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zandile.radebe\Desktop\BUDGET\MTREF 2022-25\Annexures\"/>
    </mc:Choice>
  </mc:AlternateContent>
  <xr:revisionPtr revIDLastSave="0" documentId="13_ncr:1_{458A22B2-23F6-4B7D-B992-C0971A7EBF1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riff SUMMARY" sheetId="1" r:id="rId1"/>
    <sheet name="MSCOA - Tariff Structure" sheetId="2" r:id="rId2"/>
    <sheet name="Annexure A" sheetId="3" r:id="rId3"/>
    <sheet name="Tariff Rand Values " sheetId="4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__MER1">#REF!</definedName>
    <definedName name="_xlnm._FilterDatabase" localSheetId="1" hidden="1">'MSCOA - Tariff Structure'!$A$3:$AG$144</definedName>
    <definedName name="_MEB2">'[1]Template names'!$B$83</definedName>
    <definedName name="_MEB5">'[1]Template names'!$B$88</definedName>
    <definedName name="_MER1">'[2]Template names'!$B$80</definedName>
    <definedName name="_MER2">#REF!</definedName>
    <definedName name="_MER4">#REF!</definedName>
    <definedName name="Approve5">'[3]Template names'!$B$104</definedName>
    <definedName name="Asset_Class">'[4]Lookup and lists'!$Z$15:$Z$29</definedName>
    <definedName name="Asset_Management_Guide">'[5]Mapping List CAG'!$D$3:$D$339</definedName>
    <definedName name="Asset_sub_class">'[4]Lookup and lists'!$AA$15:$AA$59</definedName>
    <definedName name="BUDGET">[6]Item!#REF!</definedName>
    <definedName name="Date">[2]Instructions!$X$11</definedName>
    <definedName name="desc">'[3]Template names'!$B$30</definedName>
    <definedName name="Head1">'[3]Template names'!$B$2</definedName>
    <definedName name="Head10">'[3]Template names'!$B$16</definedName>
    <definedName name="Head11">'[3]Template names'!$B$17</definedName>
    <definedName name="Head12">'[7]Template names'!$B$18</definedName>
    <definedName name="Head13">'[7]Template names'!$B$19</definedName>
    <definedName name="Head14">'[7]Template names'!$B$20</definedName>
    <definedName name="head1A">'[3]Template names'!$B$3</definedName>
    <definedName name="head1b">'[3]Template names'!$B$4</definedName>
    <definedName name="Head2">'[3]Template names'!$B$5</definedName>
    <definedName name="head27">'[3]Template names'!$B$33</definedName>
    <definedName name="head27a">'[3]Template names'!$B$34</definedName>
    <definedName name="Head3">'[3]Template names'!$B$7</definedName>
    <definedName name="Head38">'[2]Template names'!$B$46</definedName>
    <definedName name="Head39">'[2]Template names'!$B$47</definedName>
    <definedName name="Head3a">'[8]Template names'!$B$8</definedName>
    <definedName name="Head40">'[2]Template names'!$B$48</definedName>
    <definedName name="Head41">'[2]Template names'!$B$49</definedName>
    <definedName name="Head47">'[4]Template names'!$B$54</definedName>
    <definedName name="Head48">'[7]Template names'!$B$55</definedName>
    <definedName name="Head5">'[3]Template names'!$B$9</definedName>
    <definedName name="Head5A">'[9]Template names'!$B$11</definedName>
    <definedName name="Head5b">'[3]Template names'!$B$11</definedName>
    <definedName name="Head6">'[3]Template names'!$B$12</definedName>
    <definedName name="Head7">'[3]Template names'!$B$13</definedName>
    <definedName name="Head8">'[3]Template names'!$B$14</definedName>
    <definedName name="Head9">'[3]Template names'!$B$15</definedName>
    <definedName name="HLONI">'[10]Template names'!$B$80</definedName>
    <definedName name="iglrbsitem">[11]iglrbsitem!$A$4:$F$301</definedName>
    <definedName name="Legends" localSheetId="1">#REF!</definedName>
    <definedName name="Legends" localSheetId="0">#REF!</definedName>
    <definedName name="Legends">#REF!</definedName>
    <definedName name="MASTERDOC">#REF!</definedName>
    <definedName name="MASTERDOCBUDGET">#REF!</definedName>
    <definedName name="MEB5a">'[8]Template names'!$B$89</definedName>
    <definedName name="MER12a">#REF!</definedName>
    <definedName name="MER12b">#REF!</definedName>
    <definedName name="MER12c">#REF!</definedName>
    <definedName name="MER12d">#REF!</definedName>
    <definedName name="MER12e">#REF!</definedName>
    <definedName name="muni">'[3]Template names'!$B$93</definedName>
    <definedName name="_xlnm.Print_Area" localSheetId="2">'Annexure A'!$A$1:$N$141</definedName>
    <definedName name="_xlnm.Print_Area" localSheetId="1">[12]Journals!#REF!</definedName>
    <definedName name="_xlnm.Print_Area" localSheetId="3">'Tariff Rand Values '!$A$1:$D$99</definedName>
    <definedName name="_xlnm.Print_Area" localSheetId="0">'Tariff SUMMARY'!$A$3:$A$114</definedName>
    <definedName name="_xlnm.Print_Area">[12]Journals!#REF!</definedName>
    <definedName name="PRINT_AREA_MI" localSheetId="1">[12]Journals!#REF!</definedName>
    <definedName name="PRINT_AREA_MI" localSheetId="0">[12]Journals!#REF!</definedName>
    <definedName name="PRINT_AREA_MI">[12]Journals!#REF!</definedName>
    <definedName name="Reference" localSheetId="1">#REF!</definedName>
    <definedName name="Reference" localSheetId="0">#REF!</definedName>
    <definedName name="Reference">#REF!</definedName>
    <definedName name="Results" localSheetId="1">[6]Item!#REF!</definedName>
    <definedName name="Results" localSheetId="0">[6]Item!#REF!</definedName>
    <definedName name="Results">[6]Item!#REF!</definedName>
    <definedName name="SA34a">'[13]Template names'!$B$93</definedName>
    <definedName name="TableA23">'[14]Template names'!$B$135</definedName>
    <definedName name="TableA34a">'[13]Template names'!$B$145</definedName>
    <definedName name="TableA34b">'[13]Template names'!$B$146</definedName>
    <definedName name="TableA34c">'[15]Template names'!$B$146</definedName>
    <definedName name="TableA35">'[7]Template names'!$B$147</definedName>
    <definedName name="TableA36">'[3]Template names'!$B$148</definedName>
    <definedName name="TableA37">'[4]Template names'!$B$151</definedName>
    <definedName name="TableA4">'[16]Template names'!$B$114</definedName>
    <definedName name="TableA5">'[16]Template names'!$B$115</definedName>
    <definedName name="Vdesc">'[3]Template names'!$B$32</definedName>
    <definedName name="Vote">'[3]Org structure'!$A$2:$A$16</definedName>
    <definedName name="Vote1">'[3]Org structure'!$B$3:$B$12</definedName>
    <definedName name="Vote10">'[3]Org structure'!$B$102:$B$111</definedName>
    <definedName name="Vote11">'[3]Org structure'!$B$113:$B$122</definedName>
    <definedName name="Vote12">'[3]Org structure'!$B$124:$B$133</definedName>
    <definedName name="Vote13">'[3]Org structure'!$B$135:$B$144</definedName>
    <definedName name="Vote14">'[3]Org structure'!$B$146:$B$155</definedName>
    <definedName name="Vote15">'[3]Org structure'!$B$157:$B$166</definedName>
    <definedName name="Vote2">'[3]Org structure'!$B$14:$B$23</definedName>
    <definedName name="Vote3">'[3]Org structure'!$B$25:$B$34</definedName>
    <definedName name="Vote4">'[3]Org structure'!$B$36:$B$45</definedName>
    <definedName name="Vote5">'[3]Org structure'!$B$47:$B$56</definedName>
    <definedName name="Vote6">'[3]Org structure'!$B$58:$B$67</definedName>
    <definedName name="Vote7">'[3]Org structure'!$B$69:$B$78</definedName>
    <definedName name="Vote8">'[3]Org structure'!$B$80:$B$89</definedName>
    <definedName name="Vote9">'[3]Org structure'!$B$91:$B$100</definedName>
    <definedName name="XX">[10]Instructions!$X$11</definedName>
    <definedName name="YTD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7" i="1" l="1"/>
  <c r="U125" i="4"/>
  <c r="T125" i="4"/>
  <c r="R125" i="4"/>
  <c r="Q125" i="4"/>
  <c r="P125" i="4"/>
  <c r="O125" i="4"/>
  <c r="N125" i="4"/>
  <c r="M125" i="4"/>
  <c r="L125" i="4"/>
  <c r="K125" i="4"/>
  <c r="J125" i="4"/>
  <c r="V117" i="4"/>
  <c r="S117" i="4"/>
  <c r="S125" i="4" s="1"/>
  <c r="V112" i="4"/>
  <c r="W112" i="4" s="1"/>
  <c r="V109" i="4"/>
  <c r="T109" i="4"/>
  <c r="U99" i="4"/>
  <c r="U110" i="4" s="1"/>
  <c r="T99" i="4"/>
  <c r="T110" i="4" s="1"/>
  <c r="S99" i="4"/>
  <c r="S110" i="4" s="1"/>
  <c r="R99" i="4"/>
  <c r="R110" i="4" s="1"/>
  <c r="Q99" i="4"/>
  <c r="Q110" i="4" s="1"/>
  <c r="P99" i="4"/>
  <c r="O99" i="4"/>
  <c r="N99" i="4"/>
  <c r="N110" i="4" s="1"/>
  <c r="M99" i="4"/>
  <c r="M110" i="4" s="1"/>
  <c r="L99" i="4"/>
  <c r="L110" i="4" s="1"/>
  <c r="K99" i="4"/>
  <c r="K110" i="4" s="1"/>
  <c r="J99" i="4"/>
  <c r="J110" i="4" s="1"/>
  <c r="U98" i="4"/>
  <c r="T98" i="4"/>
  <c r="T96" i="4" s="1"/>
  <c r="T103" i="4" s="1"/>
  <c r="S98" i="4"/>
  <c r="S96" i="4" s="1"/>
  <c r="S103" i="4" s="1"/>
  <c r="R98" i="4"/>
  <c r="Q98" i="4"/>
  <c r="P98" i="4"/>
  <c r="O98" i="4"/>
  <c r="N98" i="4"/>
  <c r="M98" i="4"/>
  <c r="L98" i="4"/>
  <c r="L96" i="4" s="1"/>
  <c r="L103" i="4" s="1"/>
  <c r="K98" i="4"/>
  <c r="J98" i="4"/>
  <c r="T97" i="4"/>
  <c r="T108" i="4" s="1"/>
  <c r="S97" i="4"/>
  <c r="S108" i="4" s="1"/>
  <c r="R97" i="4"/>
  <c r="Q97" i="4"/>
  <c r="O97" i="4"/>
  <c r="O108" i="4" s="1"/>
  <c r="N97" i="4"/>
  <c r="N108" i="4" s="1"/>
  <c r="M97" i="4"/>
  <c r="M108" i="4" s="1"/>
  <c r="M116" i="4" s="1"/>
  <c r="M124" i="4" s="1"/>
  <c r="M123" i="4" s="1"/>
  <c r="L97" i="4"/>
  <c r="L108" i="4" s="1"/>
  <c r="K97" i="4"/>
  <c r="K108" i="4" s="1"/>
  <c r="J97" i="4"/>
  <c r="M96" i="4"/>
  <c r="M103" i="4" s="1"/>
  <c r="K96" i="4"/>
  <c r="U89" i="4"/>
  <c r="T89" i="4"/>
  <c r="S89" i="4"/>
  <c r="R89" i="4"/>
  <c r="Q89" i="4"/>
  <c r="P89" i="4"/>
  <c r="O89" i="4"/>
  <c r="N89" i="4"/>
  <c r="M89" i="4"/>
  <c r="L89" i="4"/>
  <c r="K89" i="4"/>
  <c r="J89" i="4"/>
  <c r="T88" i="4"/>
  <c r="S88" i="4"/>
  <c r="R88" i="4"/>
  <c r="Q88" i="4"/>
  <c r="O88" i="4"/>
  <c r="N88" i="4"/>
  <c r="M88" i="4"/>
  <c r="L88" i="4"/>
  <c r="K88" i="4"/>
  <c r="J88" i="4"/>
  <c r="U87" i="4"/>
  <c r="T87" i="4"/>
  <c r="S87" i="4"/>
  <c r="R87" i="4"/>
  <c r="Q87" i="4"/>
  <c r="P87" i="4"/>
  <c r="O87" i="4"/>
  <c r="N87" i="4"/>
  <c r="M87" i="4"/>
  <c r="L87" i="4"/>
  <c r="K87" i="4"/>
  <c r="J87" i="4"/>
  <c r="U86" i="4"/>
  <c r="T86" i="4"/>
  <c r="S86" i="4"/>
  <c r="R86" i="4"/>
  <c r="Q86" i="4"/>
  <c r="P86" i="4"/>
  <c r="O86" i="4"/>
  <c r="N86" i="4"/>
  <c r="M86" i="4"/>
  <c r="L86" i="4"/>
  <c r="K86" i="4"/>
  <c r="J86" i="4"/>
  <c r="T85" i="4"/>
  <c r="T90" i="4" s="1"/>
  <c r="S85" i="4"/>
  <c r="R85" i="4"/>
  <c r="Q85" i="4"/>
  <c r="O85" i="4"/>
  <c r="N85" i="4"/>
  <c r="M85" i="4"/>
  <c r="M90" i="4" s="1"/>
  <c r="L85" i="4"/>
  <c r="L90" i="4" s="1"/>
  <c r="K85" i="4"/>
  <c r="J85" i="4"/>
  <c r="W83" i="4"/>
  <c r="V83" i="4"/>
  <c r="I83" i="4"/>
  <c r="W82" i="4"/>
  <c r="Q110" i="2" s="1"/>
  <c r="S110" i="2" s="1"/>
  <c r="T110" i="2" s="1"/>
  <c r="V82" i="4"/>
  <c r="V84" i="4" s="1"/>
  <c r="I82" i="4"/>
  <c r="I81" i="4" s="1"/>
  <c r="W80" i="4"/>
  <c r="V80" i="4"/>
  <c r="I80" i="4"/>
  <c r="W79" i="4"/>
  <c r="V79" i="4"/>
  <c r="I79" i="4"/>
  <c r="C79" i="1" s="1"/>
  <c r="W78" i="4"/>
  <c r="V78" i="4"/>
  <c r="I78" i="4"/>
  <c r="W76" i="4"/>
  <c r="V76" i="4"/>
  <c r="I76" i="4"/>
  <c r="W75" i="4"/>
  <c r="V75" i="4"/>
  <c r="I75" i="4"/>
  <c r="W74" i="4"/>
  <c r="V74" i="4"/>
  <c r="I74" i="4"/>
  <c r="W72" i="4"/>
  <c r="V72" i="4"/>
  <c r="I72" i="4"/>
  <c r="W71" i="4"/>
  <c r="V71" i="4"/>
  <c r="V73" i="4" s="1"/>
  <c r="I71" i="4"/>
  <c r="W70" i="4"/>
  <c r="V70" i="4"/>
  <c r="I70" i="4"/>
  <c r="W69" i="4"/>
  <c r="V69" i="4"/>
  <c r="Q55" i="2" s="1"/>
  <c r="S55" i="2" s="1"/>
  <c r="T55" i="2" s="1"/>
  <c r="I69" i="4"/>
  <c r="W68" i="4"/>
  <c r="V68" i="4"/>
  <c r="I68" i="4"/>
  <c r="W66" i="4"/>
  <c r="V66" i="4"/>
  <c r="I66" i="4"/>
  <c r="W65" i="4"/>
  <c r="Q43" i="2" s="1"/>
  <c r="S43" i="2" s="1"/>
  <c r="T43" i="2" s="1"/>
  <c r="V65" i="4"/>
  <c r="I65" i="4"/>
  <c r="W64" i="4"/>
  <c r="V64" i="4"/>
  <c r="I64" i="4"/>
  <c r="W63" i="4"/>
  <c r="V63" i="4"/>
  <c r="I63" i="4"/>
  <c r="C63" i="1" s="1"/>
  <c r="W62" i="4"/>
  <c r="V62" i="4"/>
  <c r="I62" i="4"/>
  <c r="W60" i="4"/>
  <c r="V60" i="4"/>
  <c r="I60" i="4"/>
  <c r="W59" i="4"/>
  <c r="V59" i="4"/>
  <c r="V61" i="4" s="1"/>
  <c r="I59" i="4"/>
  <c r="W58" i="4"/>
  <c r="V58" i="4"/>
  <c r="I58" i="4"/>
  <c r="W57" i="4"/>
  <c r="V57" i="4"/>
  <c r="I57" i="4"/>
  <c r="X56" i="4"/>
  <c r="W56" i="4"/>
  <c r="V56" i="4"/>
  <c r="I56" i="4"/>
  <c r="W55" i="4"/>
  <c r="V55" i="4"/>
  <c r="I55" i="4"/>
  <c r="W53" i="4"/>
  <c r="V53" i="4"/>
  <c r="V54" i="4" s="1"/>
  <c r="I53" i="4"/>
  <c r="W52" i="4"/>
  <c r="V52" i="4"/>
  <c r="I52" i="4"/>
  <c r="W51" i="4"/>
  <c r="V51" i="4"/>
  <c r="I51" i="4"/>
  <c r="W50" i="4"/>
  <c r="W54" i="4" s="1"/>
  <c r="X54" i="4" s="1"/>
  <c r="V50" i="4"/>
  <c r="I50" i="4"/>
  <c r="W49" i="4"/>
  <c r="V49" i="4"/>
  <c r="I49" i="4"/>
  <c r="W48" i="4"/>
  <c r="V48" i="4"/>
  <c r="I48" i="4"/>
  <c r="I47" i="4" s="1"/>
  <c r="W46" i="4"/>
  <c r="V46" i="4"/>
  <c r="I46" i="4"/>
  <c r="W45" i="4"/>
  <c r="V45" i="4"/>
  <c r="I45" i="4"/>
  <c r="W44" i="4"/>
  <c r="V44" i="4"/>
  <c r="I44" i="4"/>
  <c r="W43" i="4"/>
  <c r="V43" i="4"/>
  <c r="I43" i="4"/>
  <c r="W42" i="4"/>
  <c r="V42" i="4"/>
  <c r="I42" i="4"/>
  <c r="W41" i="4"/>
  <c r="Q85" i="2" s="1"/>
  <c r="S85" i="2" s="1"/>
  <c r="T85" i="2" s="1"/>
  <c r="U85" i="2" s="1"/>
  <c r="V41" i="4"/>
  <c r="I41" i="4"/>
  <c r="W40" i="4"/>
  <c r="W39" i="4"/>
  <c r="V39" i="4"/>
  <c r="I39" i="4"/>
  <c r="W38" i="4"/>
  <c r="V38" i="4"/>
  <c r="Q72" i="2" s="1"/>
  <c r="S72" i="2" s="1"/>
  <c r="T72" i="2" s="1"/>
  <c r="U72" i="2" s="1"/>
  <c r="I38" i="4"/>
  <c r="W37" i="4"/>
  <c r="V37" i="4"/>
  <c r="I37" i="4"/>
  <c r="W36" i="4"/>
  <c r="V36" i="4"/>
  <c r="I36" i="4"/>
  <c r="W35" i="4"/>
  <c r="W34" i="4"/>
  <c r="V34" i="4"/>
  <c r="I34" i="4"/>
  <c r="W33" i="4"/>
  <c r="V33" i="4"/>
  <c r="I33" i="4"/>
  <c r="W32" i="4"/>
  <c r="V32" i="4"/>
  <c r="Q63" i="2" s="1"/>
  <c r="S63" i="2" s="1"/>
  <c r="I32" i="4"/>
  <c r="W31" i="4"/>
  <c r="V31" i="4"/>
  <c r="I31" i="4"/>
  <c r="W30" i="4"/>
  <c r="W29" i="4"/>
  <c r="V29" i="4"/>
  <c r="V30" i="4" s="1"/>
  <c r="I29" i="4"/>
  <c r="I28" i="4" s="1"/>
  <c r="C27" i="1" s="1"/>
  <c r="V28" i="4"/>
  <c r="W27" i="4"/>
  <c r="W28" i="4" s="1"/>
  <c r="V27" i="4"/>
  <c r="I27" i="4"/>
  <c r="I26" i="4"/>
  <c r="W25" i="4"/>
  <c r="V25" i="4"/>
  <c r="I25" i="4"/>
  <c r="W24" i="4"/>
  <c r="W26" i="4" s="1"/>
  <c r="V24" i="4"/>
  <c r="I24" i="4"/>
  <c r="W23" i="4"/>
  <c r="V23" i="4"/>
  <c r="I23" i="4"/>
  <c r="W22" i="4"/>
  <c r="V22" i="4"/>
  <c r="Q37" i="2" s="1"/>
  <c r="S37" i="2" s="1"/>
  <c r="T37" i="2" s="1"/>
  <c r="I22" i="4"/>
  <c r="W20" i="4"/>
  <c r="V20" i="4"/>
  <c r="I20" i="4"/>
  <c r="W19" i="4"/>
  <c r="V19" i="4"/>
  <c r="I19" i="4"/>
  <c r="W18" i="4"/>
  <c r="V18" i="4"/>
  <c r="I18" i="4"/>
  <c r="W17" i="4"/>
  <c r="V17" i="4"/>
  <c r="I17" i="4"/>
  <c r="W15" i="4"/>
  <c r="V15" i="4"/>
  <c r="I15" i="4"/>
  <c r="W14" i="4"/>
  <c r="V14" i="4"/>
  <c r="I14" i="4"/>
  <c r="I13" i="4" s="1"/>
  <c r="C11" i="1" s="1"/>
  <c r="W12" i="4"/>
  <c r="V12" i="4"/>
  <c r="U12" i="4"/>
  <c r="U88" i="4" s="1"/>
  <c r="I12" i="4"/>
  <c r="W11" i="4"/>
  <c r="P11" i="4"/>
  <c r="P85" i="4" s="1"/>
  <c r="W9" i="4"/>
  <c r="V9" i="4"/>
  <c r="I9" i="4"/>
  <c r="W8" i="4"/>
  <c r="V8" i="4"/>
  <c r="I8" i="4"/>
  <c r="W7" i="4"/>
  <c r="X7" i="4" s="1"/>
  <c r="V7" i="4"/>
  <c r="I7" i="4"/>
  <c r="W5" i="4"/>
  <c r="V5" i="4"/>
  <c r="I5" i="4"/>
  <c r="W4" i="4"/>
  <c r="V4" i="4"/>
  <c r="I4" i="4"/>
  <c r="W3" i="4"/>
  <c r="AA3" i="4" s="1"/>
  <c r="V3" i="4"/>
  <c r="I3" i="4"/>
  <c r="N150" i="3"/>
  <c r="N149" i="3"/>
  <c r="N148" i="3"/>
  <c r="N147" i="3"/>
  <c r="N146" i="3"/>
  <c r="N145" i="3"/>
  <c r="N144" i="3"/>
  <c r="N143" i="3"/>
  <c r="N142" i="3"/>
  <c r="E140" i="3"/>
  <c r="E139" i="3"/>
  <c r="E137" i="3"/>
  <c r="C137" i="3"/>
  <c r="E134" i="3"/>
  <c r="E135" i="3" s="1"/>
  <c r="E132" i="3"/>
  <c r="C132" i="3"/>
  <c r="E130" i="3"/>
  <c r="M129" i="3"/>
  <c r="P129" i="3" s="1"/>
  <c r="L129" i="3"/>
  <c r="J129" i="3"/>
  <c r="H129" i="3" s="1"/>
  <c r="H130" i="3" s="1"/>
  <c r="D83" i="1" s="1"/>
  <c r="D82" i="1" s="1"/>
  <c r="I129" i="3"/>
  <c r="E129" i="3"/>
  <c r="E127" i="3"/>
  <c r="C127" i="3"/>
  <c r="J124" i="3"/>
  <c r="M124" i="3" s="1"/>
  <c r="P124" i="3" s="1"/>
  <c r="I124" i="3"/>
  <c r="E124" i="3"/>
  <c r="J123" i="3"/>
  <c r="H123" i="3" s="1"/>
  <c r="I123" i="3"/>
  <c r="L123" i="3" s="1"/>
  <c r="E123" i="3"/>
  <c r="M122" i="3"/>
  <c r="P122" i="3" s="1"/>
  <c r="J122" i="3"/>
  <c r="I122" i="3"/>
  <c r="H122" i="3" s="1"/>
  <c r="E122" i="3"/>
  <c r="E125" i="3" s="1"/>
  <c r="E120" i="3"/>
  <c r="C120" i="3"/>
  <c r="O117" i="3"/>
  <c r="L117" i="3"/>
  <c r="J117" i="3"/>
  <c r="I117" i="3"/>
  <c r="E117" i="3"/>
  <c r="P116" i="3"/>
  <c r="M116" i="3"/>
  <c r="L116" i="3"/>
  <c r="J116" i="3"/>
  <c r="I116" i="3"/>
  <c r="E116" i="3"/>
  <c r="J115" i="3"/>
  <c r="I115" i="3"/>
  <c r="L115" i="3" s="1"/>
  <c r="E115" i="3"/>
  <c r="E118" i="3" s="1"/>
  <c r="E113" i="3"/>
  <c r="C113" i="3"/>
  <c r="J110" i="3"/>
  <c r="M110" i="3" s="1"/>
  <c r="P110" i="3" s="1"/>
  <c r="I110" i="3"/>
  <c r="H110" i="3" s="1"/>
  <c r="E110" i="3"/>
  <c r="J109" i="3"/>
  <c r="M109" i="3" s="1"/>
  <c r="P109" i="3" s="1"/>
  <c r="I109" i="3"/>
  <c r="E109" i="3"/>
  <c r="O108" i="3"/>
  <c r="L108" i="3"/>
  <c r="J108" i="3"/>
  <c r="M108" i="3" s="1"/>
  <c r="P108" i="3" s="1"/>
  <c r="I108" i="3"/>
  <c r="H108" i="3" s="1"/>
  <c r="E108" i="3"/>
  <c r="J107" i="3"/>
  <c r="M107" i="3" s="1"/>
  <c r="P107" i="3" s="1"/>
  <c r="I107" i="3"/>
  <c r="E107" i="3"/>
  <c r="J106" i="3"/>
  <c r="M106" i="3" s="1"/>
  <c r="P106" i="3" s="1"/>
  <c r="I106" i="3"/>
  <c r="H106" i="3" s="1"/>
  <c r="E106" i="3"/>
  <c r="E104" i="3"/>
  <c r="C104" i="3"/>
  <c r="P101" i="3"/>
  <c r="M101" i="3"/>
  <c r="L101" i="3"/>
  <c r="K101" i="3" s="1"/>
  <c r="H101" i="3"/>
  <c r="E101" i="3"/>
  <c r="M100" i="3"/>
  <c r="P100" i="3" s="1"/>
  <c r="L100" i="3"/>
  <c r="H100" i="3"/>
  <c r="E100" i="3"/>
  <c r="M99" i="3"/>
  <c r="P99" i="3" s="1"/>
  <c r="L99" i="3"/>
  <c r="K99" i="3" s="1"/>
  <c r="H99" i="3"/>
  <c r="E99" i="3"/>
  <c r="M98" i="3"/>
  <c r="P98" i="3" s="1"/>
  <c r="L98" i="3"/>
  <c r="H98" i="3"/>
  <c r="E98" i="3"/>
  <c r="M97" i="3"/>
  <c r="P97" i="3" s="1"/>
  <c r="L97" i="3"/>
  <c r="H97" i="3"/>
  <c r="E97" i="3"/>
  <c r="E95" i="3"/>
  <c r="C95" i="3"/>
  <c r="M92" i="3"/>
  <c r="P92" i="3" s="1"/>
  <c r="L92" i="3"/>
  <c r="K92" i="3" s="1"/>
  <c r="H92" i="3"/>
  <c r="E92" i="3"/>
  <c r="P91" i="3"/>
  <c r="M91" i="3"/>
  <c r="L91" i="3"/>
  <c r="K91" i="3" s="1"/>
  <c r="H91" i="3"/>
  <c r="E91" i="3"/>
  <c r="P90" i="3"/>
  <c r="O90" i="3"/>
  <c r="M90" i="3"/>
  <c r="L90" i="3"/>
  <c r="K90" i="3"/>
  <c r="H90" i="3"/>
  <c r="E90" i="3"/>
  <c r="P89" i="3"/>
  <c r="O89" i="3"/>
  <c r="M89" i="3"/>
  <c r="L89" i="3"/>
  <c r="K89" i="3" s="1"/>
  <c r="H89" i="3"/>
  <c r="E89" i="3"/>
  <c r="P88" i="3"/>
  <c r="O88" i="3"/>
  <c r="N88" i="3" s="1"/>
  <c r="M88" i="3"/>
  <c r="L88" i="3"/>
  <c r="K88" i="3" s="1"/>
  <c r="H88" i="3"/>
  <c r="E88" i="3"/>
  <c r="P87" i="3"/>
  <c r="O87" i="3"/>
  <c r="M87" i="3"/>
  <c r="K87" i="3" s="1"/>
  <c r="K93" i="3" s="1"/>
  <c r="L87" i="3"/>
  <c r="H87" i="3"/>
  <c r="E87" i="3"/>
  <c r="E85" i="3"/>
  <c r="C85" i="3"/>
  <c r="L82" i="3"/>
  <c r="O82" i="3" s="1"/>
  <c r="J82" i="3"/>
  <c r="I82" i="3"/>
  <c r="E82" i="3"/>
  <c r="L81" i="3"/>
  <c r="J81" i="3"/>
  <c r="H81" i="3" s="1"/>
  <c r="I81" i="3"/>
  <c r="E81" i="3"/>
  <c r="J80" i="3"/>
  <c r="M80" i="3" s="1"/>
  <c r="P80" i="3" s="1"/>
  <c r="I80" i="3"/>
  <c r="E80" i="3"/>
  <c r="P79" i="3"/>
  <c r="M79" i="3"/>
  <c r="L79" i="3"/>
  <c r="H79" i="3"/>
  <c r="E79" i="3"/>
  <c r="P78" i="3"/>
  <c r="M78" i="3"/>
  <c r="L78" i="3"/>
  <c r="H78" i="3"/>
  <c r="E78" i="3"/>
  <c r="M77" i="3"/>
  <c r="P77" i="3" s="1"/>
  <c r="L77" i="3"/>
  <c r="H77" i="3"/>
  <c r="E77" i="3"/>
  <c r="E75" i="3"/>
  <c r="C75" i="3"/>
  <c r="M72" i="3"/>
  <c r="P72" i="3" s="1"/>
  <c r="L72" i="3"/>
  <c r="J72" i="3"/>
  <c r="H72" i="3" s="1"/>
  <c r="I72" i="3"/>
  <c r="E72" i="3"/>
  <c r="J71" i="3"/>
  <c r="M71" i="3" s="1"/>
  <c r="P71" i="3" s="1"/>
  <c r="I71" i="3"/>
  <c r="E71" i="3"/>
  <c r="J70" i="3"/>
  <c r="M70" i="3" s="1"/>
  <c r="P70" i="3" s="1"/>
  <c r="I70" i="3"/>
  <c r="L70" i="3" s="1"/>
  <c r="O70" i="3" s="1"/>
  <c r="E70" i="3"/>
  <c r="M69" i="3"/>
  <c r="P69" i="3" s="1"/>
  <c r="L69" i="3"/>
  <c r="H69" i="3"/>
  <c r="E69" i="3"/>
  <c r="M68" i="3"/>
  <c r="P68" i="3" s="1"/>
  <c r="L68" i="3"/>
  <c r="H68" i="3"/>
  <c r="E68" i="3"/>
  <c r="M67" i="3"/>
  <c r="P67" i="3" s="1"/>
  <c r="L67" i="3"/>
  <c r="H67" i="3"/>
  <c r="E67" i="3"/>
  <c r="E65" i="3"/>
  <c r="C65" i="3"/>
  <c r="L62" i="3"/>
  <c r="O62" i="3" s="1"/>
  <c r="J62" i="3"/>
  <c r="H62" i="3" s="1"/>
  <c r="I62" i="3"/>
  <c r="E62" i="3"/>
  <c r="J61" i="3"/>
  <c r="M61" i="3" s="1"/>
  <c r="P61" i="3" s="1"/>
  <c r="I61" i="3"/>
  <c r="E61" i="3"/>
  <c r="J60" i="3"/>
  <c r="M60" i="3" s="1"/>
  <c r="P60" i="3" s="1"/>
  <c r="I60" i="3"/>
  <c r="E60" i="3"/>
  <c r="M59" i="3"/>
  <c r="P59" i="3" s="1"/>
  <c r="J59" i="3"/>
  <c r="I59" i="3"/>
  <c r="E59" i="3"/>
  <c r="E57" i="3"/>
  <c r="C57" i="3"/>
  <c r="J54" i="3"/>
  <c r="M54" i="3" s="1"/>
  <c r="P54" i="3" s="1"/>
  <c r="I54" i="3"/>
  <c r="L54" i="3" s="1"/>
  <c r="E54" i="3"/>
  <c r="J53" i="3"/>
  <c r="M53" i="3" s="1"/>
  <c r="P53" i="3" s="1"/>
  <c r="I53" i="3"/>
  <c r="L53" i="3" s="1"/>
  <c r="E53" i="3"/>
  <c r="M52" i="3"/>
  <c r="P52" i="3" s="1"/>
  <c r="L52" i="3"/>
  <c r="J52" i="3"/>
  <c r="I52" i="3"/>
  <c r="H52" i="3" s="1"/>
  <c r="E52" i="3"/>
  <c r="D37" i="1" s="1"/>
  <c r="O51" i="3"/>
  <c r="L51" i="3"/>
  <c r="J51" i="3"/>
  <c r="H51" i="3" s="1"/>
  <c r="I51" i="3"/>
  <c r="E51" i="3"/>
  <c r="E49" i="3"/>
  <c r="C49" i="3"/>
  <c r="P46" i="3"/>
  <c r="M46" i="3"/>
  <c r="K46" i="3" s="1"/>
  <c r="K47" i="3" s="1"/>
  <c r="L46" i="3"/>
  <c r="O46" i="3" s="1"/>
  <c r="H46" i="3"/>
  <c r="H47" i="3" s="1"/>
  <c r="E46" i="3"/>
  <c r="E47" i="3" s="1"/>
  <c r="E44" i="3"/>
  <c r="C44" i="3"/>
  <c r="M41" i="3"/>
  <c r="P41" i="3" s="1"/>
  <c r="L41" i="3"/>
  <c r="H41" i="3"/>
  <c r="H42" i="3" s="1"/>
  <c r="E41" i="3"/>
  <c r="E42" i="3" s="1"/>
  <c r="E39" i="3"/>
  <c r="C39" i="3"/>
  <c r="M36" i="3"/>
  <c r="P36" i="3" s="1"/>
  <c r="L36" i="3"/>
  <c r="K36" i="3" s="1"/>
  <c r="H36" i="3"/>
  <c r="E36" i="3"/>
  <c r="P35" i="3"/>
  <c r="M35" i="3"/>
  <c r="L35" i="3"/>
  <c r="K35" i="3" s="1"/>
  <c r="H35" i="3"/>
  <c r="E35" i="3"/>
  <c r="P34" i="3"/>
  <c r="M34" i="3"/>
  <c r="L34" i="3"/>
  <c r="H34" i="3"/>
  <c r="E34" i="3"/>
  <c r="P33" i="3"/>
  <c r="M33" i="3"/>
  <c r="L33" i="3"/>
  <c r="K33" i="3" s="1"/>
  <c r="H33" i="3"/>
  <c r="E33" i="3"/>
  <c r="E37" i="3" s="1"/>
  <c r="E31" i="3"/>
  <c r="C31" i="3"/>
  <c r="M28" i="3"/>
  <c r="P28" i="3" s="1"/>
  <c r="L28" i="3"/>
  <c r="O28" i="3" s="1"/>
  <c r="N28" i="3" s="1"/>
  <c r="H28" i="3"/>
  <c r="E28" i="3"/>
  <c r="M27" i="3"/>
  <c r="P27" i="3" s="1"/>
  <c r="L27" i="3"/>
  <c r="O27" i="3" s="1"/>
  <c r="H27" i="3"/>
  <c r="H29" i="3" s="1"/>
  <c r="E27" i="3"/>
  <c r="M26" i="3"/>
  <c r="P26" i="3" s="1"/>
  <c r="L26" i="3"/>
  <c r="O26" i="3" s="1"/>
  <c r="K26" i="3"/>
  <c r="H26" i="3"/>
  <c r="E26" i="3"/>
  <c r="M25" i="3"/>
  <c r="P25" i="3" s="1"/>
  <c r="L25" i="3"/>
  <c r="O25" i="3" s="1"/>
  <c r="H25" i="3"/>
  <c r="E25" i="3"/>
  <c r="E23" i="3"/>
  <c r="C23" i="3"/>
  <c r="O20" i="3"/>
  <c r="M20" i="3"/>
  <c r="P20" i="3" s="1"/>
  <c r="N20" i="3" s="1"/>
  <c r="L20" i="3"/>
  <c r="H20" i="3"/>
  <c r="E20" i="3"/>
  <c r="M19" i="3"/>
  <c r="P19" i="3" s="1"/>
  <c r="L19" i="3"/>
  <c r="O19" i="3" s="1"/>
  <c r="N19" i="3" s="1"/>
  <c r="H19" i="3"/>
  <c r="H21" i="3" s="1"/>
  <c r="E19" i="3"/>
  <c r="E21" i="3" s="1"/>
  <c r="E17" i="3"/>
  <c r="C17" i="3"/>
  <c r="O14" i="3"/>
  <c r="M14" i="3"/>
  <c r="L14" i="3"/>
  <c r="H14" i="3"/>
  <c r="E14" i="3"/>
  <c r="M13" i="3"/>
  <c r="L13" i="3"/>
  <c r="O13" i="3" s="1"/>
  <c r="H13" i="3"/>
  <c r="H15" i="3" s="1"/>
  <c r="E13" i="3"/>
  <c r="E15" i="3" s="1"/>
  <c r="L11" i="3"/>
  <c r="L17" i="3" s="1"/>
  <c r="L23" i="3" s="1"/>
  <c r="L31" i="3" s="1"/>
  <c r="L39" i="3" s="1"/>
  <c r="L44" i="3" s="1"/>
  <c r="L49" i="3" s="1"/>
  <c r="L57" i="3" s="1"/>
  <c r="L65" i="3" s="1"/>
  <c r="L75" i="3" s="1"/>
  <c r="L85" i="3" s="1"/>
  <c r="L95" i="3" s="1"/>
  <c r="L104" i="3" s="1"/>
  <c r="L113" i="3" s="1"/>
  <c r="L120" i="3" s="1"/>
  <c r="L127" i="3" s="1"/>
  <c r="K11" i="3"/>
  <c r="K17" i="3" s="1"/>
  <c r="K23" i="3" s="1"/>
  <c r="K31" i="3" s="1"/>
  <c r="K39" i="3" s="1"/>
  <c r="K44" i="3" s="1"/>
  <c r="K49" i="3" s="1"/>
  <c r="K57" i="3" s="1"/>
  <c r="K65" i="3" s="1"/>
  <c r="K75" i="3" s="1"/>
  <c r="K85" i="3" s="1"/>
  <c r="K95" i="3" s="1"/>
  <c r="K104" i="3" s="1"/>
  <c r="K113" i="3" s="1"/>
  <c r="K120" i="3" s="1"/>
  <c r="K127" i="3" s="1"/>
  <c r="I11" i="3"/>
  <c r="I17" i="3" s="1"/>
  <c r="I23" i="3" s="1"/>
  <c r="I31" i="3" s="1"/>
  <c r="I39" i="3" s="1"/>
  <c r="I44" i="3" s="1"/>
  <c r="I49" i="3" s="1"/>
  <c r="I57" i="3" s="1"/>
  <c r="I65" i="3" s="1"/>
  <c r="I75" i="3" s="1"/>
  <c r="I85" i="3" s="1"/>
  <c r="I95" i="3" s="1"/>
  <c r="I104" i="3" s="1"/>
  <c r="I113" i="3" s="1"/>
  <c r="I120" i="3" s="1"/>
  <c r="I127" i="3" s="1"/>
  <c r="I132" i="3" s="1"/>
  <c r="I137" i="3" s="1"/>
  <c r="H11" i="3"/>
  <c r="H17" i="3" s="1"/>
  <c r="H23" i="3" s="1"/>
  <c r="H31" i="3" s="1"/>
  <c r="H39" i="3" s="1"/>
  <c r="H44" i="3" s="1"/>
  <c r="H49" i="3" s="1"/>
  <c r="H57" i="3" s="1"/>
  <c r="H65" i="3" s="1"/>
  <c r="H75" i="3" s="1"/>
  <c r="H85" i="3" s="1"/>
  <c r="H95" i="3" s="1"/>
  <c r="F11" i="3"/>
  <c r="F17" i="3" s="1"/>
  <c r="F23" i="3" s="1"/>
  <c r="F31" i="3" s="1"/>
  <c r="F39" i="3" s="1"/>
  <c r="F44" i="3" s="1"/>
  <c r="F49" i="3" s="1"/>
  <c r="F57" i="3" s="1"/>
  <c r="F65" i="3" s="1"/>
  <c r="F75" i="3" s="1"/>
  <c r="F85" i="3" s="1"/>
  <c r="F95" i="3" s="1"/>
  <c r="F104" i="3" s="1"/>
  <c r="F113" i="3" s="1"/>
  <c r="F120" i="3" s="1"/>
  <c r="F127" i="3" s="1"/>
  <c r="F132" i="3" s="1"/>
  <c r="F137" i="3" s="1"/>
  <c r="C11" i="3"/>
  <c r="D9" i="3"/>
  <c r="C9" i="3"/>
  <c r="D10" i="3" s="1"/>
  <c r="M8" i="3"/>
  <c r="P8" i="3" s="1"/>
  <c r="L8" i="3"/>
  <c r="K8" i="3" s="1"/>
  <c r="H8" i="3"/>
  <c r="E8" i="3"/>
  <c r="O7" i="3"/>
  <c r="N7" i="3" s="1"/>
  <c r="M7" i="3"/>
  <c r="P7" i="3" s="1"/>
  <c r="L7" i="3"/>
  <c r="H7" i="3"/>
  <c r="E7" i="3"/>
  <c r="M6" i="3"/>
  <c r="P6" i="3" s="1"/>
  <c r="L6" i="3"/>
  <c r="O6" i="3" s="1"/>
  <c r="H6" i="3"/>
  <c r="H9" i="3" s="1"/>
  <c r="E6" i="3"/>
  <c r="Y141" i="2"/>
  <c r="R140" i="2"/>
  <c r="P139" i="2"/>
  <c r="P138" i="2"/>
  <c r="P137" i="2"/>
  <c r="P140" i="2" s="1"/>
  <c r="R132" i="2"/>
  <c r="V128" i="2"/>
  <c r="W128" i="2" s="1"/>
  <c r="P128" i="2"/>
  <c r="P132" i="2" s="1"/>
  <c r="Y127" i="2"/>
  <c r="W127" i="2"/>
  <c r="W126" i="2"/>
  <c r="Q126" i="2"/>
  <c r="S126" i="2" s="1"/>
  <c r="T126" i="2" s="1"/>
  <c r="Y126" i="2" s="1"/>
  <c r="Y125" i="2"/>
  <c r="S125" i="2"/>
  <c r="S124" i="2"/>
  <c r="T124" i="2" s="1"/>
  <c r="U124" i="2" s="1"/>
  <c r="Q124" i="2"/>
  <c r="M124" i="2"/>
  <c r="V124" i="2" s="1"/>
  <c r="Q123" i="2"/>
  <c r="S123" i="2" s="1"/>
  <c r="T123" i="2" s="1"/>
  <c r="M123" i="2"/>
  <c r="V123" i="2" s="1"/>
  <c r="U122" i="2"/>
  <c r="Q122" i="2"/>
  <c r="S122" i="2" s="1"/>
  <c r="T122" i="2" s="1"/>
  <c r="Y122" i="2" s="1"/>
  <c r="M122" i="2"/>
  <c r="V122" i="2" s="1"/>
  <c r="V121" i="2"/>
  <c r="Q121" i="2"/>
  <c r="S121" i="2" s="1"/>
  <c r="T121" i="2" s="1"/>
  <c r="V120" i="2"/>
  <c r="Q120" i="2"/>
  <c r="S120" i="2" s="1"/>
  <c r="T120" i="2" s="1"/>
  <c r="V119" i="2"/>
  <c r="S119" i="2"/>
  <c r="T119" i="2" s="1"/>
  <c r="Q119" i="2"/>
  <c r="Y118" i="2"/>
  <c r="S118" i="2"/>
  <c r="Q117" i="2"/>
  <c r="S117" i="2" s="1"/>
  <c r="T117" i="2" s="1"/>
  <c r="Y117" i="2" s="1"/>
  <c r="M117" i="2"/>
  <c r="V117" i="2" s="1"/>
  <c r="V116" i="2"/>
  <c r="Q116" i="2"/>
  <c r="S116" i="2" s="1"/>
  <c r="T116" i="2" s="1"/>
  <c r="Y116" i="2" s="1"/>
  <c r="M116" i="2"/>
  <c r="V115" i="2"/>
  <c r="Q115" i="2"/>
  <c r="S115" i="2" s="1"/>
  <c r="T115" i="2" s="1"/>
  <c r="U115" i="2" s="1"/>
  <c r="M115" i="2"/>
  <c r="Q114" i="2"/>
  <c r="S114" i="2" s="1"/>
  <c r="T114" i="2" s="1"/>
  <c r="M114" i="2"/>
  <c r="V114" i="2" s="1"/>
  <c r="W113" i="2"/>
  <c r="Q113" i="2"/>
  <c r="S113" i="2" s="1"/>
  <c r="T113" i="2" s="1"/>
  <c r="M113" i="2"/>
  <c r="Q112" i="2"/>
  <c r="S112" i="2" s="1"/>
  <c r="T112" i="2" s="1"/>
  <c r="Y112" i="2" s="1"/>
  <c r="M112" i="2"/>
  <c r="V112" i="2" s="1"/>
  <c r="Y111" i="2"/>
  <c r="S111" i="2"/>
  <c r="W110" i="2"/>
  <c r="W109" i="2"/>
  <c r="Q109" i="2"/>
  <c r="S109" i="2" s="1"/>
  <c r="T109" i="2" s="1"/>
  <c r="Y108" i="2"/>
  <c r="S108" i="2"/>
  <c r="V107" i="2"/>
  <c r="Q107" i="2"/>
  <c r="S107" i="2" s="1"/>
  <c r="T107" i="2" s="1"/>
  <c r="S106" i="2"/>
  <c r="T106" i="2" s="1"/>
  <c r="Y106" i="2" s="1"/>
  <c r="Q106" i="2"/>
  <c r="S105" i="2"/>
  <c r="T105" i="2" s="1"/>
  <c r="Y105" i="2" s="1"/>
  <c r="Q105" i="2"/>
  <c r="M105" i="2"/>
  <c r="V105" i="2" s="1"/>
  <c r="Q104" i="2"/>
  <c r="S104" i="2" s="1"/>
  <c r="T104" i="2" s="1"/>
  <c r="M104" i="2"/>
  <c r="V104" i="2" s="1"/>
  <c r="S103" i="2"/>
  <c r="T103" i="2" s="1"/>
  <c r="U103" i="2" s="1"/>
  <c r="Q103" i="2"/>
  <c r="M103" i="2"/>
  <c r="V103" i="2" s="1"/>
  <c r="Q102" i="2"/>
  <c r="S102" i="2" s="1"/>
  <c r="T102" i="2" s="1"/>
  <c r="M102" i="2"/>
  <c r="V102" i="2" s="1"/>
  <c r="Q101" i="2"/>
  <c r="S101" i="2" s="1"/>
  <c r="T101" i="2" s="1"/>
  <c r="Y101" i="2" s="1"/>
  <c r="M101" i="2"/>
  <c r="V101" i="2" s="1"/>
  <c r="V100" i="2"/>
  <c r="M100" i="2"/>
  <c r="Q99" i="2"/>
  <c r="S99" i="2" s="1"/>
  <c r="T99" i="2" s="1"/>
  <c r="M99" i="2"/>
  <c r="V99" i="2" s="1"/>
  <c r="Y98" i="2"/>
  <c r="S98" i="2"/>
  <c r="V97" i="2"/>
  <c r="M97" i="2"/>
  <c r="Q96" i="2"/>
  <c r="S96" i="2" s="1"/>
  <c r="T96" i="2" s="1"/>
  <c r="W95" i="2"/>
  <c r="Q95" i="2"/>
  <c r="S95" i="2" s="1"/>
  <c r="T95" i="2" s="1"/>
  <c r="M95" i="2"/>
  <c r="S94" i="2"/>
  <c r="T94" i="2" s="1"/>
  <c r="U94" i="2" s="1"/>
  <c r="Q94" i="2"/>
  <c r="M94" i="2"/>
  <c r="V94" i="2" s="1"/>
  <c r="W93" i="2"/>
  <c r="Q93" i="2"/>
  <c r="S93" i="2" s="1"/>
  <c r="T93" i="2" s="1"/>
  <c r="M93" i="2"/>
  <c r="Q92" i="2"/>
  <c r="S92" i="2" s="1"/>
  <c r="T92" i="2" s="1"/>
  <c r="Y92" i="2" s="1"/>
  <c r="M92" i="2"/>
  <c r="V92" i="2" s="1"/>
  <c r="M91" i="2"/>
  <c r="V91" i="2" s="1"/>
  <c r="Q90" i="2"/>
  <c r="S90" i="2" s="1"/>
  <c r="T90" i="2" s="1"/>
  <c r="M90" i="2"/>
  <c r="V90" i="2" s="1"/>
  <c r="V89" i="2"/>
  <c r="Q89" i="2"/>
  <c r="S89" i="2" s="1"/>
  <c r="T89" i="2" s="1"/>
  <c r="M89" i="2"/>
  <c r="Y88" i="2"/>
  <c r="S88" i="2"/>
  <c r="Q87" i="2"/>
  <c r="S87" i="2" s="1"/>
  <c r="T87" i="2" s="1"/>
  <c r="Y87" i="2" s="1"/>
  <c r="M87" i="2"/>
  <c r="V87" i="2" s="1"/>
  <c r="U86" i="2"/>
  <c r="S86" i="2"/>
  <c r="T86" i="2" s="1"/>
  <c r="Y86" i="2" s="1"/>
  <c r="Q86" i="2"/>
  <c r="M85" i="2"/>
  <c r="V85" i="2" s="1"/>
  <c r="T84" i="2"/>
  <c r="Q84" i="2"/>
  <c r="S84" i="2" s="1"/>
  <c r="M84" i="2"/>
  <c r="V84" i="2" s="1"/>
  <c r="S83" i="2"/>
  <c r="T83" i="2" s="1"/>
  <c r="Y83" i="2" s="1"/>
  <c r="Q83" i="2"/>
  <c r="M83" i="2"/>
  <c r="V83" i="2" s="1"/>
  <c r="Q82" i="2"/>
  <c r="S82" i="2" s="1"/>
  <c r="T82" i="2" s="1"/>
  <c r="M82" i="2"/>
  <c r="V82" i="2" s="1"/>
  <c r="Q81" i="2"/>
  <c r="S81" i="2" s="1"/>
  <c r="T81" i="2" s="1"/>
  <c r="M81" i="2"/>
  <c r="V81" i="2" s="1"/>
  <c r="Q80" i="2"/>
  <c r="S80" i="2" s="1"/>
  <c r="T80" i="2" s="1"/>
  <c r="M80" i="2"/>
  <c r="V80" i="2" s="1"/>
  <c r="Q79" i="2"/>
  <c r="S79" i="2" s="1"/>
  <c r="T79" i="2" s="1"/>
  <c r="M79" i="2"/>
  <c r="V79" i="2" s="1"/>
  <c r="Y78" i="2"/>
  <c r="S78" i="2"/>
  <c r="Q77" i="2"/>
  <c r="S77" i="2" s="1"/>
  <c r="T77" i="2" s="1"/>
  <c r="M77" i="2"/>
  <c r="V77" i="2" s="1"/>
  <c r="S76" i="2"/>
  <c r="T76" i="2" s="1"/>
  <c r="Y76" i="2" s="1"/>
  <c r="Q76" i="2"/>
  <c r="M76" i="2"/>
  <c r="V76" i="2" s="1"/>
  <c r="V75" i="2"/>
  <c r="Q75" i="2"/>
  <c r="S75" i="2" s="1"/>
  <c r="T75" i="2" s="1"/>
  <c r="M75" i="2"/>
  <c r="T74" i="2"/>
  <c r="U74" i="2" s="1"/>
  <c r="S74" i="2"/>
  <c r="Q74" i="2"/>
  <c r="M74" i="2"/>
  <c r="V74" i="2" s="1"/>
  <c r="V73" i="2"/>
  <c r="Q73" i="2"/>
  <c r="S73" i="2" s="1"/>
  <c r="T73" i="2" s="1"/>
  <c r="Y73" i="2" s="1"/>
  <c r="M73" i="2"/>
  <c r="W72" i="2"/>
  <c r="M72" i="2"/>
  <c r="Q71" i="2"/>
  <c r="S71" i="2" s="1"/>
  <c r="T71" i="2" s="1"/>
  <c r="M71" i="2"/>
  <c r="V71" i="2" s="1"/>
  <c r="Y70" i="2"/>
  <c r="S70" i="2"/>
  <c r="S69" i="2"/>
  <c r="T69" i="2" s="1"/>
  <c r="U69" i="2" s="1"/>
  <c r="Q69" i="2"/>
  <c r="M69" i="2"/>
  <c r="V69" i="2" s="1"/>
  <c r="Q68" i="2"/>
  <c r="S68" i="2" s="1"/>
  <c r="T68" i="2" s="1"/>
  <c r="M68" i="2"/>
  <c r="V68" i="2" s="1"/>
  <c r="T67" i="2"/>
  <c r="Y67" i="2" s="1"/>
  <c r="S67" i="2"/>
  <c r="Q67" i="2"/>
  <c r="M67" i="2"/>
  <c r="V67" i="2" s="1"/>
  <c r="U66" i="2"/>
  <c r="T66" i="2"/>
  <c r="Y66" i="2" s="1"/>
  <c r="Q66" i="2"/>
  <c r="S66" i="2" s="1"/>
  <c r="M66" i="2"/>
  <c r="V66" i="2" s="1"/>
  <c r="Q65" i="2"/>
  <c r="S65" i="2" s="1"/>
  <c r="T65" i="2" s="1"/>
  <c r="M65" i="2"/>
  <c r="V65" i="2" s="1"/>
  <c r="T64" i="2"/>
  <c r="U64" i="2" s="1"/>
  <c r="Q64" i="2"/>
  <c r="S64" i="2" s="1"/>
  <c r="M64" i="2"/>
  <c r="V64" i="2" s="1"/>
  <c r="M63" i="2"/>
  <c r="V63" i="2" s="1"/>
  <c r="Y62" i="2"/>
  <c r="S62" i="2"/>
  <c r="V61" i="2"/>
  <c r="Q61" i="2"/>
  <c r="S61" i="2" s="1"/>
  <c r="T61" i="2" s="1"/>
  <c r="V60" i="2"/>
  <c r="Q60" i="2"/>
  <c r="S60" i="2" s="1"/>
  <c r="T60" i="2" s="1"/>
  <c r="Y59" i="2"/>
  <c r="S59" i="2"/>
  <c r="V58" i="2"/>
  <c r="Q58" i="2"/>
  <c r="S58" i="2" s="1"/>
  <c r="T58" i="2" s="1"/>
  <c r="M58" i="2"/>
  <c r="Q57" i="2"/>
  <c r="S57" i="2" s="1"/>
  <c r="T57" i="2" s="1"/>
  <c r="M57" i="2"/>
  <c r="V57" i="2" s="1"/>
  <c r="Y56" i="2"/>
  <c r="S56" i="2"/>
  <c r="M55" i="2"/>
  <c r="V55" i="2" s="1"/>
  <c r="Q54" i="2"/>
  <c r="S54" i="2" s="1"/>
  <c r="T54" i="2" s="1"/>
  <c r="M54" i="2"/>
  <c r="V54" i="2" s="1"/>
  <c r="Q53" i="2"/>
  <c r="S53" i="2" s="1"/>
  <c r="T53" i="2" s="1"/>
  <c r="M53" i="2"/>
  <c r="V53" i="2" s="1"/>
  <c r="Q52" i="2"/>
  <c r="S52" i="2" s="1"/>
  <c r="T52" i="2" s="1"/>
  <c r="M52" i="2"/>
  <c r="V52" i="2" s="1"/>
  <c r="Q51" i="2"/>
  <c r="S51" i="2" s="1"/>
  <c r="T51" i="2" s="1"/>
  <c r="M51" i="2"/>
  <c r="V51" i="2" s="1"/>
  <c r="Q50" i="2"/>
  <c r="S50" i="2" s="1"/>
  <c r="T50" i="2" s="1"/>
  <c r="M50" i="2"/>
  <c r="V50" i="2" s="1"/>
  <c r="T49" i="2"/>
  <c r="Y49" i="2" s="1"/>
  <c r="Q49" i="2"/>
  <c r="S49" i="2" s="1"/>
  <c r="M49" i="2"/>
  <c r="V49" i="2" s="1"/>
  <c r="Q48" i="2"/>
  <c r="S48" i="2" s="1"/>
  <c r="T48" i="2" s="1"/>
  <c r="Y48" i="2" s="1"/>
  <c r="M48" i="2"/>
  <c r="V48" i="2" s="1"/>
  <c r="Y47" i="2"/>
  <c r="S47" i="2"/>
  <c r="Q46" i="2"/>
  <c r="S46" i="2" s="1"/>
  <c r="T46" i="2" s="1"/>
  <c r="M46" i="2"/>
  <c r="V46" i="2" s="1"/>
  <c r="Q45" i="2"/>
  <c r="S45" i="2" s="1"/>
  <c r="T45" i="2" s="1"/>
  <c r="M45" i="2"/>
  <c r="V45" i="2" s="1"/>
  <c r="V44" i="2"/>
  <c r="Q44" i="2"/>
  <c r="S44" i="2" s="1"/>
  <c r="T44" i="2" s="1"/>
  <c r="M44" i="2"/>
  <c r="M43" i="2"/>
  <c r="V43" i="2" s="1"/>
  <c r="W42" i="2"/>
  <c r="Q42" i="2"/>
  <c r="S42" i="2" s="1"/>
  <c r="T42" i="2" s="1"/>
  <c r="M42" i="2"/>
  <c r="Q41" i="2"/>
  <c r="S41" i="2" s="1"/>
  <c r="T41" i="2" s="1"/>
  <c r="M41" i="2"/>
  <c r="V41" i="2" s="1"/>
  <c r="Q40" i="2"/>
  <c r="S40" i="2" s="1"/>
  <c r="T40" i="2" s="1"/>
  <c r="M40" i="2"/>
  <c r="V40" i="2" s="1"/>
  <c r="W39" i="2"/>
  <c r="Q39" i="2"/>
  <c r="S39" i="2" s="1"/>
  <c r="T39" i="2" s="1"/>
  <c r="M39" i="2"/>
  <c r="Y38" i="2"/>
  <c r="S38" i="2"/>
  <c r="M37" i="2"/>
  <c r="Q36" i="2"/>
  <c r="S36" i="2" s="1"/>
  <c r="T36" i="2" s="1"/>
  <c r="M36" i="2"/>
  <c r="S35" i="2"/>
  <c r="T35" i="2" s="1"/>
  <c r="Q35" i="2"/>
  <c r="M35" i="2"/>
  <c r="Q34" i="2"/>
  <c r="S34" i="2" s="1"/>
  <c r="T34" i="2" s="1"/>
  <c r="M34" i="2"/>
  <c r="S33" i="2"/>
  <c r="T33" i="2" s="1"/>
  <c r="Q33" i="2"/>
  <c r="M33" i="2"/>
  <c r="S32" i="2"/>
  <c r="T32" i="2" s="1"/>
  <c r="Q32" i="2"/>
  <c r="M32" i="2"/>
  <c r="Q31" i="2"/>
  <c r="S31" i="2" s="1"/>
  <c r="T31" i="2" s="1"/>
  <c r="M31" i="2"/>
  <c r="W30" i="2"/>
  <c r="Q30" i="2"/>
  <c r="S30" i="2" s="1"/>
  <c r="T30" i="2" s="1"/>
  <c r="M30" i="2"/>
  <c r="Q29" i="2"/>
  <c r="S29" i="2" s="1"/>
  <c r="T29" i="2" s="1"/>
  <c r="M29" i="2"/>
  <c r="V29" i="2" s="1"/>
  <c r="W28" i="2"/>
  <c r="Q28" i="2"/>
  <c r="S28" i="2" s="1"/>
  <c r="T28" i="2" s="1"/>
  <c r="M28" i="2"/>
  <c r="Q27" i="2"/>
  <c r="S27" i="2" s="1"/>
  <c r="T27" i="2" s="1"/>
  <c r="M27" i="2"/>
  <c r="W26" i="2"/>
  <c r="Q26" i="2"/>
  <c r="S26" i="2" s="1"/>
  <c r="T26" i="2" s="1"/>
  <c r="M26" i="2"/>
  <c r="W25" i="2"/>
  <c r="Q25" i="2"/>
  <c r="S25" i="2" s="1"/>
  <c r="T25" i="2" s="1"/>
  <c r="M25" i="2"/>
  <c r="Q24" i="2"/>
  <c r="S24" i="2" s="1"/>
  <c r="T24" i="2" s="1"/>
  <c r="M24" i="2"/>
  <c r="V24" i="2" s="1"/>
  <c r="Y23" i="2"/>
  <c r="S23" i="2"/>
  <c r="Y20" i="2"/>
  <c r="S20" i="2"/>
  <c r="M19" i="2"/>
  <c r="M18" i="2"/>
  <c r="V18" i="2" s="1"/>
  <c r="Y17" i="2"/>
  <c r="S17" i="2"/>
  <c r="M16" i="2"/>
  <c r="M15" i="2"/>
  <c r="Y14" i="2"/>
  <c r="W14" i="2"/>
  <c r="S14" i="2"/>
  <c r="Y11" i="2"/>
  <c r="W10" i="2"/>
  <c r="P10" i="2"/>
  <c r="P5" i="2" s="1"/>
  <c r="P4" i="2" s="1"/>
  <c r="P7" i="2"/>
  <c r="W5" i="2"/>
  <c r="W4" i="2"/>
  <c r="B101" i="1"/>
  <c r="B103" i="1" s="1"/>
  <c r="C89" i="1"/>
  <c r="C83" i="1"/>
  <c r="C82" i="1"/>
  <c r="C81" i="1"/>
  <c r="D80" i="1"/>
  <c r="C80" i="1"/>
  <c r="D79" i="1"/>
  <c r="D78" i="1"/>
  <c r="C78" i="1"/>
  <c r="D76" i="1"/>
  <c r="C76" i="1"/>
  <c r="D75" i="1"/>
  <c r="C75" i="1"/>
  <c r="C74" i="1"/>
  <c r="D72" i="1"/>
  <c r="C72" i="1"/>
  <c r="D71" i="1"/>
  <c r="C71" i="1"/>
  <c r="D70" i="1"/>
  <c r="C70" i="1"/>
  <c r="D69" i="1"/>
  <c r="C69" i="1"/>
  <c r="D68" i="1"/>
  <c r="C68" i="1"/>
  <c r="D66" i="1"/>
  <c r="C66" i="1"/>
  <c r="D65" i="1"/>
  <c r="C65" i="1"/>
  <c r="D64" i="1"/>
  <c r="C64" i="1"/>
  <c r="D63" i="1"/>
  <c r="D62" i="1"/>
  <c r="C62" i="1"/>
  <c r="D60" i="1"/>
  <c r="C60" i="1"/>
  <c r="D59" i="1"/>
  <c r="C59" i="1"/>
  <c r="D58" i="1"/>
  <c r="C58" i="1"/>
  <c r="D57" i="1"/>
  <c r="C57" i="1"/>
  <c r="D56" i="1"/>
  <c r="C56" i="1"/>
  <c r="D55" i="1"/>
  <c r="C55" i="1"/>
  <c r="D53" i="1"/>
  <c r="C53" i="1"/>
  <c r="D52" i="1"/>
  <c r="C52" i="1"/>
  <c r="D51" i="1"/>
  <c r="C51" i="1"/>
  <c r="D50" i="1"/>
  <c r="C50" i="1"/>
  <c r="D49" i="1"/>
  <c r="C49" i="1"/>
  <c r="D48" i="1"/>
  <c r="C48" i="1"/>
  <c r="C47" i="1"/>
  <c r="D46" i="1"/>
  <c r="C46" i="1"/>
  <c r="D45" i="1"/>
  <c r="C45" i="1"/>
  <c r="D44" i="1"/>
  <c r="C44" i="1"/>
  <c r="D43" i="1"/>
  <c r="C43" i="1"/>
  <c r="D42" i="1"/>
  <c r="C42" i="1"/>
  <c r="D41" i="1"/>
  <c r="C41" i="1"/>
  <c r="D39" i="1"/>
  <c r="C39" i="1"/>
  <c r="D38" i="1"/>
  <c r="C38" i="1"/>
  <c r="C37" i="1"/>
  <c r="D36" i="1"/>
  <c r="C36" i="1"/>
  <c r="D34" i="1"/>
  <c r="C34" i="1"/>
  <c r="D33" i="1"/>
  <c r="C33" i="1"/>
  <c r="C32" i="1"/>
  <c r="D31" i="1"/>
  <c r="C31" i="1"/>
  <c r="D28" i="1"/>
  <c r="C28" i="1"/>
  <c r="D26" i="1"/>
  <c r="C26" i="1"/>
  <c r="D25" i="1"/>
  <c r="C25" i="1"/>
  <c r="D24" i="1"/>
  <c r="D23" i="1"/>
  <c r="D20" i="1" s="1"/>
  <c r="D22" i="1"/>
  <c r="D21" i="1"/>
  <c r="C20" i="1"/>
  <c r="D19" i="1"/>
  <c r="D18" i="1"/>
  <c r="D17" i="1"/>
  <c r="D16" i="1"/>
  <c r="D15" i="1" s="1"/>
  <c r="C15" i="1"/>
  <c r="D14" i="1"/>
  <c r="D13" i="1"/>
  <c r="D12" i="1"/>
  <c r="N11" i="1"/>
  <c r="D11" i="1"/>
  <c r="D10" i="1"/>
  <c r="C10" i="1"/>
  <c r="D9" i="1"/>
  <c r="C9" i="1"/>
  <c r="D8" i="1"/>
  <c r="B8" i="1"/>
  <c r="B84" i="1" s="1"/>
  <c r="D6" i="1"/>
  <c r="D5" i="1"/>
  <c r="D4" i="1"/>
  <c r="U54" i="2" l="1"/>
  <c r="Y54" i="2"/>
  <c r="U114" i="2"/>
  <c r="Y114" i="2"/>
  <c r="O123" i="3"/>
  <c r="U41" i="2"/>
  <c r="Y41" i="2"/>
  <c r="Y79" i="2"/>
  <c r="U79" i="2"/>
  <c r="U57" i="2"/>
  <c r="Y57" i="2"/>
  <c r="Y65" i="2"/>
  <c r="U65" i="2"/>
  <c r="D35" i="1"/>
  <c r="U67" i="2"/>
  <c r="U76" i="2"/>
  <c r="U112" i="2"/>
  <c r="K13" i="3"/>
  <c r="E29" i="3"/>
  <c r="M62" i="3"/>
  <c r="P62" i="3" s="1"/>
  <c r="M81" i="3"/>
  <c r="P81" i="3" s="1"/>
  <c r="E93" i="3"/>
  <c r="H93" i="3"/>
  <c r="D54" i="1" s="1"/>
  <c r="O92" i="3"/>
  <c r="N92" i="3" s="1"/>
  <c r="V6" i="4"/>
  <c r="Q15" i="2" s="1"/>
  <c r="V16" i="4"/>
  <c r="Q18" i="2" s="1"/>
  <c r="S18" i="2" s="1"/>
  <c r="T18" i="2" s="1"/>
  <c r="V81" i="4"/>
  <c r="N90" i="4"/>
  <c r="N96" i="4"/>
  <c r="N103" i="4" s="1"/>
  <c r="K28" i="3"/>
  <c r="H37" i="3"/>
  <c r="H59" i="3"/>
  <c r="E83" i="3"/>
  <c r="H80" i="3"/>
  <c r="O91" i="3"/>
  <c r="H109" i="3"/>
  <c r="L110" i="3"/>
  <c r="H115" i="3"/>
  <c r="M123" i="3"/>
  <c r="P123" i="3" s="1"/>
  <c r="Z3" i="4"/>
  <c r="AB3" i="4" s="1"/>
  <c r="W6" i="4"/>
  <c r="Q16" i="2" s="1"/>
  <c r="S16" i="2" s="1"/>
  <c r="T16" i="2" s="1"/>
  <c r="V10" i="4"/>
  <c r="Q12" i="2" s="1"/>
  <c r="W16" i="4"/>
  <c r="Q19" i="2" s="1"/>
  <c r="S19" i="2" s="1"/>
  <c r="T19" i="2" s="1"/>
  <c r="V67" i="4"/>
  <c r="W73" i="4"/>
  <c r="O90" i="4"/>
  <c r="V89" i="4"/>
  <c r="O96" i="4"/>
  <c r="O103" i="4" s="1"/>
  <c r="K25" i="3"/>
  <c r="E55" i="3"/>
  <c r="H70" i="3"/>
  <c r="L106" i="3"/>
  <c r="W10" i="4"/>
  <c r="Q13" i="2" s="1"/>
  <c r="S13" i="2" s="1"/>
  <c r="T13" i="2" s="1"/>
  <c r="Y13" i="2" s="1"/>
  <c r="W13" i="4"/>
  <c r="Q22" i="2" s="1"/>
  <c r="S22" i="2" s="1"/>
  <c r="T22" i="2" s="1"/>
  <c r="Y22" i="2" s="1"/>
  <c r="V40" i="4"/>
  <c r="V77" i="4"/>
  <c r="W84" i="4"/>
  <c r="Q90" i="4"/>
  <c r="R96" i="4"/>
  <c r="R103" i="4" s="1"/>
  <c r="M115" i="4"/>
  <c r="C30" i="1"/>
  <c r="U106" i="2"/>
  <c r="Y115" i="2"/>
  <c r="K7" i="3"/>
  <c r="O8" i="3"/>
  <c r="N8" i="3" s="1"/>
  <c r="K20" i="3"/>
  <c r="N25" i="3"/>
  <c r="K54" i="3"/>
  <c r="L59" i="3"/>
  <c r="O59" i="3" s="1"/>
  <c r="N59" i="3" s="1"/>
  <c r="H82" i="3"/>
  <c r="H83" i="3" s="1"/>
  <c r="D47" i="1" s="1"/>
  <c r="N89" i="3"/>
  <c r="H116" i="3"/>
  <c r="I11" i="4"/>
  <c r="I10" i="4" s="1"/>
  <c r="C8" i="1" s="1"/>
  <c r="I54" i="4"/>
  <c r="C54" i="1" s="1"/>
  <c r="I67" i="4"/>
  <c r="C67" i="1" s="1"/>
  <c r="I73" i="4"/>
  <c r="C73" i="1" s="1"/>
  <c r="W77" i="4"/>
  <c r="X77" i="4" s="1"/>
  <c r="E9" i="3"/>
  <c r="E143" i="3" s="1"/>
  <c r="E145" i="3" s="1"/>
  <c r="K27" i="3"/>
  <c r="E102" i="3"/>
  <c r="P90" i="4"/>
  <c r="V21" i="4"/>
  <c r="X40" i="4"/>
  <c r="I61" i="4"/>
  <c r="C61" i="1" s="1"/>
  <c r="I77" i="4"/>
  <c r="C77" i="1" s="1"/>
  <c r="W81" i="4"/>
  <c r="X81" i="4" s="1"/>
  <c r="J90" i="4"/>
  <c r="S90" i="4"/>
  <c r="P88" i="4"/>
  <c r="C35" i="1"/>
  <c r="D74" i="1"/>
  <c r="Q97" i="2"/>
  <c r="S97" i="2" s="1"/>
  <c r="T97" i="2" s="1"/>
  <c r="U97" i="2" s="1"/>
  <c r="K14" i="3"/>
  <c r="K15" i="3" s="1"/>
  <c r="K19" i="3"/>
  <c r="K21" i="3" s="1"/>
  <c r="K34" i="3"/>
  <c r="K37" i="3" s="1"/>
  <c r="N46" i="3"/>
  <c r="E73" i="3"/>
  <c r="K70" i="3"/>
  <c r="N87" i="3"/>
  <c r="H102" i="3"/>
  <c r="D61" i="1" s="1"/>
  <c r="E111" i="3"/>
  <c r="E141" i="3"/>
  <c r="V11" i="4"/>
  <c r="V13" i="4" s="1"/>
  <c r="Q21" i="2" s="1"/>
  <c r="W21" i="4"/>
  <c r="X28" i="4"/>
  <c r="V35" i="4"/>
  <c r="I40" i="4"/>
  <c r="C40" i="1" s="1"/>
  <c r="V47" i="4"/>
  <c r="K90" i="4"/>
  <c r="M107" i="4"/>
  <c r="M111" i="4" s="1"/>
  <c r="Q91" i="2"/>
  <c r="S91" i="2" s="1"/>
  <c r="T91" i="2" s="1"/>
  <c r="D32" i="1"/>
  <c r="D30" i="1" s="1"/>
  <c r="Q100" i="2"/>
  <c r="S100" i="2" s="1"/>
  <c r="T100" i="2" s="1"/>
  <c r="K6" i="3"/>
  <c r="K9" i="3" s="1"/>
  <c r="K41" i="3"/>
  <c r="K42" i="3" s="1"/>
  <c r="X4" i="4"/>
  <c r="X8" i="4"/>
  <c r="I21" i="4"/>
  <c r="K103" i="4"/>
  <c r="N6" i="3"/>
  <c r="N9" i="3" s="1"/>
  <c r="K62" i="3"/>
  <c r="U27" i="2"/>
  <c r="Y27" i="2"/>
  <c r="U26" i="2"/>
  <c r="Y26" i="2"/>
  <c r="Y46" i="2"/>
  <c r="U46" i="2"/>
  <c r="U16" i="2"/>
  <c r="Y16" i="2"/>
  <c r="Y45" i="2"/>
  <c r="U45" i="2"/>
  <c r="U52" i="2"/>
  <c r="Y52" i="2"/>
  <c r="U71" i="2"/>
  <c r="Y71" i="2"/>
  <c r="Y81" i="2"/>
  <c r="U81" i="2"/>
  <c r="Y100" i="2"/>
  <c r="U100" i="2"/>
  <c r="H113" i="3"/>
  <c r="H120" i="3" s="1"/>
  <c r="H127" i="3" s="1"/>
  <c r="H132" i="3" s="1"/>
  <c r="H137" i="3" s="1"/>
  <c r="H104" i="3"/>
  <c r="Y24" i="2"/>
  <c r="U24" i="2"/>
  <c r="Y32" i="2"/>
  <c r="U32" i="2"/>
  <c r="Y80" i="2"/>
  <c r="U80" i="2"/>
  <c r="Y90" i="2"/>
  <c r="U90" i="2"/>
  <c r="Y109" i="2"/>
  <c r="U109" i="2"/>
  <c r="Y113" i="2"/>
  <c r="U113" i="2"/>
  <c r="Y121" i="2"/>
  <c r="U121" i="2"/>
  <c r="Y19" i="2"/>
  <c r="U19" i="2"/>
  <c r="Y29" i="2"/>
  <c r="U29" i="2"/>
  <c r="Y37" i="2"/>
  <c r="U37" i="2"/>
  <c r="Y44" i="2"/>
  <c r="U44" i="2"/>
  <c r="Y51" i="2"/>
  <c r="U51" i="2"/>
  <c r="Y58" i="2"/>
  <c r="U58" i="2"/>
  <c r="U95" i="2"/>
  <c r="Y95" i="2"/>
  <c r="Y123" i="2"/>
  <c r="U123" i="2"/>
  <c r="Y39" i="2"/>
  <c r="U39" i="2"/>
  <c r="Y89" i="2"/>
  <c r="U89" i="2"/>
  <c r="Y99" i="2"/>
  <c r="U99" i="2"/>
  <c r="U107" i="2"/>
  <c r="Y107" i="2"/>
  <c r="Y60" i="2"/>
  <c r="U60" i="2"/>
  <c r="Y34" i="2"/>
  <c r="U34" i="2"/>
  <c r="Y31" i="2"/>
  <c r="U31" i="2"/>
  <c r="Y77" i="2"/>
  <c r="U77" i="2"/>
  <c r="U104" i="2"/>
  <c r="Y104" i="2"/>
  <c r="Y120" i="2"/>
  <c r="U120" i="2"/>
  <c r="Y35" i="2"/>
  <c r="U35" i="2"/>
  <c r="Y42" i="2"/>
  <c r="U42" i="2"/>
  <c r="Y82" i="2"/>
  <c r="U82" i="2"/>
  <c r="Y18" i="2"/>
  <c r="U18" i="2"/>
  <c r="Y25" i="2"/>
  <c r="U25" i="2"/>
  <c r="Y36" i="2"/>
  <c r="U36" i="2"/>
  <c r="U40" i="2"/>
  <c r="Y40" i="2"/>
  <c r="Y55" i="2"/>
  <c r="U55" i="2"/>
  <c r="Y61" i="2"/>
  <c r="U61" i="2"/>
  <c r="Y91" i="2"/>
  <c r="U91" i="2"/>
  <c r="Y110" i="2"/>
  <c r="U110" i="2"/>
  <c r="Y53" i="2"/>
  <c r="U53" i="2"/>
  <c r="Y68" i="2"/>
  <c r="U68" i="2"/>
  <c r="U28" i="2"/>
  <c r="Y28" i="2"/>
  <c r="Y30" i="2"/>
  <c r="U30" i="2"/>
  <c r="Y33" i="2"/>
  <c r="U33" i="2"/>
  <c r="Y43" i="2"/>
  <c r="U43" i="2"/>
  <c r="U50" i="2"/>
  <c r="Y50" i="2"/>
  <c r="U96" i="2"/>
  <c r="Y96" i="2"/>
  <c r="Y69" i="2"/>
  <c r="Y74" i="2"/>
  <c r="Y84" i="2"/>
  <c r="U84" i="2"/>
  <c r="Y85" i="2"/>
  <c r="Y93" i="2"/>
  <c r="U93" i="2"/>
  <c r="Y94" i="2"/>
  <c r="Y102" i="2"/>
  <c r="U102" i="2"/>
  <c r="Y103" i="2"/>
  <c r="U117" i="2"/>
  <c r="O52" i="3"/>
  <c r="N52" i="3" s="1"/>
  <c r="K52" i="3"/>
  <c r="H117" i="3"/>
  <c r="H118" i="3" s="1"/>
  <c r="M117" i="3"/>
  <c r="U116" i="2"/>
  <c r="S107" i="4"/>
  <c r="S116" i="4"/>
  <c r="L118" i="4"/>
  <c r="L126" i="4" s="1"/>
  <c r="T118" i="4"/>
  <c r="T126" i="4" s="1"/>
  <c r="T63" i="2"/>
  <c r="S138" i="2"/>
  <c r="U83" i="2"/>
  <c r="U92" i="2"/>
  <c r="U101" i="2"/>
  <c r="Y124" i="2"/>
  <c r="K72" i="3"/>
  <c r="O72" i="3"/>
  <c r="N72" i="3" s="1"/>
  <c r="Y72" i="2"/>
  <c r="Y64" i="2"/>
  <c r="U87" i="2"/>
  <c r="Y97" i="2"/>
  <c r="H60" i="3"/>
  <c r="L60" i="3"/>
  <c r="N27" i="3"/>
  <c r="L71" i="3"/>
  <c r="H71" i="3"/>
  <c r="H73" i="3" s="1"/>
  <c r="D40" i="1" s="1"/>
  <c r="S12" i="2"/>
  <c r="S15" i="2"/>
  <c r="U48" i="2"/>
  <c r="U49" i="2"/>
  <c r="U105" i="2"/>
  <c r="N21" i="3"/>
  <c r="O53" i="3"/>
  <c r="N53" i="3" s="1"/>
  <c r="K53" i="3"/>
  <c r="E63" i="3"/>
  <c r="Y75" i="2"/>
  <c r="U75" i="2"/>
  <c r="U73" i="2"/>
  <c r="Y119" i="2"/>
  <c r="U119" i="2"/>
  <c r="Q138" i="2"/>
  <c r="N26" i="3"/>
  <c r="N29" i="3" s="1"/>
  <c r="P13" i="3"/>
  <c r="N13" i="3" s="1"/>
  <c r="P14" i="3"/>
  <c r="N14" i="3" s="1"/>
  <c r="O33" i="3"/>
  <c r="N33" i="3" s="1"/>
  <c r="O34" i="3"/>
  <c r="N34" i="3" s="1"/>
  <c r="O35" i="3"/>
  <c r="N35" i="3" s="1"/>
  <c r="O36" i="3"/>
  <c r="N36" i="3" s="1"/>
  <c r="M51" i="3"/>
  <c r="P51" i="3" s="1"/>
  <c r="N51" i="3" s="1"/>
  <c r="O54" i="3"/>
  <c r="N54" i="3" s="1"/>
  <c r="O78" i="3"/>
  <c r="N78" i="3" s="1"/>
  <c r="K78" i="3"/>
  <c r="K81" i="3"/>
  <c r="N90" i="3"/>
  <c r="X17" i="4"/>
  <c r="K118" i="4"/>
  <c r="K126" i="4" s="1"/>
  <c r="S118" i="4"/>
  <c r="S126" i="4" s="1"/>
  <c r="S111" i="4"/>
  <c r="K108" i="3"/>
  <c r="W47" i="4"/>
  <c r="X47" i="4" s="1"/>
  <c r="V88" i="4"/>
  <c r="K107" i="4"/>
  <c r="K111" i="4" s="1"/>
  <c r="K116" i="4"/>
  <c r="T116" i="4"/>
  <c r="T107" i="4"/>
  <c r="T111" i="4" s="1"/>
  <c r="M118" i="4"/>
  <c r="M126" i="4" s="1"/>
  <c r="U118" i="4"/>
  <c r="U126" i="4" s="1"/>
  <c r="O41" i="3"/>
  <c r="N41" i="3" s="1"/>
  <c r="N42" i="3" s="1"/>
  <c r="K68" i="3"/>
  <c r="O68" i="3"/>
  <c r="N68" i="3" s="1"/>
  <c r="N70" i="3"/>
  <c r="O77" i="3"/>
  <c r="N77" i="3" s="1"/>
  <c r="K77" i="3"/>
  <c r="L107" i="3"/>
  <c r="H107" i="3"/>
  <c r="H111" i="3" s="1"/>
  <c r="D67" i="1" s="1"/>
  <c r="N108" i="3"/>
  <c r="X35" i="4"/>
  <c r="L116" i="4"/>
  <c r="L107" i="4"/>
  <c r="L111" i="4" s="1"/>
  <c r="V98" i="4"/>
  <c r="N118" i="4"/>
  <c r="N126" i="4" s="1"/>
  <c r="H54" i="3"/>
  <c r="K59" i="3"/>
  <c r="K98" i="3"/>
  <c r="O116" i="3"/>
  <c r="N116" i="3" s="1"/>
  <c r="K116" i="3"/>
  <c r="I89" i="4"/>
  <c r="I2" i="4"/>
  <c r="V26" i="4"/>
  <c r="X26" i="4" s="1"/>
  <c r="I35" i="4"/>
  <c r="O110" i="4"/>
  <c r="O100" i="4"/>
  <c r="O102" i="4" s="1"/>
  <c r="R100" i="4"/>
  <c r="R102" i="4" s="1"/>
  <c r="O79" i="3"/>
  <c r="N79" i="3" s="1"/>
  <c r="K79" i="3"/>
  <c r="L124" i="3"/>
  <c r="H124" i="3"/>
  <c r="H125" i="3" s="1"/>
  <c r="D81" i="1" s="1"/>
  <c r="N116" i="4"/>
  <c r="N107" i="4"/>
  <c r="N111" i="4" s="1"/>
  <c r="H53" i="3"/>
  <c r="H55" i="3" s="1"/>
  <c r="H61" i="3"/>
  <c r="L61" i="3"/>
  <c r="K100" i="3"/>
  <c r="O115" i="3"/>
  <c r="I6" i="4"/>
  <c r="I16" i="4"/>
  <c r="C14" i="1" s="1"/>
  <c r="X30" i="4"/>
  <c r="W67" i="4"/>
  <c r="X67" i="4" s="1"/>
  <c r="X73" i="4"/>
  <c r="O107" i="4"/>
  <c r="O116" i="4"/>
  <c r="Q118" i="4"/>
  <c r="Q126" i="4" s="1"/>
  <c r="N62" i="3"/>
  <c r="K67" i="3"/>
  <c r="O67" i="3"/>
  <c r="N67" i="3" s="1"/>
  <c r="K69" i="3"/>
  <c r="O69" i="3"/>
  <c r="N69" i="3" s="1"/>
  <c r="N91" i="3"/>
  <c r="K97" i="3"/>
  <c r="O129" i="3"/>
  <c r="N129" i="3" s="1"/>
  <c r="N130" i="3" s="1"/>
  <c r="K129" i="3"/>
  <c r="K130" i="3" s="1"/>
  <c r="I30" i="4"/>
  <c r="C29" i="1" s="1"/>
  <c r="W61" i="4"/>
  <c r="X61" i="4" s="1"/>
  <c r="R90" i="4"/>
  <c r="Q96" i="4"/>
  <c r="Q108" i="4"/>
  <c r="J118" i="4"/>
  <c r="R118" i="4"/>
  <c r="R126" i="4" s="1"/>
  <c r="V125" i="4"/>
  <c r="O81" i="3"/>
  <c r="N81" i="3" s="1"/>
  <c r="M82" i="3"/>
  <c r="O97" i="3"/>
  <c r="N97" i="3" s="1"/>
  <c r="O98" i="3"/>
  <c r="N98" i="3" s="1"/>
  <c r="O99" i="3"/>
  <c r="N99" i="3" s="1"/>
  <c r="O100" i="3"/>
  <c r="N100" i="3" s="1"/>
  <c r="O101" i="3"/>
  <c r="N101" i="3" s="1"/>
  <c r="L109" i="3"/>
  <c r="M115" i="3"/>
  <c r="P115" i="3" s="1"/>
  <c r="L122" i="3"/>
  <c r="P97" i="4"/>
  <c r="V99" i="4"/>
  <c r="P110" i="4"/>
  <c r="U85" i="4"/>
  <c r="U90" i="4" s="1"/>
  <c r="K100" i="4"/>
  <c r="K102" i="4" s="1"/>
  <c r="S100" i="4"/>
  <c r="S102" i="4" s="1"/>
  <c r="L80" i="3"/>
  <c r="L100" i="4"/>
  <c r="L102" i="4" s="1"/>
  <c r="T100" i="4"/>
  <c r="T102" i="4" s="1"/>
  <c r="J108" i="4"/>
  <c r="R108" i="4"/>
  <c r="X9" i="4"/>
  <c r="X83" i="4"/>
  <c r="M100" i="4"/>
  <c r="M102" i="4" s="1"/>
  <c r="J96" i="4"/>
  <c r="U97" i="4"/>
  <c r="N100" i="4"/>
  <c r="N102" i="4" s="1"/>
  <c r="N93" i="3" l="1"/>
  <c r="S21" i="2"/>
  <c r="T21" i="2" s="1"/>
  <c r="Q137" i="2"/>
  <c r="Q128" i="2"/>
  <c r="I90" i="4"/>
  <c r="V90" i="4"/>
  <c r="U22" i="2"/>
  <c r="O106" i="3"/>
  <c r="N106" i="3" s="1"/>
  <c r="K106" i="3"/>
  <c r="K102" i="3"/>
  <c r="N115" i="3"/>
  <c r="N118" i="3" s="1"/>
  <c r="O110" i="3"/>
  <c r="N110" i="3" s="1"/>
  <c r="K110" i="3"/>
  <c r="H63" i="3"/>
  <c r="D29" i="1" s="1"/>
  <c r="K123" i="3"/>
  <c r="K29" i="3"/>
  <c r="N123" i="3"/>
  <c r="X10" i="4"/>
  <c r="V97" i="4"/>
  <c r="N102" i="3"/>
  <c r="Q8" i="2"/>
  <c r="Q6" i="2"/>
  <c r="N55" i="3"/>
  <c r="D77" i="1"/>
  <c r="D73" i="1"/>
  <c r="D84" i="1" s="1"/>
  <c r="N15" i="3"/>
  <c r="H143" i="3"/>
  <c r="H145" i="3" s="1"/>
  <c r="U108" i="4"/>
  <c r="U96" i="4"/>
  <c r="K109" i="3"/>
  <c r="O109" i="3"/>
  <c r="N109" i="3" s="1"/>
  <c r="K115" i="4"/>
  <c r="K124" i="4"/>
  <c r="K123" i="4" s="1"/>
  <c r="P117" i="3"/>
  <c r="N117" i="3" s="1"/>
  <c r="K117" i="3"/>
  <c r="O71" i="3"/>
  <c r="N71" i="3" s="1"/>
  <c r="N73" i="3" s="1"/>
  <c r="K71" i="3"/>
  <c r="K73" i="3" s="1"/>
  <c r="S115" i="4"/>
  <c r="S124" i="4"/>
  <c r="S123" i="4" s="1"/>
  <c r="K61" i="3"/>
  <c r="O61" i="3"/>
  <c r="N61" i="3" s="1"/>
  <c r="O124" i="3"/>
  <c r="N124" i="3" s="1"/>
  <c r="K124" i="3"/>
  <c r="C4" i="1"/>
  <c r="C84" i="1" s="1"/>
  <c r="D101" i="1" s="1"/>
  <c r="O107" i="3"/>
  <c r="N107" i="3" s="1"/>
  <c r="K107" i="3"/>
  <c r="K111" i="3" s="1"/>
  <c r="P118" i="4"/>
  <c r="P126" i="4" s="1"/>
  <c r="R107" i="4"/>
  <c r="R111" i="4" s="1"/>
  <c r="R116" i="4"/>
  <c r="J126" i="4"/>
  <c r="I91" i="4"/>
  <c r="J107" i="4"/>
  <c r="J116" i="4"/>
  <c r="V110" i="4"/>
  <c r="O60" i="3"/>
  <c r="N60" i="3" s="1"/>
  <c r="K60" i="3"/>
  <c r="T138" i="2"/>
  <c r="Y138" i="2" s="1"/>
  <c r="Y63" i="2"/>
  <c r="U63" i="2"/>
  <c r="U138" i="2" s="1"/>
  <c r="K51" i="3"/>
  <c r="K55" i="3" s="1"/>
  <c r="P96" i="4"/>
  <c r="V96" i="4" s="1"/>
  <c r="V100" i="4" s="1"/>
  <c r="Q142" i="2" s="1"/>
  <c r="P108" i="4"/>
  <c r="V108" i="4" s="1"/>
  <c r="L115" i="4"/>
  <c r="L124" i="4"/>
  <c r="L123" i="4" s="1"/>
  <c r="J103" i="4"/>
  <c r="J100" i="4"/>
  <c r="J102" i="4" s="1"/>
  <c r="K122" i="3"/>
  <c r="O122" i="3"/>
  <c r="N122" i="3" s="1"/>
  <c r="N125" i="3" s="1"/>
  <c r="P82" i="3"/>
  <c r="N82" i="3" s="1"/>
  <c r="K82" i="3"/>
  <c r="Q107" i="4"/>
  <c r="Q111" i="4" s="1"/>
  <c r="Q116" i="4"/>
  <c r="O124" i="4"/>
  <c r="O123" i="4" s="1"/>
  <c r="O115" i="4"/>
  <c r="K115" i="3"/>
  <c r="K118" i="3" s="1"/>
  <c r="S137" i="2"/>
  <c r="S128" i="2"/>
  <c r="T15" i="2"/>
  <c r="K80" i="3"/>
  <c r="O80" i="3"/>
  <c r="N80" i="3" s="1"/>
  <c r="Q100" i="4"/>
  <c r="Q102" i="4" s="1"/>
  <c r="Q103" i="4"/>
  <c r="N124" i="4"/>
  <c r="N123" i="4" s="1"/>
  <c r="N115" i="4"/>
  <c r="O118" i="4"/>
  <c r="O126" i="4" s="1"/>
  <c r="O111" i="4"/>
  <c r="K63" i="3"/>
  <c r="T115" i="4"/>
  <c r="T124" i="4"/>
  <c r="T123" i="4" s="1"/>
  <c r="N37" i="3"/>
  <c r="S6" i="2"/>
  <c r="T12" i="2"/>
  <c r="Q132" i="2"/>
  <c r="Q134" i="2" s="1"/>
  <c r="Q10" i="2"/>
  <c r="Q5" i="2" s="1"/>
  <c r="Q4" i="2" s="1"/>
  <c r="K83" i="3" l="1"/>
  <c r="Q139" i="2"/>
  <c r="Q140" i="2" s="1"/>
  <c r="Q144" i="2" s="1"/>
  <c r="S8" i="2"/>
  <c r="Q7" i="2"/>
  <c r="N83" i="3"/>
  <c r="K125" i="3"/>
  <c r="N111" i="3"/>
  <c r="Y21" i="2"/>
  <c r="U21" i="2"/>
  <c r="K143" i="3"/>
  <c r="K145" i="3" s="1"/>
  <c r="U103" i="4"/>
  <c r="U100" i="4"/>
  <c r="U102" i="4" s="1"/>
  <c r="Q124" i="4"/>
  <c r="Q123" i="4" s="1"/>
  <c r="Q115" i="4"/>
  <c r="U116" i="4"/>
  <c r="U107" i="4"/>
  <c r="U111" i="4" s="1"/>
  <c r="Y12" i="2"/>
  <c r="T6" i="2"/>
  <c r="T137" i="2"/>
  <c r="U15" i="2"/>
  <c r="Y15" i="2"/>
  <c r="T128" i="2"/>
  <c r="N63" i="3"/>
  <c r="V126" i="4"/>
  <c r="S132" i="2"/>
  <c r="S134" i="2" s="1"/>
  <c r="S10" i="2"/>
  <c r="S5" i="2" s="1"/>
  <c r="S4" i="2" s="1"/>
  <c r="P107" i="4"/>
  <c r="P111" i="4" s="1"/>
  <c r="P116" i="4"/>
  <c r="V118" i="4"/>
  <c r="P103" i="4"/>
  <c r="P100" i="4"/>
  <c r="P102" i="4" s="1"/>
  <c r="J124" i="4"/>
  <c r="J115" i="4"/>
  <c r="R124" i="4"/>
  <c r="R123" i="4" s="1"/>
  <c r="R115" i="4"/>
  <c r="J111" i="4"/>
  <c r="S139" i="2" l="1"/>
  <c r="S140" i="2" s="1"/>
  <c r="S7" i="2"/>
  <c r="T7" i="2" s="1"/>
  <c r="T8" i="2"/>
  <c r="U124" i="4"/>
  <c r="U123" i="4" s="1"/>
  <c r="U115" i="4"/>
  <c r="J119" i="4"/>
  <c r="P124" i="4"/>
  <c r="P123" i="4" s="1"/>
  <c r="P115" i="4"/>
  <c r="V115" i="4" s="1"/>
  <c r="V119" i="4" s="1"/>
  <c r="Y128" i="2"/>
  <c r="T132" i="2"/>
  <c r="T10" i="2"/>
  <c r="Y10" i="2" s="1"/>
  <c r="V116" i="4"/>
  <c r="U137" i="2"/>
  <c r="U128" i="2"/>
  <c r="U10" i="2" s="1"/>
  <c r="V124" i="4"/>
  <c r="J123" i="4"/>
  <c r="U6" i="2"/>
  <c r="Y6" i="2"/>
  <c r="T5" i="2"/>
  <c r="Y137" i="2"/>
  <c r="V107" i="4"/>
  <c r="V111" i="4" s="1"/>
  <c r="S142" i="2" s="1"/>
  <c r="S144" i="2" s="1"/>
  <c r="U7" i="2" l="1"/>
  <c r="Y7" i="2"/>
  <c r="Y8" i="2"/>
  <c r="U8" i="2"/>
  <c r="U139" i="2" s="1"/>
  <c r="U140" i="2" s="1"/>
  <c r="T139" i="2"/>
  <c r="W120" i="4"/>
  <c r="T142" i="2"/>
  <c r="Y142" i="2" s="1"/>
  <c r="V123" i="4"/>
  <c r="V127" i="4" s="1"/>
  <c r="J127" i="4"/>
  <c r="Y5" i="2"/>
  <c r="T4" i="2"/>
  <c r="Y4" i="2" s="1"/>
  <c r="U5" i="2"/>
  <c r="U4" i="2" s="1"/>
  <c r="U132" i="2" s="1"/>
  <c r="U134" i="2" s="1"/>
  <c r="T134" i="2"/>
  <c r="Y134" i="2" s="1"/>
  <c r="Y132" i="2"/>
  <c r="Y139" i="2" l="1"/>
  <c r="T140" i="2"/>
  <c r="T144" i="2" l="1"/>
  <c r="Y144" i="2" s="1"/>
  <c r="Y140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Zoe Williams</author>
  </authors>
  <commentList>
    <comment ref="A60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Changed from ELH003 to ELO003</t>
        </r>
      </text>
    </comment>
    <comment ref="A74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Changed from MLP001 to MSP01 in accordance with BP091 Tariff schedule</t>
        </r>
      </text>
    </comment>
    <comment ref="A75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Changed from MLS001 to MSS01 in accordance with BP091 Tariff schedule</t>
        </r>
      </text>
    </comment>
    <comment ref="A76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Changed from MLO001 to MSO01 in accordance with BP091 Tariff schedule</t>
        </r>
      </text>
    </comment>
    <comment ref="A93" authorId="1" shapeId="0" xr:uid="{00000000-0006-0000-0000-000005000000}">
      <text>
        <r>
          <rPr>
            <b/>
            <sz val="9"/>
            <color indexed="81"/>
            <rFont val="Tahoma"/>
            <family val="2"/>
          </rPr>
          <t>Zoe Williams:</t>
        </r>
        <r>
          <rPr>
            <sz val="9"/>
            <color indexed="81"/>
            <rFont val="Tahoma"/>
            <family val="2"/>
          </rPr>
          <t xml:space="preserve">
Name changed</t>
        </r>
      </text>
    </comment>
    <comment ref="A94" authorId="1" shapeId="0" xr:uid="{00000000-0006-0000-0000-000006000000}">
      <text>
        <r>
          <rPr>
            <b/>
            <sz val="9"/>
            <color indexed="81"/>
            <rFont val="Tahoma"/>
            <family val="2"/>
          </rPr>
          <t>Zoe Williams:</t>
        </r>
        <r>
          <rPr>
            <sz val="9"/>
            <color indexed="81"/>
            <rFont val="Tahoma"/>
            <family val="2"/>
          </rPr>
          <t xml:space="preserve">
Name changed</t>
        </r>
      </text>
    </comment>
    <comment ref="A95" authorId="1" shapeId="0" xr:uid="{00000000-0006-0000-0000-000007000000}">
      <text>
        <r>
          <rPr>
            <b/>
            <sz val="9"/>
            <color indexed="81"/>
            <rFont val="Tahoma"/>
            <family val="2"/>
          </rPr>
          <t>Zoe Williams:</t>
        </r>
        <r>
          <rPr>
            <sz val="9"/>
            <color indexed="81"/>
            <rFont val="Tahoma"/>
            <family val="2"/>
          </rPr>
          <t xml:space="preserve">
Name changed</t>
        </r>
      </text>
    </comment>
    <comment ref="A96" authorId="1" shapeId="0" xr:uid="{00000000-0006-0000-0000-000008000000}">
      <text>
        <r>
          <rPr>
            <b/>
            <sz val="9"/>
            <color indexed="81"/>
            <rFont val="Tahoma"/>
            <family val="2"/>
          </rPr>
          <t>Zoe Williams:</t>
        </r>
        <r>
          <rPr>
            <sz val="9"/>
            <color indexed="81"/>
            <rFont val="Tahoma"/>
            <family val="2"/>
          </rPr>
          <t xml:space="preserve">
Name changed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A3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Inelsm01 changed to Inelsm according to tariff structure per system</t>
        </r>
      </text>
    </comment>
    <comment ref="A7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Inelsm01 changed to Inelsm according to tariff structure per system</t>
        </r>
      </text>
    </comment>
    <comment ref="A60" authorId="0" shapeId="0" xr:uid="{00000000-0006-0000-0300-000003000000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Changed from ELH003 to ELO003</t>
        </r>
      </text>
    </comment>
    <comment ref="A74" authorId="0" shapeId="0" xr:uid="{00000000-0006-0000-0300-000004000000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Changed from MLP001 to MSP01 in accordance with BP091 Tariff schedule</t>
        </r>
      </text>
    </comment>
    <comment ref="A75" authorId="0" shapeId="0" xr:uid="{00000000-0006-0000-0300-000005000000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Changed from MLS001 to MSS01 in accordance with BP091 Tariff schedule</t>
        </r>
      </text>
    </comment>
    <comment ref="A76" authorId="0" shapeId="0" xr:uid="{00000000-0006-0000-0300-000006000000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Changed from MLO001 to MSO01 in accordance with BP091 Tariff schedule</t>
        </r>
      </text>
    </comment>
  </commentList>
</comments>
</file>

<file path=xl/sharedStrings.xml><?xml version="1.0" encoding="utf-8"?>
<sst xmlns="http://schemas.openxmlformats.org/spreadsheetml/2006/main" count="1944" uniqueCount="553">
  <si>
    <t>TARIFF SUMMARY 2022-2023</t>
  </si>
  <si>
    <t>TARIFF CATEGORIES</t>
  </si>
  <si>
    <t>NUMBER OF CUSTOMERS</t>
  </si>
  <si>
    <t xml:space="preserve">PROJECTED REVENUE PER BUDGET </t>
  </si>
  <si>
    <t>AVERAGE TARIFF INCREASE %</t>
  </si>
  <si>
    <t>IBT Indigents (PREPAID &amp; ROTARY)</t>
  </si>
  <si>
    <t>INEL01 (FBE)</t>
  </si>
  <si>
    <t>INEL01</t>
  </si>
  <si>
    <t>IBT (PREPAID)</t>
  </si>
  <si>
    <t>ELSM01</t>
  </si>
  <si>
    <t>IBT (ROTATIONAL)</t>
  </si>
  <si>
    <t>Homeflex (Single and Three Phase)</t>
  </si>
  <si>
    <t>Homeflex 3 Phase</t>
  </si>
  <si>
    <t>ELROBC</t>
  </si>
  <si>
    <t>ELRLDP</t>
  </si>
  <si>
    <t>ELRLDS</t>
  </si>
  <si>
    <t>ELRLDO</t>
  </si>
  <si>
    <t>Homeflex 1 Phase</t>
  </si>
  <si>
    <t>ELREBC</t>
  </si>
  <si>
    <t>E1RLDP</t>
  </si>
  <si>
    <t>E1RLDS</t>
  </si>
  <si>
    <t>E1RLDO</t>
  </si>
  <si>
    <t>PP Flat Business</t>
  </si>
  <si>
    <t>ELSM05</t>
  </si>
  <si>
    <t>Rotary Flat Business</t>
  </si>
  <si>
    <t>Comflex  (Single and Three Phase)</t>
  </si>
  <si>
    <t>Comflex 3 Phase</t>
  </si>
  <si>
    <t>ELCOBC</t>
  </si>
  <si>
    <t>ELCLDP</t>
  </si>
  <si>
    <t>ELCLDS</t>
  </si>
  <si>
    <t>ELCLDO</t>
  </si>
  <si>
    <t>Comflex 1 Phase</t>
  </si>
  <si>
    <t>ELCEBC</t>
  </si>
  <si>
    <t>E1CLDP</t>
  </si>
  <si>
    <t>E1CLDS</t>
  </si>
  <si>
    <t>E1CLDO</t>
  </si>
  <si>
    <t>Elecflex 1</t>
  </si>
  <si>
    <t>ACC001</t>
  </si>
  <si>
    <t>ELK001</t>
  </si>
  <si>
    <t>ELP001</t>
  </si>
  <si>
    <t>ELS001</t>
  </si>
  <si>
    <t>ELO001</t>
  </si>
  <si>
    <t>Elecflex 2</t>
  </si>
  <si>
    <t>ACC002</t>
  </si>
  <si>
    <t>ELK002</t>
  </si>
  <si>
    <t>ELP002</t>
  </si>
  <si>
    <t>ELS002</t>
  </si>
  <si>
    <t>ELO002</t>
  </si>
  <si>
    <t>Elecflex 3</t>
  </si>
  <si>
    <t>ACC003</t>
  </si>
  <si>
    <t>ELK003</t>
  </si>
  <si>
    <t>ELP003</t>
  </si>
  <si>
    <t>ELS003</t>
  </si>
  <si>
    <t>ELO003</t>
  </si>
  <si>
    <t>Bulk Resell 2</t>
  </si>
  <si>
    <t>ACC004</t>
  </si>
  <si>
    <t>ELK004</t>
  </si>
  <si>
    <t>ELP004</t>
  </si>
  <si>
    <t>ELS004</t>
  </si>
  <si>
    <t>ELO004</t>
  </si>
  <si>
    <t>Bulk Resell 3</t>
  </si>
  <si>
    <t>ACC005</t>
  </si>
  <si>
    <t>ELK005</t>
  </si>
  <si>
    <t>ELP005</t>
  </si>
  <si>
    <t>ELS005</t>
  </si>
  <si>
    <t>ELO005</t>
  </si>
  <si>
    <t>Sports Stadiums on ToU</t>
  </si>
  <si>
    <t>MSP01</t>
  </si>
  <si>
    <t>MSS01</t>
  </si>
  <si>
    <t>MSO01</t>
  </si>
  <si>
    <t>Centlec ToU</t>
  </si>
  <si>
    <t>CENP01</t>
  </si>
  <si>
    <t>CENS01</t>
  </si>
  <si>
    <t>CENO01</t>
  </si>
  <si>
    <t>Centlec Flat Rate</t>
  </si>
  <si>
    <t>???</t>
  </si>
  <si>
    <t>Streetlights</t>
  </si>
  <si>
    <t xml:space="preserve">TOTAL </t>
  </si>
  <si>
    <t>LESS OWN CONSUMPTION</t>
  </si>
  <si>
    <t>DRAFT BUDGET (REVENUE) SUBMITTED</t>
  </si>
  <si>
    <t>MSCOA</t>
  </si>
  <si>
    <t>Budget Line items</t>
  </si>
  <si>
    <t>Forcast Revenue 30 June 2016</t>
  </si>
  <si>
    <t>Total Revenue after 7.64% increase</t>
  </si>
  <si>
    <t xml:space="preserve">SALE OF ELECTRICITY - CONVENTIONAL               </t>
  </si>
  <si>
    <t xml:space="preserve">SALE OF ELECTRICITY   - PREPAID          </t>
  </si>
  <si>
    <t xml:space="preserve">SALE OF ELECTRICITY - STREET LIGHTS      </t>
  </si>
  <si>
    <t xml:space="preserve">SALE OF ELECTRICITY - FREE SERVICES RECOVERABLE               </t>
  </si>
  <si>
    <t>SALES OF ELECTRICITY REVENUE FORGONE  - OWN CONSUMPTION</t>
  </si>
  <si>
    <t>STREETLIGHT MAINTENANCE</t>
  </si>
  <si>
    <t xml:space="preserve">over budgeted in 2015/16 </t>
  </si>
  <si>
    <t>Tariff Split</t>
  </si>
  <si>
    <t>Budget Increase 4,8%</t>
  </si>
  <si>
    <t>SCOA Mapping No</t>
  </si>
  <si>
    <t>Tariff Code</t>
  </si>
  <si>
    <t>Tariff Description</t>
  </si>
  <si>
    <t>Budget 2021/22</t>
  </si>
  <si>
    <t>PROPOSED BUDGET 2022/2023</t>
  </si>
  <si>
    <t>MTREF 2023/2024</t>
  </si>
  <si>
    <t>MTREF 2024/25</t>
  </si>
  <si>
    <t>Budget 2022/23</t>
  </si>
  <si>
    <t>SCOA Description</t>
  </si>
  <si>
    <t>SCOA Short Description</t>
  </si>
  <si>
    <t>MTREF 2025/2026</t>
  </si>
  <si>
    <t>.</t>
  </si>
  <si>
    <t>R</t>
  </si>
  <si>
    <t>H</t>
  </si>
  <si>
    <t>INCOME</t>
  </si>
  <si>
    <t>EXCHANGE REVENUE</t>
  </si>
  <si>
    <t>32</t>
  </si>
  <si>
    <t>FB1</t>
  </si>
  <si>
    <t>ZZ</t>
  </si>
  <si>
    <t>11</t>
  </si>
  <si>
    <t>CONTRA ACCOUNT</t>
  </si>
  <si>
    <t>NEW VOTES TO BE CREATED</t>
  </si>
  <si>
    <t>Cost of Free Basic Services</t>
  </si>
  <si>
    <t>P</t>
  </si>
  <si>
    <t>Exchange Revenue:  Contra Accounts - Cost of Free Basic Services:  Electricity (50 kwh per household per month)</t>
  </si>
  <si>
    <t xml:space="preserve"> </t>
  </si>
  <si>
    <t>SERVICE CHARGES</t>
  </si>
  <si>
    <t>MMM INDIGENT - FBE</t>
  </si>
  <si>
    <t>0</t>
  </si>
  <si>
    <t>18</t>
  </si>
  <si>
    <t>ZZZ</t>
  </si>
  <si>
    <t>INDIGENT FBE SUMMER CONV &amp; INELSM1</t>
  </si>
  <si>
    <t>INDIGENT FBE WINTER CONV &amp; INEL01</t>
  </si>
  <si>
    <t>MMM INDIGENT - OTHER THAN FBE</t>
  </si>
  <si>
    <t>Exchange Revenue:  Service Charges - Electricity:  Sales - Commercial Conventional (Single Phase)</t>
  </si>
  <si>
    <t>120</t>
  </si>
  <si>
    <t>INDIGENT OTHER SUMMER CONV &amp; PP INELSM1</t>
  </si>
  <si>
    <t>125</t>
  </si>
  <si>
    <t>2</t>
  </si>
  <si>
    <t>INDIGENT OTHER WINTER CONV &amp; PP INEL01</t>
  </si>
  <si>
    <t xml:space="preserve">MMM DOMESTIC IBT CONVENTIONAL </t>
  </si>
  <si>
    <t>118</t>
  </si>
  <si>
    <t>1</t>
  </si>
  <si>
    <t>MMM IBT DOMESTIC SUMMER CONV ELSM01</t>
  </si>
  <si>
    <t>123</t>
  </si>
  <si>
    <t>MMM IBT DOMESTIC WINTER CONV EL0001</t>
  </si>
  <si>
    <t>ELECTRICITY: SALES - DOMESTIC LOW:MMM INDIG LD IBT INELSM</t>
  </si>
  <si>
    <t>MMM DOMESTIC IBT PREPAID</t>
  </si>
  <si>
    <t>119</t>
  </si>
  <si>
    <t>PP</t>
  </si>
  <si>
    <t>MMM IBT DOMESTIC SUMMER PREPAID</t>
  </si>
  <si>
    <t>ELEC SALES: DOMESTIC LOW:  PREPAID</t>
  </si>
  <si>
    <t>MMM HOMEFLEX SINGLE PHASE</t>
  </si>
  <si>
    <t>124</t>
  </si>
  <si>
    <t>B</t>
  </si>
  <si>
    <t xml:space="preserve"> MMM HFLEX - 1 PHASE SUMMER PEAK E1RLDP</t>
  </si>
  <si>
    <t>C</t>
  </si>
  <si>
    <t>MMM HFLEX - 1 PHASE SUMMER STD E1RLDS</t>
  </si>
  <si>
    <t>Exchange Revenue:  Service Charges - Electricity:  Sales - Domestic High:  Home power 1</t>
  </si>
  <si>
    <t>D</t>
  </si>
  <si>
    <t>MMM HFLEX - 1 PHASE SUMMER OFF-PEAK E1R</t>
  </si>
  <si>
    <t>Exchange Revenue:  Service Charges - Electricity:  Sales - Domestic High:  Home power 2</t>
  </si>
  <si>
    <t>8</t>
  </si>
  <si>
    <t>MMM HFLEX - 1 PHASE WINTER PEAK E1RHDP</t>
  </si>
  <si>
    <t>9</t>
  </si>
  <si>
    <t>MMM HFLEX - 1 PHASE WINTER STD E1RHDS</t>
  </si>
  <si>
    <t>Exchange Revenue:  Service Charges - Electricity:  Sales - Domestic Low:  Prepaid</t>
  </si>
  <si>
    <t>A</t>
  </si>
  <si>
    <t>MMM HFLEX - 1 PHASE WINTER OFF PEAK E1RHDO</t>
  </si>
  <si>
    <t>E</t>
  </si>
  <si>
    <t>MMM HFLEX - 1 PHASE BASIC CHARGE ELREBC</t>
  </si>
  <si>
    <t>Exchange Revenue:  Service Charges - Electricity:  Sales - Domestic High:  Home power 3</t>
  </si>
  <si>
    <t>4</t>
  </si>
  <si>
    <t>MMM HFLEX - 3 PHASE SUMMER PEAK ELRLDP</t>
  </si>
  <si>
    <t>5</t>
  </si>
  <si>
    <t>MMM HFLEX - 3 PHASE SUMMER STD ELRLDS</t>
  </si>
  <si>
    <t>6</t>
  </si>
  <si>
    <t>MMM HFLEX - 3 PHASE SUMMER OFF PEAK ELR</t>
  </si>
  <si>
    <t>MMM HFLEX - 3 PHASE WINTER PEAK ELRHDP</t>
  </si>
  <si>
    <t>MMM HFLEX - 3 PHASE WINTER STD PEAK ELR</t>
  </si>
  <si>
    <t>3</t>
  </si>
  <si>
    <t>MMM HFLEX - 3 PHASE WINTER OFF PEAK ELR</t>
  </si>
  <si>
    <t>7</t>
  </si>
  <si>
    <t>MMM HFLEX - 3 PHASE BASIC CHARGE ELROBC</t>
  </si>
  <si>
    <t>MMM BULK RESELL 2</t>
  </si>
  <si>
    <t>I</t>
  </si>
  <si>
    <t>MMM BULK RES 2 - SUMMER PEAK ELP004</t>
  </si>
  <si>
    <t>Exchange Revenue:  Service Charges - Electricity:  Sales - Domestic High:  Home power Bulk</t>
  </si>
  <si>
    <t>J</t>
  </si>
  <si>
    <t>MMM BULK RES 2 - SUMMER STD ELP004</t>
  </si>
  <si>
    <t>K</t>
  </si>
  <si>
    <t>MMM BULK RES 2 - SUMMER OFF PEAK ELO004</t>
  </si>
  <si>
    <t>F</t>
  </si>
  <si>
    <t>MMM BULK RES 2 - WINTER PEAK ELHPO4</t>
  </si>
  <si>
    <t>Exchange Revenue:  Service Charges - Electricity:  Sales - Domestic High:  Home power 4</t>
  </si>
  <si>
    <t>G</t>
  </si>
  <si>
    <t>MMM BULK RES 2 - WINTER STD ELHSO4</t>
  </si>
  <si>
    <t>MMM BULK RES 2 -WINTER OFF PEAK ELHO04</t>
  </si>
  <si>
    <t>L</t>
  </si>
  <si>
    <t>MMM BULK RES 2 - BASIC CHARGE ACC004</t>
  </si>
  <si>
    <t>M</t>
  </si>
  <si>
    <t>MMM BULK RES 2 - DEMAND CHARGE ELK004</t>
  </si>
  <si>
    <t>MMM BULK RESELL 3</t>
  </si>
  <si>
    <t>Q</t>
  </si>
  <si>
    <t>MMM BULK RES 3 - SUMMER PEAK ELP005</t>
  </si>
  <si>
    <t>MMM BULK RES 3 - SUMMER STD ELS005</t>
  </si>
  <si>
    <t>S</t>
  </si>
  <si>
    <t>MMM BULK RES 3 - SUMMER OFF PEAK ELO005</t>
  </si>
  <si>
    <t>N</t>
  </si>
  <si>
    <t>MMM BULK RES 3 - WINTER PEAK ELHP05</t>
  </si>
  <si>
    <t>O</t>
  </si>
  <si>
    <t>MMM BULK RES 3 - WINTER STD ELHS05</t>
  </si>
  <si>
    <t>MMM BULK RES 3 - WINTER OFF PEAK ELH005</t>
  </si>
  <si>
    <t>T</t>
  </si>
  <si>
    <t>MMM BULK RES 3 - BASIC CHARGE ACC005</t>
  </si>
  <si>
    <t>U</t>
  </si>
  <si>
    <t>MMM BULK RES 3 - DEMAND CHARGE ELK005</t>
  </si>
  <si>
    <t>MMM BUSINESS FLAT RATE CONVENTIONAL</t>
  </si>
  <si>
    <t>112</t>
  </si>
  <si>
    <t>MMM BUSINESS FLAT - SUMMER CONV ELSM05</t>
  </si>
  <si>
    <t>MMM BUSINESS FLAT - WINTER CONV EL0005</t>
  </si>
  <si>
    <t>ELEC SALES: COMMERC CONVEN SINGLE PHASE:MMM ROT BUSI HD FLAT RATE EL0005</t>
  </si>
  <si>
    <t>MMM BUSINESS FLAT RATE PREPAID</t>
  </si>
  <si>
    <t>114</t>
  </si>
  <si>
    <t>MMM BUSINESS FLAT - SUMMER PREPAID</t>
  </si>
  <si>
    <t>MMM BUSINESS FLAT - WINTER PREPAID</t>
  </si>
  <si>
    <t>MMM COMFLEX SINGLE PHASE</t>
  </si>
  <si>
    <t>MMM CFLEX - 1 PHASE SUMMER PEAK E1CLDP</t>
  </si>
  <si>
    <t>MMM CFLEX - 1 PHASE SUMMER STD E1CLDS</t>
  </si>
  <si>
    <t>MMM CFLEX - 1 PHASE SUMMER OFF PEAK E1CL</t>
  </si>
  <si>
    <t>MMM CFLEX - 1 PHASE WINTER PEAK E1CHDP</t>
  </si>
  <si>
    <t>MMM CFLEX - 1 PHASE WINTER STD E1CHDS</t>
  </si>
  <si>
    <t>ELEC SALES: COMMERC CONVEN SINGLE PHASE:MMM ROT BUSI LD FLAT RATE ELSMO5</t>
  </si>
  <si>
    <t>MMM CFLEX - 1 PHASE WINTER OFF PEAK E1CH</t>
  </si>
  <si>
    <t>MMM CFLEX - 1 PHASE BASIC CHARGE ELCEBC</t>
  </si>
  <si>
    <t>MMM COMFLEX THREE PHASE</t>
  </si>
  <si>
    <t>113</t>
  </si>
  <si>
    <t>MMM CFLEX - 3 PHASE SUMMER PEAK ELCLDP</t>
  </si>
  <si>
    <t>MMM CFLEX - 3 PHASE SUMMER STD ELCLDS</t>
  </si>
  <si>
    <t>Exchange Revenue:  Service Charges - Electricity:  Sales - Commercial Conventional (3-Phase)</t>
  </si>
  <si>
    <t>MMM CFLEX -3PHASE SUMMER OFF-PEAK ELCLDO</t>
  </si>
  <si>
    <t>MMM CFLEX - 3 PHASE WINTER PEAK ELCHDP</t>
  </si>
  <si>
    <t>MMM CFLEX - 3 PHASE WINTER STD ELCHDS</t>
  </si>
  <si>
    <t>MMM CFLEX -3PHASE WINTER OFF-PEAK ELCHDO</t>
  </si>
  <si>
    <t>MMM CFLEX - 3 PHASE BASIC CHARGE ELCOBC</t>
  </si>
  <si>
    <t>MMM ELECFLEX 1</t>
  </si>
  <si>
    <t>127</t>
  </si>
  <si>
    <t>MMM ELFLEX 1 - ENERGY SUMMER PEAK ELP001</t>
  </si>
  <si>
    <t>MMM ELFLEX 1 - ENERGY SUMMER STD ELS001</t>
  </si>
  <si>
    <t>MMM ELFLEX1-ENERGY SUMER OFF PEAK ELO001</t>
  </si>
  <si>
    <t>MMM ELFLEX 1 - ENERGY WINTER PEAK ELHP01</t>
  </si>
  <si>
    <t>MMM ELFLEX 1 - ENERGY WINTER STD ELHS01</t>
  </si>
  <si>
    <t>MMM ELFLEX 2-ENERGY WINTE OFFPEAK ELHO01</t>
  </si>
  <si>
    <t>MMM ELFLEX 1 BASIC CHARGE</t>
  </si>
  <si>
    <t>ACCESS</t>
  </si>
  <si>
    <t>MMM ELFLEX 1 - ACCESS CHARGE</t>
  </si>
  <si>
    <t>MMM ELFLEX 1 - DEMAND CHARGE ELK001</t>
  </si>
  <si>
    <t>MMM ELECFLEX 2</t>
  </si>
  <si>
    <t>MMM ELFLEX 2 - ENERGY SUMMER PEAK ELP002</t>
  </si>
  <si>
    <t>MMM ELFLEX 2 - ENERGY SUMMER STD ELS002</t>
  </si>
  <si>
    <t>MMM ELFLEX 2 - ENERGY SUMMER OFF PEAK EL</t>
  </si>
  <si>
    <t>MMM ELFLEX 2 - ENERGY WINTER PEAK ELHP02</t>
  </si>
  <si>
    <t>MMM ELFLEX 2 - ENERGY WINTER STD ELHS02</t>
  </si>
  <si>
    <t>Exchange Revenue:  Service Charges - Electricity:  Sales - Industrial (400 Volts) (Low Voltage)</t>
  </si>
  <si>
    <t>MMM ELFLEX 1-ENERGY WINTE OFF PEAK ELO01</t>
  </si>
  <si>
    <t>MMM ELFLEX 2 BASIC CHARGE</t>
  </si>
  <si>
    <t>Exchange Revenue:  Service Charges - Electricity:  Sales - Domestic High:  Prepaid</t>
  </si>
  <si>
    <t>MMM ELFLEX 2 - ACCESS CHARGE</t>
  </si>
  <si>
    <t>MMM ELFLEX 2 - DEMAND CHARGE ELK002</t>
  </si>
  <si>
    <t>MMM ELECFLEX 3</t>
  </si>
  <si>
    <t>126</t>
  </si>
  <si>
    <t>MMM ELFLEX 3 - ENERGY SUMMER PEAK ELP003</t>
  </si>
  <si>
    <t>MMM ELFLEX 3 - ENERGY SUMMER STD ELS003</t>
  </si>
  <si>
    <t>MMM ELFLEX 3-ENERGY SUMME OFFPEAK ELO003</t>
  </si>
  <si>
    <t>MMM ELFLEX 3 - ENERGY WINTER PEAK ELHPO3</t>
  </si>
  <si>
    <t>MMM ELFLEX 3 - ENERGY WINTER STD ELHS03</t>
  </si>
  <si>
    <t>MMM ELFLEX 3-ENERGY WINTE OFFPEAK ELHO03</t>
  </si>
  <si>
    <t>MMM ELFLEX 3 BASIC CHARGE</t>
  </si>
  <si>
    <t>MMM ELFLEX 3 - ACCESS CHARGE</t>
  </si>
  <si>
    <t>MMM ELFLEX 3 - DEMAND CHARGE ELK003</t>
  </si>
  <si>
    <t>MMM DEPARTMENTAL FLAT RATE</t>
  </si>
  <si>
    <t>121</t>
  </si>
  <si>
    <t>EL0011</t>
  </si>
  <si>
    <t>MMM DEPARTMENTAL FLAT RATE SUMMER</t>
  </si>
  <si>
    <t>Exchange Revenue:  Service Charges - Electricity:  Sales - Domestic Low:  Home light 2 20A</t>
  </si>
  <si>
    <t>MMM DEPARTMENTAL FLAT RATE WINTER</t>
  </si>
  <si>
    <t>Exchange Revenue:  Service Charges - Electricity:  Sales - Domestic Low:  Home light 1 60A</t>
  </si>
  <si>
    <t>MMM DEPARTMENTAL TIME OF USE</t>
  </si>
  <si>
    <t>128</t>
  </si>
  <si>
    <t>CEN DEPART TOU ENERGY SUMMER PEAK CENP01</t>
  </si>
  <si>
    <t>CEN DEPART TOU ENERGY SUMMER STD CENS01</t>
  </si>
  <si>
    <t>Exchange Revenue:  Service Charges - Electricity:  Sales - Industrial (11 000 Volts) (High Voltage)</t>
  </si>
  <si>
    <t>CEN DEPAR TOU ENERGY SUMM OFFPEAK CEN001</t>
  </si>
  <si>
    <t>CEN DEPART TOU ENERGY WINTER PEAK CNHPO1</t>
  </si>
  <si>
    <t>CEN DEPART TOU ENERGY WINTER STD CNHS01</t>
  </si>
  <si>
    <t>CEN DEPAR TOU ENERGY WINTE OFFPEA CNHO01</t>
  </si>
  <si>
    <t>MMM SPORTS STADIUMS TIME OF USE</t>
  </si>
  <si>
    <t>131</t>
  </si>
  <si>
    <t>MMM SPORTS STAD SUMMER PEAK MSP01</t>
  </si>
  <si>
    <t>MMM SPORTS STAD SUMMER STD MSS01</t>
  </si>
  <si>
    <t>MMM SPORTS STAD SUMMER OFF PEAK MSO01</t>
  </si>
  <si>
    <t>MMM SPORTS STAD WINTER PEAK MHP001</t>
  </si>
  <si>
    <t>MMM SPORTS STAD WINTER STD MHS001</t>
  </si>
  <si>
    <t>MMM SPORTS STAD WINTER OFF PEAK MHO001</t>
  </si>
  <si>
    <t>MANGAUNG STREETLIGHTS ELSLC1</t>
  </si>
  <si>
    <t>MSCOA TARIFF STRUCTURE - SERVICE CHARGES</t>
  </si>
  <si>
    <t>RAND VALUES</t>
  </si>
  <si>
    <t>SUB TOTAL : SERVICE CHARGES</t>
  </si>
  <si>
    <t>Difference</t>
  </si>
  <si>
    <t>SALES</t>
  </si>
  <si>
    <t xml:space="preserve">PREPAID </t>
  </si>
  <si>
    <t>Rotational</t>
  </si>
  <si>
    <t>FBE</t>
  </si>
  <si>
    <t>TOTAL SALES AS PER STRUCTURE</t>
  </si>
  <si>
    <t>TOTAL SALES AS PER RAND VALUES</t>
  </si>
  <si>
    <t>differences</t>
  </si>
  <si>
    <t xml:space="preserve">CENTLEC : ELECTRICITY SERVICES COSTS - ELECTRICITY TARIFFS </t>
  </si>
  <si>
    <t>Annexure A</t>
  </si>
  <si>
    <t>2019-20 TO 2021-22</t>
  </si>
  <si>
    <t>Prepayment Inclining Block for Indigents Tariff</t>
  </si>
  <si>
    <t>2020/2021</t>
  </si>
  <si>
    <t>% Increase (for 21/22)</t>
  </si>
  <si>
    <t>2021/2022</t>
  </si>
  <si>
    <t>% Increase (for 22/23)</t>
  </si>
  <si>
    <t>2022/2023</t>
  </si>
  <si>
    <t>% Increase (for 2023/24)</t>
  </si>
  <si>
    <t>2023/2024</t>
  </si>
  <si>
    <t>2024/2025</t>
  </si>
  <si>
    <t>Summer</t>
  </si>
  <si>
    <t>Winter</t>
  </si>
  <si>
    <t>Indigent (1 to 50) Free Basic Electricity</t>
  </si>
  <si>
    <t>Indigent (51 to 350) Lifeline Tariff</t>
  </si>
  <si>
    <t>Indigent (&gt; 350) Lifeline Tariff</t>
  </si>
  <si>
    <t>Overall</t>
  </si>
  <si>
    <t>Pre Payment Inclining Block Tariff</t>
  </si>
  <si>
    <t>% Increase (for 20/21)</t>
  </si>
  <si>
    <t>EL0001/ELSM01</t>
  </si>
  <si>
    <t>Block 1 (1 - 350kWh)</t>
  </si>
  <si>
    <t>EL0001</t>
  </si>
  <si>
    <t>Block 2 (351kWh and above)</t>
  </si>
  <si>
    <t>Overall (Including Indigent Tariffs)</t>
  </si>
  <si>
    <t>Conventional Inclining Block</t>
  </si>
  <si>
    <t>Homeflex Tariff  Single Phase</t>
  </si>
  <si>
    <t>Single Phase Basic Charge</t>
  </si>
  <si>
    <t>ELRHDP/E1RHDP</t>
  </si>
  <si>
    <t>Peak Energy (kWh)</t>
  </si>
  <si>
    <t>ELRHDS/E1RHDS</t>
  </si>
  <si>
    <t>Standard Energy (kWh)</t>
  </si>
  <si>
    <t>ELRHDO/E1RHDO</t>
  </si>
  <si>
    <t>OffPeak Energy (kWh)</t>
  </si>
  <si>
    <t>Homeflex Tariff  Three Phase</t>
  </si>
  <si>
    <t>Three Phase Basic Charge</t>
  </si>
  <si>
    <t xml:space="preserve">Pre Payment Flat Business Tariff </t>
  </si>
  <si>
    <t>Units (kWh)</t>
  </si>
  <si>
    <t>Rotary Flat Business Tariff (EL0005)</t>
  </si>
  <si>
    <t xml:space="preserve">Conventional Flat Business Tariff </t>
  </si>
  <si>
    <t>EL0005/ELSM05</t>
  </si>
  <si>
    <t>Comflex Single Phase</t>
  </si>
  <si>
    <t>E1CHDP/ELCHDP</t>
  </si>
  <si>
    <t>E1CHDS/ELCHDS</t>
  </si>
  <si>
    <t>E1CHDO/ELCHD0</t>
  </si>
  <si>
    <t>Off-Peak (kWh)</t>
  </si>
  <si>
    <t>Comflex Three Phase</t>
  </si>
  <si>
    <t>Basic Charge</t>
  </si>
  <si>
    <t>Access Charge (kVA)</t>
  </si>
  <si>
    <t>Max Demand (kVA)</t>
  </si>
  <si>
    <t>ELHP01</t>
  </si>
  <si>
    <t>ELHS01</t>
  </si>
  <si>
    <t>ELHO01</t>
  </si>
  <si>
    <t>Off-Peak Energy (kWh)</t>
  </si>
  <si>
    <t>ELHP02</t>
  </si>
  <si>
    <t>ELHS02</t>
  </si>
  <si>
    <t>ELHO02</t>
  </si>
  <si>
    <t>ELHP03/ELP003</t>
  </si>
  <si>
    <t>ELHS03/ELS003</t>
  </si>
  <si>
    <t>ELHO03/ELO003</t>
  </si>
  <si>
    <t>ELHP04</t>
  </si>
  <si>
    <t>ELHS04</t>
  </si>
  <si>
    <t>ELHO04</t>
  </si>
  <si>
    <t>ELHP05/ELP005</t>
  </si>
  <si>
    <t>ELHS05</t>
  </si>
  <si>
    <t>ELHO05</t>
  </si>
  <si>
    <t>Sport Stadiums on ToU</t>
  </si>
  <si>
    <t>MHP001</t>
  </si>
  <si>
    <t>MHS001</t>
  </si>
  <si>
    <t>MHO001</t>
  </si>
  <si>
    <t>Centlec Departmental on ToU</t>
  </si>
  <si>
    <t xml:space="preserve">Departmental </t>
  </si>
  <si>
    <t>kWh (Centlec)</t>
  </si>
  <si>
    <t>Net Metering</t>
  </si>
  <si>
    <t xml:space="preserve">NEW NET METERING TARIFF </t>
  </si>
  <si>
    <t>Alternative Resell Tariff</t>
  </si>
  <si>
    <t>Basic</t>
  </si>
  <si>
    <t>DISCONTINUED</t>
  </si>
  <si>
    <t>kWh</t>
  </si>
  <si>
    <t>Nersa</t>
  </si>
  <si>
    <t>Homeflex Net Metering (NEW)</t>
  </si>
  <si>
    <t>2022/2023 IMPORT</t>
  </si>
  <si>
    <t>2022/2023 EXPORT</t>
  </si>
  <si>
    <t>Basic Charge Single Phase</t>
  </si>
  <si>
    <t>NEW</t>
  </si>
  <si>
    <t xml:space="preserve">Basic Charge 3 phase </t>
  </si>
  <si>
    <t>Peak (kWh)</t>
  </si>
  <si>
    <t>Standard (kWh)</t>
  </si>
  <si>
    <t>Off Peak (kWh)</t>
  </si>
  <si>
    <t>Commflex Net Metering (NEW)</t>
  </si>
  <si>
    <t xml:space="preserve">Basic Charge Single Phase </t>
  </si>
  <si>
    <t>Bulk Resell Net Metering (NEW)</t>
  </si>
  <si>
    <t xml:space="preserve">NEW </t>
  </si>
  <si>
    <t>Demand Charge (kVA)</t>
  </si>
  <si>
    <t>Elecflex Net Metering (NEW)</t>
  </si>
  <si>
    <t>CODES Summer</t>
  </si>
  <si>
    <t>CODES Winter</t>
  </si>
  <si>
    <t>Description Summer</t>
  </si>
  <si>
    <t>Description Winter</t>
  </si>
  <si>
    <t>Number of Customers</t>
  </si>
  <si>
    <t>Yearly</t>
  </si>
  <si>
    <t>Jul</t>
  </si>
  <si>
    <t>Aug</t>
  </si>
  <si>
    <t>Sep</t>
  </si>
  <si>
    <t>Oct</t>
  </si>
  <si>
    <t>Nov</t>
  </si>
  <si>
    <t>Dec</t>
  </si>
  <si>
    <t>Jan</t>
  </si>
  <si>
    <t>Feb</t>
  </si>
  <si>
    <t>Ma</t>
  </si>
  <si>
    <t>Ap</t>
  </si>
  <si>
    <t>May</t>
  </si>
  <si>
    <t>Jun</t>
  </si>
  <si>
    <t>Low</t>
  </si>
  <si>
    <t>High</t>
  </si>
  <si>
    <t>Indigent PP</t>
  </si>
  <si>
    <t>INELSM</t>
  </si>
  <si>
    <t>MANGAUNG INDIGENT LOW - FREE BASIC ELECTRICITY</t>
  </si>
  <si>
    <t>MANGAUNG INDIGENT HIGH - FREE BASIC ELECTRICITY</t>
  </si>
  <si>
    <t>Indigent Conventional</t>
  </si>
  <si>
    <t>IBT (PP)</t>
  </si>
  <si>
    <t>DOMESTIC MANGAUNG LOW DEMAND IBT</t>
  </si>
  <si>
    <t>DOMESTIC MANGAUNG HIGH DEMAND IBT</t>
  </si>
  <si>
    <t>IBT (Rotary)</t>
  </si>
  <si>
    <t>MANGAUNG HOMEFLEX BASIC CHARGE-SINGLE PHASE</t>
  </si>
  <si>
    <t>MANGAUNG HOMEFLEX BASIC CHARGE-3 PHASE</t>
  </si>
  <si>
    <t>E1RHDP</t>
  </si>
  <si>
    <t>MANGAUNG HOMEFLEX SINGLE PH LOW DEMAND  PEAK</t>
  </si>
  <si>
    <t>MANGAUNG HOMEFLEX SINGLE PH HIGH DEMAND PEAK</t>
  </si>
  <si>
    <t>MANGAUNG HOMEFLEX THREE PH LOW DEMAND PEAK</t>
  </si>
  <si>
    <t>MANGAUNG HOMEFLEX THREE PH HIGH DEMAND PEAK</t>
  </si>
  <si>
    <t>E1RHDS</t>
  </si>
  <si>
    <t>MANGAUNG HOMEFLEX SINGLE PH LOW DEMAND STANDARD</t>
  </si>
  <si>
    <t>MANGAUNG HOMEFLEX SINGLE PH HIGH DEMAND STANDARD</t>
  </si>
  <si>
    <t>MANGAUNG HOMEFLEX THREE PH LOW DEMAND STANDARD</t>
  </si>
  <si>
    <t>MANGAUNG HOMEFLEX THREE PH HIGH DEMAND STANDARD</t>
  </si>
  <si>
    <t>E1RHDO</t>
  </si>
  <si>
    <t>MANGAUNG HOMEFLEX SINGLE PH LOW DEMAND OFF-PEAK</t>
  </si>
  <si>
    <t>MANGAUNG HOMEFLEX SINGLE PH HIGH DEMAND OFF-PEAK</t>
  </si>
  <si>
    <t>MANGAUNG HOMEFLEX THREE PH LOW DEMAND OFF-PEAK</t>
  </si>
  <si>
    <t>MANGAUNG HOMEFLEX THREE PH HIGH DEMAND OFF-PEAK</t>
  </si>
  <si>
    <t>ELRHDP</t>
  </si>
  <si>
    <t>ELRHDS</t>
  </si>
  <si>
    <t>ELRHDO</t>
  </si>
  <si>
    <t>EL0005</t>
  </si>
  <si>
    <t>BUSINESS MANGAUNG LOW DEMAND FLAT RATE</t>
  </si>
  <si>
    <t>BUSINESS MANGAUNG HIGH DEMAND FLAT RATE</t>
  </si>
  <si>
    <t>MANGAUNG COMMFLEX BASIC CHARGE-SINGLE PHASE</t>
  </si>
  <si>
    <t>MANGAUNG COMMFLEX BASIC CHARGE-3 PHASE</t>
  </si>
  <si>
    <t>E1CHDP</t>
  </si>
  <si>
    <t>MANGAUNG COMMFLEX SINGLE PH LOW DEMAND PEAK</t>
  </si>
  <si>
    <t>MANGAUNG COMMFLEX SINGLE PH HIGH DEMAND PEAK</t>
  </si>
  <si>
    <t>MANGAUNG COMMFLEX THREE PH LOW DEMAND PEAK</t>
  </si>
  <si>
    <t>MANGAUNG COMMFLEX THREE PH HIGH DEMAND PEAK</t>
  </si>
  <si>
    <t>E1CHDS</t>
  </si>
  <si>
    <t>MANGAUNG COMMFLEX SINGLE PH LOW DEMAND STANDARD</t>
  </si>
  <si>
    <t>MANGAUNG COMMFLEX SINGLE PH HIGH DEMAND STANDARD</t>
  </si>
  <si>
    <t>MANGAUNG COMMFLEX THREE PH LOW DEMAND STANDARD</t>
  </si>
  <si>
    <t>MANGAUNG COMMFLEX THREE PH HIGH DEMAND STANDARD</t>
  </si>
  <si>
    <t>E1CHDO</t>
  </si>
  <si>
    <t>MANGAUNG COMMFLEX SINGLE PH LOW DEMAND OFF-PEAK</t>
  </si>
  <si>
    <t>MANGAUNG COMMFLEX SINGLE PHASE HIGH DEMAND OFF-PEA</t>
  </si>
  <si>
    <t>MANGAUNG COMMFLEX THREE PH LOW DEMAND OFF-PEAK</t>
  </si>
  <si>
    <t>MANGAUNG COMMFLEX THREE PH HIGH DEMAND OFF-PEAK</t>
  </si>
  <si>
    <t>ELCHDP</t>
  </si>
  <si>
    <t>ELCHDS</t>
  </si>
  <si>
    <t>ELCHDO</t>
  </si>
  <si>
    <t>MANGAUNG ELECFLEX 1 - ACCESS CHARGE</t>
  </si>
  <si>
    <t>MANGAUNG ELECFLEX 1 - SERVICE CHARGE</t>
  </si>
  <si>
    <t>MANGAUNG ELECFLEX 1- SERVICE CHARGE</t>
  </si>
  <si>
    <t>MANGAUNG ELECFLEX 1-   MAXIMUM DEMAND</t>
  </si>
  <si>
    <t>MANGAUNG ELECFLEX 1-ENERGY LOW DEMAND PEAK</t>
  </si>
  <si>
    <t>MANGAUNG ELECFLEX 1-ENERGY HIGH DEMAND PEAK</t>
  </si>
  <si>
    <t>MANGAUNG ELECFLEX 1-ENERGY LOW DEMAND STANDARD</t>
  </si>
  <si>
    <t>MANGAUNG ELECFLEX 1-ENERGY HIGH DEMAND STANDARD</t>
  </si>
  <si>
    <t>MANGAUNG ELECFLEX 1-ENERGY LOW DEMAND OFF-PEAK</t>
  </si>
  <si>
    <t>MANGAUNG ELECFLEX 1-ENERGY HIGH DEMAND OFF PEAK</t>
  </si>
  <si>
    <t>MANGAUNG ELECFLEX 2 ACCESS CHARGE</t>
  </si>
  <si>
    <t>MANGAUNG ELECFLEX 2 SERVICE CHARGE</t>
  </si>
  <si>
    <t>MANGAUNG ELECFLEX 2- SERVICE CHARGE</t>
  </si>
  <si>
    <t>MANGAUNG ELECFLEX 2-   MAXIMUM DEMAND</t>
  </si>
  <si>
    <t>MANGAUNG ELECFLEX 2-ENERGY LOW DEMAND PEAK</t>
  </si>
  <si>
    <t>MANGAUNG ELECFLEX 2-ENERGY HIGH DEMAND PEAK</t>
  </si>
  <si>
    <t>MANGAUNG ELECFLEX 2-ENERGY LOW DEMAND STANDARD</t>
  </si>
  <si>
    <t>MANGAUNG ELECFLEX 2-ENERGY HIGH DEMAND STANDARD</t>
  </si>
  <si>
    <t>MANGAUNG ELECFLEX 2-ENERGY LOW DEMAND OFF-PEAK</t>
  </si>
  <si>
    <t>MANGAUNG ELECFLEX 2 - ENERGY HIGH DEMAND OFF-PEAK</t>
  </si>
  <si>
    <t>MANGAUNG ELECFLEX 3 ACCESS CHARGE</t>
  </si>
  <si>
    <t>MANGAUNG ELECFLEX 3 SERVICE CHARGE</t>
  </si>
  <si>
    <t>MANGAUNG ELECFLEX 3 MAXIMUM DEMAND KVA</t>
  </si>
  <si>
    <t>ELHP03</t>
  </si>
  <si>
    <t>MANGAUNG ELECFLEX 3-ENERGY LOW DEMAND PEAK</t>
  </si>
  <si>
    <t>MANGAUNG ELECFLEX 3-ENERGY HIGH DEMAND PEAK</t>
  </si>
  <si>
    <t>ELHS03</t>
  </si>
  <si>
    <t>MANGAUNG ELECFLEX 3-ENERGY LOW DEMAND STANDARD</t>
  </si>
  <si>
    <t>MANGAUNG ELECFLEX 3-ENERGY HIGH DEMAND STANDARD</t>
  </si>
  <si>
    <t>ELHO03</t>
  </si>
  <si>
    <t>MANGAUNG ELECFLEX 3-ENERGY LOW DEMAND OFF-PEAK</t>
  </si>
  <si>
    <t>MANGAUNG ELECFLEX 3-ENERGY HIGH DEMAND OFF PEAK</t>
  </si>
  <si>
    <t>BULK RESIDENTIAL 2 - SERVICE CHARGE</t>
  </si>
  <si>
    <t>BULK RESIDENTIAL2-MAXIMUM DEMAND</t>
  </si>
  <si>
    <t>MANGAUNG BULK RESIDENTIAL 2 - LOW DEMAND PEAK</t>
  </si>
  <si>
    <t>MANGAUNG BULK RESIDENTIAL 2 - HIGH DEMAND PEAK</t>
  </si>
  <si>
    <t>MANGAUNG BULK RESIDENTIAL 2 - LOW DEMAND STANDARD</t>
  </si>
  <si>
    <t>MANGAUNG BULK RESIDENTIAL 2 - HIGH DEMAND STANDARD</t>
  </si>
  <si>
    <t>MANGAUNG BULK RESIDENTIAL 2 - LOW DEMAND OFF-PEAK</t>
  </si>
  <si>
    <t>MANGAUNG BULK RESIDENTIAL 2-HIGH DEMAND OFF-PEAK</t>
  </si>
  <si>
    <t>BULK RESIDENTIAL 3 - ACCESS CHARGE</t>
  </si>
  <si>
    <t>BULK RESIDENTIAL 3 - SERVICE CHARGE</t>
  </si>
  <si>
    <t>BULK RESIDENTAL 3 - MAXIMUM DEMAND</t>
  </si>
  <si>
    <t>ELHP05</t>
  </si>
  <si>
    <t>MANGAUNG BULK RESIDENTIAL 3 - LOW DEMAND PEAK</t>
  </si>
  <si>
    <t>MANGAUNG BULK RESIDENTIAL 3 - HIGH DEMAND PEAK</t>
  </si>
  <si>
    <t>MANGAUNG BULK RESIDENTIAL 3 - LOW DEMAND STANDARD</t>
  </si>
  <si>
    <t>MANGAUNG BULK RESIDENTIAL 3 - HIGH DEMAND STANDARD</t>
  </si>
  <si>
    <t>MANGAUNG BULK RESIDENTIAL 3 - LOW DEMAND OFF-PEAK</t>
  </si>
  <si>
    <t>MANGAUNG BULK RESIDENTIAL 3 - HIGH DEMAND OFF-PEAK</t>
  </si>
  <si>
    <t>MANGAUNG SPORTS STADIUMS LOW DEMAND PEAK</t>
  </si>
  <si>
    <t>MANGAUNG SPORTS STADIUMS HIGH DEMAND PEAK</t>
  </si>
  <si>
    <t>MANGAUNG SPORTS STADIUMS LOW DEMAND STANDARD</t>
  </si>
  <si>
    <t>MANGAUNG SPORTS STADIUMS HIGH DEMAND STANDARD</t>
  </si>
  <si>
    <t>MANGAUNG SPORTS LOW DEMAND OFF-PEAK</t>
  </si>
  <si>
    <t>MANGAUNG SPORTS STADIUMS HIGH DEMAND OFF-PEAK</t>
  </si>
  <si>
    <t>Centlec Dept ToU</t>
  </si>
  <si>
    <t>CNHP01</t>
  </si>
  <si>
    <t>CENTLEC ENERGY LOW DEMAND PEAK</t>
  </si>
  <si>
    <t>CENTLEC ENERGY HIGH DEMAND PEAK</t>
  </si>
  <si>
    <t>CNHS01</t>
  </si>
  <si>
    <t>CENTLEC ENERGY LOW DEMAND STANDARD</t>
  </si>
  <si>
    <t>CENTLEC ENERGY HIGH DEMAND STANDARD</t>
  </si>
  <si>
    <t>CNHO01</t>
  </si>
  <si>
    <t>CENTLEC ENERGY LOW DEMAND OFF - PEAK</t>
  </si>
  <si>
    <t>CENTLEC ENERGY HIGH DEMAND OFF-PEAK</t>
  </si>
  <si>
    <t>Centlec Dept</t>
  </si>
  <si>
    <t>CENTLEC ENERGY FLAT RATE</t>
  </si>
  <si>
    <t>ELSLC1</t>
  </si>
  <si>
    <t>Pepayment</t>
  </si>
  <si>
    <t>Conventional</t>
  </si>
  <si>
    <t>Steetlights</t>
  </si>
  <si>
    <t>TOTAL ROTATIONAL AND PREPAID</t>
  </si>
  <si>
    <t>Total</t>
  </si>
  <si>
    <t>TOTAL ROTATIONAL AND PREPAID AND FBE</t>
  </si>
  <si>
    <t>TOTAL REVENUE PER  BUDGET</t>
  </si>
  <si>
    <t>Prepayment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</si>
</sst>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8" formatCode="&quot;R&quot;\ #,##0.00;[Red]&quot;R&quot;\ \-#,##0.00"/>
    <numFmt numFmtId="42" formatCode="_ &quot;R&quot;\ * #,##0_ ;_ &quot;R&quot;\ * \-#,##0_ ;_ &quot;R&quot;\ * &quot;-&quot;_ ;_ @_ "/>
    <numFmt numFmtId="41" formatCode="_ * #,##0_ ;_ * \-#,##0_ ;_ * &quot;-&quot;_ ;_ @_ "/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-* #,##0.00_-;\-* #,##0.00_-;_-* &quot;-&quot;??_-;_-@_-"/>
    <numFmt numFmtId="165" formatCode="_ * #,##0_ ;_ * \-#,##0_ ;_ * &quot;-&quot;??_ ;_ @_ "/>
    <numFmt numFmtId="166" formatCode="[$R-1C09]\ #,##0.00"/>
    <numFmt numFmtId="167" formatCode="&quot;R&quot;\ #,##0.00"/>
    <numFmt numFmtId="168" formatCode="_(* #,##0_);_(* \(#,##0\);_(* &quot;-&quot;_);_(@_)"/>
    <numFmt numFmtId="169" formatCode="_(* #,##0.00_);_(* \(#,##0.00\);_(* &quot;-&quot;??_);_(@_)"/>
    <numFmt numFmtId="170" formatCode="00"/>
    <numFmt numFmtId="171" formatCode="000"/>
    <numFmt numFmtId="172" formatCode="_(* #,##0.0_);_(* \(#,##0.0\);_(* &quot;-&quot;?_);_(@_)"/>
    <numFmt numFmtId="173" formatCode="_(&quot;R&quot;* #,##0.00_);_(&quot;R&quot;* \(#,##0.00\);_(&quot;R&quot;* &quot;-&quot;??_);_(@_)"/>
    <numFmt numFmtId="174" formatCode="_ &quot;R&quot;\ * #,##0.000_ ;_ &quot;R&quot;\ * \-#,##0.000_ ;_ &quot;R&quot;\ * &quot;-&quot;??_ ;_ @_ "/>
  </numFmts>
  <fonts count="5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sz val="11"/>
      <color rgb="FF000000"/>
      <name val="Calibri"/>
      <family val="2"/>
      <scheme val="minor"/>
    </font>
    <font>
      <b/>
      <sz val="11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b/>
      <sz val="12"/>
      <color theme="1"/>
      <name val="Arial"/>
      <family val="2"/>
    </font>
    <font>
      <b/>
      <sz val="12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u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theme="1"/>
      <name val="Courier New"/>
      <family val="3"/>
    </font>
    <font>
      <b/>
      <sz val="11"/>
      <name val="Calibri"/>
      <family val="2"/>
      <scheme val="minor"/>
    </font>
    <font>
      <sz val="10"/>
      <color theme="1"/>
      <name val="Courier New"/>
      <family val="3"/>
    </font>
    <font>
      <sz val="11"/>
      <name val="Calibri"/>
      <family val="2"/>
      <scheme val="minor"/>
    </font>
    <font>
      <sz val="10"/>
      <name val="Courier New"/>
      <family val="3"/>
    </font>
    <font>
      <b/>
      <sz val="12"/>
      <name val="Arial"/>
      <family val="2"/>
    </font>
    <font>
      <sz val="12"/>
      <color theme="1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sz val="10"/>
      <name val="Times New Roman"/>
      <family val="1"/>
    </font>
    <font>
      <sz val="11"/>
      <color rgb="FF000000"/>
      <name val="Calibri"/>
      <family val="2"/>
    </font>
    <font>
      <sz val="10"/>
      <color theme="1"/>
      <name val="Times New Roman"/>
      <family val="1"/>
    </font>
    <font>
      <sz val="11"/>
      <color theme="1"/>
      <name val="Calibri"/>
      <family val="2"/>
    </font>
    <font>
      <sz val="11"/>
      <color rgb="FF1F497D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indexed="9"/>
      <name val="Calibri"/>
      <family val="2"/>
    </font>
    <font>
      <b/>
      <sz val="11"/>
      <color theme="0"/>
      <name val="Calibri"/>
      <family val="2"/>
    </font>
    <font>
      <sz val="11"/>
      <color rgb="FFFFFFFF"/>
      <name val="Calibri"/>
      <family val="2"/>
    </font>
    <font>
      <sz val="10"/>
      <color rgb="FFFF0000"/>
      <name val="Times New Roman"/>
      <family val="1"/>
    </font>
    <font>
      <sz val="11"/>
      <color theme="0"/>
      <name val="Calibri"/>
      <family val="2"/>
    </font>
    <font>
      <sz val="11"/>
      <color rgb="FFFF0000"/>
      <name val="Calibri"/>
      <family val="2"/>
    </font>
    <font>
      <sz val="11"/>
      <name val="Arial Narrow"/>
      <family val="2"/>
    </font>
    <font>
      <b/>
      <sz val="11"/>
      <color rgb="FF000000"/>
      <name val="Calibri"/>
      <family val="2"/>
    </font>
    <font>
      <b/>
      <sz val="11"/>
      <color rgb="FFFF0000"/>
      <name val="Calibri"/>
      <family val="2"/>
    </font>
    <font>
      <b/>
      <sz val="11"/>
      <name val="Arial Narrow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485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2" borderId="0" applyNumberFormat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</cellStyleXfs>
  <cellXfs count="444">
    <xf numFmtId="0" fontId="0" fillId="0" borderId="0" xfId="0"/>
    <xf numFmtId="2" fontId="5" fillId="0" borderId="0" xfId="0" applyNumberFormat="1" applyFont="1"/>
    <xf numFmtId="1" fontId="6" fillId="0" borderId="0" xfId="0" applyNumberFormat="1" applyFont="1" applyAlignment="1">
      <alignment horizontal="center"/>
    </xf>
    <xf numFmtId="2" fontId="6" fillId="0" borderId="0" xfId="0" applyNumberFormat="1" applyFont="1"/>
    <xf numFmtId="2" fontId="6" fillId="0" borderId="0" xfId="0" applyNumberFormat="1" applyFont="1" applyAlignment="1">
      <alignment horizontal="center"/>
    </xf>
    <xf numFmtId="2" fontId="7" fillId="3" borderId="1" xfId="0" applyNumberFormat="1" applyFont="1" applyFill="1" applyBorder="1" applyAlignment="1">
      <alignment horizontal="center" vertical="center"/>
    </xf>
    <xf numFmtId="1" fontId="7" fillId="3" borderId="1" xfId="0" applyNumberFormat="1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center" vertical="center" wrapText="1"/>
    </xf>
    <xf numFmtId="2" fontId="7" fillId="0" borderId="0" xfId="0" applyNumberFormat="1" applyFont="1"/>
    <xf numFmtId="2" fontId="8" fillId="0" borderId="1" xfId="0" applyNumberFormat="1" applyFont="1" applyBorder="1"/>
    <xf numFmtId="165" fontId="8" fillId="0" borderId="1" xfId="4" applyNumberFormat="1" applyFont="1" applyBorder="1" applyAlignment="1">
      <alignment horizontal="center"/>
    </xf>
    <xf numFmtId="166" fontId="8" fillId="0" borderId="1" xfId="4" applyNumberFormat="1" applyFont="1" applyFill="1" applyBorder="1" applyAlignment="1">
      <alignment horizontal="right"/>
    </xf>
    <xf numFmtId="10" fontId="8" fillId="4" borderId="1" xfId="2" applyNumberFormat="1" applyFont="1" applyFill="1" applyBorder="1" applyAlignment="1">
      <alignment horizontal="center"/>
    </xf>
    <xf numFmtId="43" fontId="7" fillId="0" borderId="0" xfId="4" applyFont="1"/>
    <xf numFmtId="2" fontId="6" fillId="5" borderId="1" xfId="0" applyNumberFormat="1" applyFont="1" applyFill="1" applyBorder="1"/>
    <xf numFmtId="165" fontId="6" fillId="0" borderId="1" xfId="4" applyNumberFormat="1" applyFont="1" applyBorder="1" applyAlignment="1">
      <alignment horizontal="center"/>
    </xf>
    <xf numFmtId="166" fontId="6" fillId="0" borderId="1" xfId="4" applyNumberFormat="1" applyFont="1" applyFill="1" applyBorder="1" applyAlignment="1">
      <alignment horizontal="right"/>
    </xf>
    <xf numFmtId="10" fontId="6" fillId="4" borderId="1" xfId="2" applyNumberFormat="1" applyFont="1" applyFill="1" applyBorder="1" applyAlignment="1">
      <alignment horizontal="center"/>
    </xf>
    <xf numFmtId="165" fontId="7" fillId="0" borderId="1" xfId="4" applyNumberFormat="1" applyFont="1" applyBorder="1" applyAlignment="1">
      <alignment horizontal="center"/>
    </xf>
    <xf numFmtId="2" fontId="6" fillId="4" borderId="1" xfId="0" applyNumberFormat="1" applyFont="1" applyFill="1" applyBorder="1"/>
    <xf numFmtId="165" fontId="6" fillId="4" borderId="1" xfId="4" applyNumberFormat="1" applyFont="1" applyFill="1" applyBorder="1" applyAlignment="1">
      <alignment horizontal="center"/>
    </xf>
    <xf numFmtId="167" fontId="6" fillId="4" borderId="1" xfId="1" applyNumberFormat="1" applyFont="1" applyFill="1" applyBorder="1" applyAlignment="1">
      <alignment horizontal="right" vertical="center"/>
    </xf>
    <xf numFmtId="43" fontId="6" fillId="0" borderId="0" xfId="4" applyFont="1"/>
    <xf numFmtId="167" fontId="6" fillId="0" borderId="1" xfId="1" applyNumberFormat="1" applyFont="1" applyFill="1" applyBorder="1" applyAlignment="1">
      <alignment horizontal="right" vertical="center"/>
    </xf>
    <xf numFmtId="2" fontId="6" fillId="0" borderId="1" xfId="0" applyNumberFormat="1" applyFont="1" applyBorder="1"/>
    <xf numFmtId="165" fontId="7" fillId="0" borderId="1" xfId="4" applyNumberFormat="1" applyFont="1" applyFill="1" applyBorder="1" applyAlignment="1">
      <alignment horizontal="center"/>
    </xf>
    <xf numFmtId="0" fontId="8" fillId="5" borderId="1" xfId="0" applyFont="1" applyFill="1" applyBorder="1"/>
    <xf numFmtId="0" fontId="8" fillId="3" borderId="1" xfId="0" applyFont="1" applyFill="1" applyBorder="1"/>
    <xf numFmtId="2" fontId="8" fillId="0" borderId="0" xfId="0" applyNumberFormat="1" applyFont="1"/>
    <xf numFmtId="2" fontId="6" fillId="0" borderId="1" xfId="0" applyNumberFormat="1" applyFont="1" applyFill="1" applyBorder="1"/>
    <xf numFmtId="165" fontId="6" fillId="0" borderId="1" xfId="4" applyNumberFormat="1" applyFont="1" applyFill="1" applyBorder="1" applyAlignment="1">
      <alignment horizontal="center"/>
    </xf>
    <xf numFmtId="10" fontId="6" fillId="0" borderId="1" xfId="2" applyNumberFormat="1" applyFont="1" applyFill="1" applyBorder="1" applyAlignment="1">
      <alignment horizontal="center"/>
    </xf>
    <xf numFmtId="2" fontId="6" fillId="0" borderId="0" xfId="0" applyNumberFormat="1" applyFont="1" applyFill="1"/>
    <xf numFmtId="2" fontId="8" fillId="0" borderId="0" xfId="0" applyNumberFormat="1" applyFont="1" applyFill="1"/>
    <xf numFmtId="0" fontId="8" fillId="0" borderId="1" xfId="0" applyFont="1" applyFill="1" applyBorder="1"/>
    <xf numFmtId="0" fontId="9" fillId="0" borderId="0" xfId="0" applyFont="1"/>
    <xf numFmtId="2" fontId="7" fillId="3" borderId="1" xfId="0" applyNumberFormat="1" applyFont="1" applyFill="1" applyBorder="1"/>
    <xf numFmtId="165" fontId="7" fillId="3" borderId="1" xfId="4" applyNumberFormat="1" applyFont="1" applyFill="1" applyBorder="1" applyAlignment="1">
      <alignment horizontal="center"/>
    </xf>
    <xf numFmtId="165" fontId="7" fillId="3" borderId="1" xfId="4" applyNumberFormat="1" applyFont="1" applyFill="1" applyBorder="1" applyAlignment="1">
      <alignment horizontal="left"/>
    </xf>
    <xf numFmtId="10" fontId="10" fillId="3" borderId="1" xfId="2" applyNumberFormat="1" applyFont="1" applyFill="1" applyBorder="1" applyAlignment="1">
      <alignment horizontal="center"/>
    </xf>
    <xf numFmtId="2" fontId="6" fillId="4" borderId="2" xfId="0" applyNumberFormat="1" applyFont="1" applyFill="1" applyBorder="1"/>
    <xf numFmtId="1" fontId="6" fillId="4" borderId="3" xfId="0" applyNumberFormat="1" applyFont="1" applyFill="1" applyBorder="1" applyAlignment="1">
      <alignment horizontal="center"/>
    </xf>
    <xf numFmtId="167" fontId="11" fillId="4" borderId="3" xfId="1" applyNumberFormat="1" applyFont="1" applyFill="1" applyBorder="1" applyAlignment="1">
      <alignment vertical="center"/>
    </xf>
    <xf numFmtId="2" fontId="6" fillId="4" borderId="4" xfId="0" applyNumberFormat="1" applyFont="1" applyFill="1" applyBorder="1" applyAlignment="1">
      <alignment horizontal="center"/>
    </xf>
    <xf numFmtId="2" fontId="6" fillId="4" borderId="5" xfId="0" applyNumberFormat="1" applyFont="1" applyFill="1" applyBorder="1"/>
    <xf numFmtId="1" fontId="6" fillId="4" borderId="0" xfId="0" applyNumberFormat="1" applyFont="1" applyFill="1" applyBorder="1" applyAlignment="1">
      <alignment horizontal="center"/>
    </xf>
    <xf numFmtId="167" fontId="11" fillId="4" borderId="0" xfId="1" applyNumberFormat="1" applyFont="1" applyFill="1" applyBorder="1" applyAlignment="1">
      <alignment vertical="center"/>
    </xf>
    <xf numFmtId="2" fontId="6" fillId="4" borderId="6" xfId="0" applyNumberFormat="1" applyFont="1" applyFill="1" applyBorder="1" applyAlignment="1">
      <alignment horizontal="center"/>
    </xf>
    <xf numFmtId="2" fontId="6" fillId="4" borderId="7" xfId="0" applyNumberFormat="1" applyFont="1" applyFill="1" applyBorder="1"/>
    <xf numFmtId="165" fontId="7" fillId="4" borderId="8" xfId="4" applyNumberFormat="1" applyFont="1" applyFill="1" applyBorder="1" applyAlignment="1">
      <alignment horizontal="center"/>
    </xf>
    <xf numFmtId="167" fontId="12" fillId="4" borderId="8" xfId="1" applyNumberFormat="1" applyFont="1" applyFill="1" applyBorder="1" applyAlignment="1">
      <alignment horizontal="right" vertical="center"/>
    </xf>
    <xf numFmtId="2" fontId="6" fillId="4" borderId="9" xfId="0" applyNumberFormat="1" applyFont="1" applyFill="1" applyBorder="1" applyAlignment="1">
      <alignment horizontal="center"/>
    </xf>
    <xf numFmtId="165" fontId="7" fillId="4" borderId="3" xfId="4" applyNumberFormat="1" applyFont="1" applyFill="1" applyBorder="1" applyAlignment="1">
      <alignment horizontal="center"/>
    </xf>
    <xf numFmtId="167" fontId="12" fillId="4" borderId="3" xfId="1" applyNumberFormat="1" applyFont="1" applyFill="1" applyBorder="1" applyAlignment="1">
      <alignment horizontal="right" vertical="center"/>
    </xf>
    <xf numFmtId="1" fontId="8" fillId="4" borderId="0" xfId="0" applyNumberFormat="1" applyFont="1" applyFill="1" applyBorder="1" applyAlignment="1">
      <alignment horizontal="center"/>
    </xf>
    <xf numFmtId="167" fontId="8" fillId="4" borderId="10" xfId="1" applyNumberFormat="1" applyFont="1" applyFill="1" applyBorder="1" applyAlignment="1">
      <alignment vertical="center"/>
    </xf>
    <xf numFmtId="167" fontId="8" fillId="4" borderId="0" xfId="1" applyNumberFormat="1" applyFont="1" applyFill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" fontId="8" fillId="4" borderId="1" xfId="0" applyNumberFormat="1" applyFont="1" applyFill="1" applyBorder="1" applyAlignment="1">
      <alignment horizontal="center" wrapText="1"/>
    </xf>
    <xf numFmtId="167" fontId="8" fillId="4" borderId="1" xfId="1" applyNumberFormat="1" applyFont="1" applyFill="1" applyBorder="1" applyAlignment="1">
      <alignment horizontal="center" vertical="center" wrapText="1"/>
    </xf>
    <xf numFmtId="168" fontId="14" fillId="4" borderId="1" xfId="5" applyNumberFormat="1" applyFont="1" applyFill="1" applyBorder="1" applyAlignment="1" applyProtection="1">
      <alignment horizontal="center" vertical="center" wrapText="1"/>
      <protection locked="0"/>
    </xf>
    <xf numFmtId="0" fontId="15" fillId="4" borderId="1" xfId="0" applyFont="1" applyFill="1" applyBorder="1"/>
    <xf numFmtId="43" fontId="8" fillId="4" borderId="1" xfId="4" applyFont="1" applyFill="1" applyBorder="1" applyAlignment="1">
      <alignment horizontal="center"/>
    </xf>
    <xf numFmtId="43" fontId="8" fillId="4" borderId="1" xfId="4" applyFont="1" applyFill="1" applyBorder="1" applyAlignment="1">
      <alignment vertical="center"/>
    </xf>
    <xf numFmtId="169" fontId="6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4" borderId="5" xfId="0" applyFont="1" applyFill="1" applyBorder="1"/>
    <xf numFmtId="43" fontId="8" fillId="4" borderId="11" xfId="4" applyFont="1" applyFill="1" applyBorder="1" applyAlignment="1">
      <alignment horizontal="center"/>
    </xf>
    <xf numFmtId="43" fontId="8" fillId="4" borderId="11" xfId="4" applyFont="1" applyFill="1" applyBorder="1" applyAlignment="1">
      <alignment vertical="center"/>
    </xf>
    <xf numFmtId="43" fontId="7" fillId="4" borderId="12" xfId="0" applyNumberFormat="1" applyFont="1" applyFill="1" applyBorder="1" applyAlignment="1">
      <alignment horizontal="center"/>
    </xf>
    <xf numFmtId="43" fontId="8" fillId="4" borderId="0" xfId="4" applyFont="1" applyFill="1" applyBorder="1" applyAlignment="1">
      <alignment horizontal="center"/>
    </xf>
    <xf numFmtId="43" fontId="6" fillId="4" borderId="6" xfId="4" applyFont="1" applyFill="1" applyBorder="1" applyAlignment="1">
      <alignment horizontal="center"/>
    </xf>
    <xf numFmtId="2" fontId="8" fillId="4" borderId="0" xfId="0" applyNumberFormat="1" applyFont="1" applyFill="1" applyBorder="1" applyAlignment="1">
      <alignment vertical="center"/>
    </xf>
    <xf numFmtId="2" fontId="7" fillId="4" borderId="5" xfId="0" applyNumberFormat="1" applyFont="1" applyFill="1" applyBorder="1"/>
    <xf numFmtId="0" fontId="8" fillId="4" borderId="0" xfId="0" applyFont="1" applyFill="1" applyBorder="1"/>
    <xf numFmtId="2" fontId="7" fillId="4" borderId="6" xfId="0" applyNumberFormat="1" applyFont="1" applyFill="1" applyBorder="1" applyAlignment="1">
      <alignment horizontal="center"/>
    </xf>
    <xf numFmtId="2" fontId="8" fillId="4" borderId="0" xfId="0" applyNumberFormat="1" applyFont="1" applyFill="1" applyBorder="1"/>
    <xf numFmtId="43" fontId="8" fillId="4" borderId="0" xfId="4" applyFont="1" applyFill="1" applyBorder="1"/>
    <xf numFmtId="2" fontId="16" fillId="4" borderId="5" xfId="0" applyNumberFormat="1" applyFont="1" applyFill="1" applyBorder="1"/>
    <xf numFmtId="2" fontId="16" fillId="4" borderId="6" xfId="0" applyNumberFormat="1" applyFont="1" applyFill="1" applyBorder="1" applyAlignment="1">
      <alignment horizontal="center"/>
    </xf>
    <xf numFmtId="2" fontId="16" fillId="4" borderId="7" xfId="0" applyNumberFormat="1" applyFont="1" applyFill="1" applyBorder="1"/>
    <xf numFmtId="1" fontId="17" fillId="4" borderId="8" xfId="0" applyNumberFormat="1" applyFont="1" applyFill="1" applyBorder="1" applyAlignment="1">
      <alignment horizontal="center"/>
    </xf>
    <xf numFmtId="2" fontId="17" fillId="4" borderId="8" xfId="0" applyNumberFormat="1" applyFont="1" applyFill="1" applyBorder="1"/>
    <xf numFmtId="2" fontId="16" fillId="4" borderId="9" xfId="0" applyNumberFormat="1" applyFont="1" applyFill="1" applyBorder="1" applyAlignment="1">
      <alignment horizontal="center"/>
    </xf>
    <xf numFmtId="167" fontId="6" fillId="0" borderId="0" xfId="0" applyNumberFormat="1" applyFont="1"/>
    <xf numFmtId="0" fontId="20" fillId="0" borderId="0" xfId="0" applyFont="1"/>
    <xf numFmtId="0" fontId="2" fillId="0" borderId="0" xfId="0" applyFont="1"/>
    <xf numFmtId="43" fontId="2" fillId="0" borderId="0" xfId="0" applyNumberFormat="1" applyFont="1"/>
    <xf numFmtId="10" fontId="2" fillId="0" borderId="0" xfId="0" applyNumberFormat="1" applyFont="1"/>
    <xf numFmtId="10" fontId="0" fillId="0" borderId="0" xfId="0" applyNumberFormat="1"/>
    <xf numFmtId="0" fontId="21" fillId="0" borderId="13" xfId="0" applyFont="1" applyBorder="1" applyAlignment="1">
      <alignment vertical="center"/>
    </xf>
    <xf numFmtId="0" fontId="21" fillId="0" borderId="14" xfId="0" applyFont="1" applyBorder="1" applyAlignment="1">
      <alignment vertical="center"/>
    </xf>
    <xf numFmtId="0" fontId="22" fillId="0" borderId="14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21" fillId="0" borderId="16" xfId="0" applyFont="1" applyBorder="1" applyAlignment="1">
      <alignment vertical="center"/>
    </xf>
    <xf numFmtId="0" fontId="21" fillId="0" borderId="16" xfId="0" applyFont="1" applyBorder="1"/>
    <xf numFmtId="0" fontId="21" fillId="0" borderId="0" xfId="0" applyFont="1"/>
    <xf numFmtId="0" fontId="21" fillId="0" borderId="17" xfId="0" applyFont="1" applyBorder="1" applyAlignment="1">
      <alignment wrapText="1"/>
    </xf>
    <xf numFmtId="170" fontId="23" fillId="0" borderId="18" xfId="0" applyNumberFormat="1" applyFont="1" applyBorder="1" applyAlignment="1">
      <alignment horizontal="left"/>
    </xf>
    <xf numFmtId="170" fontId="23" fillId="0" borderId="0" xfId="0" applyNumberFormat="1" applyFont="1" applyBorder="1" applyAlignment="1">
      <alignment horizontal="left"/>
    </xf>
    <xf numFmtId="1" fontId="23" fillId="0" borderId="0" xfId="0" applyNumberFormat="1" applyFont="1" applyBorder="1" applyAlignment="1">
      <alignment horizontal="left"/>
    </xf>
    <xf numFmtId="171" fontId="23" fillId="0" borderId="0" xfId="0" applyNumberFormat="1" applyFont="1" applyBorder="1" applyAlignment="1">
      <alignment horizontal="left"/>
    </xf>
    <xf numFmtId="0" fontId="23" fillId="0" borderId="19" xfId="0" applyFont="1" applyBorder="1" applyAlignment="1">
      <alignment horizontal="left"/>
    </xf>
    <xf numFmtId="0" fontId="23" fillId="0" borderId="18" xfId="0" applyFont="1" applyBorder="1" applyAlignment="1">
      <alignment horizontal="left"/>
    </xf>
    <xf numFmtId="43" fontId="0" fillId="0" borderId="0" xfId="4" applyFont="1" applyBorder="1"/>
    <xf numFmtId="43" fontId="23" fillId="0" borderId="0" xfId="0" applyNumberFormat="1" applyFont="1" applyBorder="1" applyAlignment="1">
      <alignment horizontal="left"/>
    </xf>
    <xf numFmtId="41" fontId="24" fillId="0" borderId="1" xfId="4" applyNumberFormat="1" applyFont="1" applyFill="1" applyBorder="1" applyAlignment="1">
      <alignment horizontal="left"/>
    </xf>
    <xf numFmtId="41" fontId="24" fillId="0" borderId="20" xfId="4" applyNumberFormat="1" applyFont="1" applyFill="1" applyBorder="1" applyAlignment="1">
      <alignment horizontal="left"/>
    </xf>
    <xf numFmtId="41" fontId="24" fillId="0" borderId="20" xfId="4" applyNumberFormat="1" applyFont="1" applyBorder="1" applyAlignment="1">
      <alignment horizontal="left"/>
    </xf>
    <xf numFmtId="0" fontId="3" fillId="0" borderId="19" xfId="0" applyFont="1" applyFill="1" applyBorder="1" applyAlignment="1">
      <alignment horizontal="left"/>
    </xf>
    <xf numFmtId="0" fontId="3" fillId="0" borderId="21" xfId="0" applyFont="1" applyFill="1" applyBorder="1" applyAlignment="1">
      <alignment horizontal="left"/>
    </xf>
    <xf numFmtId="0" fontId="3" fillId="0" borderId="0" xfId="0" applyFont="1"/>
    <xf numFmtId="41" fontId="0" fillId="0" borderId="1" xfId="0" applyNumberFormat="1" applyBorder="1"/>
    <xf numFmtId="170" fontId="25" fillId="0" borderId="18" xfId="0" applyNumberFormat="1" applyFont="1" applyBorder="1" applyAlignment="1">
      <alignment horizontal="left"/>
    </xf>
    <xf numFmtId="170" fontId="25" fillId="0" borderId="0" xfId="0" applyNumberFormat="1" applyFont="1" applyBorder="1" applyAlignment="1">
      <alignment horizontal="left"/>
    </xf>
    <xf numFmtId="1" fontId="25" fillId="0" borderId="0" xfId="0" applyNumberFormat="1" applyFont="1" applyBorder="1" applyAlignment="1">
      <alignment horizontal="left"/>
    </xf>
    <xf numFmtId="171" fontId="25" fillId="0" borderId="0" xfId="0" applyNumberFormat="1" applyFont="1" applyBorder="1" applyAlignment="1">
      <alignment horizontal="left"/>
    </xf>
    <xf numFmtId="0" fontId="25" fillId="0" borderId="0" xfId="0" applyFont="1" applyBorder="1" applyAlignment="1">
      <alignment horizontal="left"/>
    </xf>
    <xf numFmtId="0" fontId="25" fillId="0" borderId="19" xfId="0" applyFont="1" applyBorder="1" applyAlignment="1">
      <alignment horizontal="left"/>
    </xf>
    <xf numFmtId="0" fontId="25" fillId="0" borderId="18" xfId="0" applyFont="1" applyBorder="1" applyAlignment="1">
      <alignment horizontal="left"/>
    </xf>
    <xf numFmtId="43" fontId="25" fillId="0" borderId="0" xfId="0" applyNumberFormat="1" applyFont="1" applyBorder="1" applyAlignment="1">
      <alignment horizontal="left"/>
    </xf>
    <xf numFmtId="41" fontId="26" fillId="0" borderId="1" xfId="4" applyNumberFormat="1" applyFont="1" applyFill="1" applyBorder="1" applyAlignment="1">
      <alignment horizontal="left"/>
    </xf>
    <xf numFmtId="41" fontId="26" fillId="0" borderId="1" xfId="4" applyNumberFormat="1" applyFont="1" applyBorder="1" applyAlignment="1">
      <alignment horizontal="left"/>
    </xf>
    <xf numFmtId="0" fontId="27" fillId="0" borderId="0" xfId="0" applyFont="1" applyBorder="1" applyAlignment="1">
      <alignment horizontal="left"/>
    </xf>
    <xf numFmtId="41" fontId="26" fillId="4" borderId="1" xfId="4" applyNumberFormat="1" applyFont="1" applyFill="1" applyBorder="1" applyAlignment="1">
      <alignment horizontal="left"/>
    </xf>
    <xf numFmtId="0" fontId="25" fillId="4" borderId="19" xfId="0" applyFont="1" applyFill="1" applyBorder="1" applyAlignment="1">
      <alignment horizontal="left"/>
    </xf>
    <xf numFmtId="0" fontId="25" fillId="4" borderId="18" xfId="0" applyFont="1" applyFill="1" applyBorder="1" applyAlignment="1">
      <alignment horizontal="left"/>
    </xf>
    <xf numFmtId="43" fontId="0" fillId="4" borderId="0" xfId="4" applyFont="1" applyFill="1" applyBorder="1"/>
    <xf numFmtId="169" fontId="25" fillId="4" borderId="0" xfId="0" applyNumberFormat="1" applyFont="1" applyFill="1" applyBorder="1" applyAlignment="1">
      <alignment horizontal="left"/>
    </xf>
    <xf numFmtId="41" fontId="26" fillId="6" borderId="1" xfId="4" applyNumberFormat="1" applyFont="1" applyFill="1" applyBorder="1" applyAlignment="1">
      <alignment horizontal="left"/>
    </xf>
    <xf numFmtId="0" fontId="0" fillId="0" borderId="19" xfId="0" applyFont="1" applyFill="1" applyBorder="1" applyAlignment="1">
      <alignment horizontal="left"/>
    </xf>
    <xf numFmtId="41" fontId="0" fillId="6" borderId="1" xfId="0" applyNumberFormat="1" applyFill="1" applyBorder="1"/>
    <xf numFmtId="0" fontId="25" fillId="0" borderId="18" xfId="0" applyFont="1" applyFill="1" applyBorder="1" applyAlignment="1">
      <alignment horizontal="left"/>
    </xf>
    <xf numFmtId="43" fontId="0" fillId="0" borderId="0" xfId="4" applyFont="1" applyFill="1" applyBorder="1"/>
    <xf numFmtId="43" fontId="25" fillId="0" borderId="0" xfId="0" applyNumberFormat="1" applyFont="1" applyFill="1" applyBorder="1" applyAlignment="1">
      <alignment horizontal="left"/>
    </xf>
    <xf numFmtId="41" fontId="1" fillId="6" borderId="1" xfId="4" applyNumberFormat="1" applyFont="1" applyFill="1" applyBorder="1" applyAlignment="1">
      <alignment horizontal="left"/>
    </xf>
    <xf numFmtId="169" fontId="25" fillId="0" borderId="0" xfId="0" applyNumberFormat="1" applyFont="1" applyFill="1" applyBorder="1" applyAlignment="1">
      <alignment horizontal="left"/>
    </xf>
    <xf numFmtId="41" fontId="24" fillId="0" borderId="1" xfId="4" applyNumberFormat="1" applyFont="1" applyBorder="1" applyAlignment="1">
      <alignment horizontal="left"/>
    </xf>
    <xf numFmtId="0" fontId="0" fillId="0" borderId="21" xfId="0" applyFont="1" applyFill="1" applyBorder="1" applyAlignment="1">
      <alignment horizontal="left"/>
    </xf>
    <xf numFmtId="41" fontId="3" fillId="0" borderId="1" xfId="0" applyNumberFormat="1" applyFont="1" applyBorder="1"/>
    <xf numFmtId="0" fontId="25" fillId="0" borderId="0" xfId="0" applyFont="1" applyFill="1" applyBorder="1" applyAlignment="1">
      <alignment horizontal="left"/>
    </xf>
    <xf numFmtId="0" fontId="3" fillId="0" borderId="0" xfId="0" applyFont="1" applyFill="1"/>
    <xf numFmtId="1" fontId="25" fillId="0" borderId="0" xfId="0" applyNumberFormat="1" applyFont="1" applyBorder="1" applyAlignment="1">
      <alignment horizontal="center"/>
    </xf>
    <xf numFmtId="49" fontId="0" fillId="0" borderId="0" xfId="0" applyNumberFormat="1" applyFill="1" applyAlignment="1">
      <alignment horizontal="center"/>
    </xf>
    <xf numFmtId="0" fontId="26" fillId="0" borderId="0" xfId="0" applyFont="1" applyFill="1"/>
    <xf numFmtId="0" fontId="23" fillId="0" borderId="19" xfId="0" applyFont="1" applyFill="1" applyBorder="1" applyAlignment="1">
      <alignment horizontal="left"/>
    </xf>
    <xf numFmtId="43" fontId="3" fillId="0" borderId="0" xfId="4" applyFont="1" applyFill="1" applyBorder="1"/>
    <xf numFmtId="41" fontId="3" fillId="6" borderId="1" xfId="4" applyNumberFormat="1" applyFont="1" applyFill="1" applyBorder="1" applyAlignment="1">
      <alignment horizontal="left"/>
    </xf>
    <xf numFmtId="0" fontId="24" fillId="5" borderId="19" xfId="0" applyFont="1" applyFill="1" applyBorder="1" applyAlignment="1">
      <alignment horizontal="left" vertical="top"/>
    </xf>
    <xf numFmtId="0" fontId="24" fillId="5" borderId="21" xfId="0" applyFont="1" applyFill="1" applyBorder="1" applyAlignment="1">
      <alignment horizontal="left" vertical="top"/>
    </xf>
    <xf numFmtId="43" fontId="3" fillId="0" borderId="0" xfId="4" applyFont="1"/>
    <xf numFmtId="0" fontId="24" fillId="0" borderId="0" xfId="0" applyFont="1" applyFill="1"/>
    <xf numFmtId="170" fontId="25" fillId="7" borderId="18" xfId="0" applyNumberFormat="1" applyFont="1" applyFill="1" applyBorder="1" applyAlignment="1">
      <alignment horizontal="left"/>
    </xf>
    <xf numFmtId="170" fontId="25" fillId="7" borderId="0" xfId="0" applyNumberFormat="1" applyFont="1" applyFill="1" applyBorder="1" applyAlignment="1">
      <alignment horizontal="left"/>
    </xf>
    <xf numFmtId="1" fontId="25" fillId="7" borderId="0" xfId="0" applyNumberFormat="1" applyFont="1" applyFill="1" applyBorder="1" applyAlignment="1">
      <alignment horizontal="left"/>
    </xf>
    <xf numFmtId="49" fontId="0" fillId="7" borderId="0" xfId="0" applyNumberFormat="1" applyFill="1" applyAlignment="1">
      <alignment horizontal="center"/>
    </xf>
    <xf numFmtId="0" fontId="25" fillId="0" borderId="19" xfId="0" applyFont="1" applyFill="1" applyBorder="1" applyAlignment="1">
      <alignment horizontal="left"/>
    </xf>
    <xf numFmtId="43" fontId="1" fillId="0" borderId="0" xfId="4" applyFont="1" applyFill="1" applyBorder="1"/>
    <xf numFmtId="0" fontId="26" fillId="5" borderId="19" xfId="0" applyFont="1" applyFill="1" applyBorder="1" applyAlignment="1">
      <alignment horizontal="left" vertical="top"/>
    </xf>
    <xf numFmtId="0" fontId="26" fillId="5" borderId="21" xfId="0" applyFont="1" applyFill="1" applyBorder="1" applyAlignment="1">
      <alignment horizontal="left" vertical="top"/>
    </xf>
    <xf numFmtId="43" fontId="0" fillId="0" borderId="0" xfId="4" applyFont="1"/>
    <xf numFmtId="43" fontId="1" fillId="0" borderId="18" xfId="4" applyFont="1" applyFill="1" applyBorder="1"/>
    <xf numFmtId="2" fontId="0" fillId="0" borderId="0" xfId="0" applyNumberFormat="1" applyFont="1" applyFill="1"/>
    <xf numFmtId="0" fontId="26" fillId="8" borderId="19" xfId="0" applyFont="1" applyFill="1" applyBorder="1" applyAlignment="1">
      <alignment horizontal="left" vertical="top"/>
    </xf>
    <xf numFmtId="0" fontId="26" fillId="8" borderId="21" xfId="0" applyFont="1" applyFill="1" applyBorder="1" applyAlignment="1">
      <alignment horizontal="left" vertical="top"/>
    </xf>
    <xf numFmtId="0" fontId="0" fillId="0" borderId="1" xfId="0" applyFill="1" applyBorder="1"/>
    <xf numFmtId="43" fontId="26" fillId="0" borderId="0" xfId="4" applyFont="1" applyFill="1" applyBorder="1"/>
    <xf numFmtId="0" fontId="24" fillId="8" borderId="19" xfId="0" applyFont="1" applyFill="1" applyBorder="1" applyAlignment="1">
      <alignment horizontal="left" vertical="top"/>
    </xf>
    <xf numFmtId="0" fontId="26" fillId="9" borderId="21" xfId="0" applyFont="1" applyFill="1" applyBorder="1" applyAlignment="1">
      <alignment horizontal="left" vertical="top"/>
    </xf>
    <xf numFmtId="0" fontId="23" fillId="0" borderId="0" xfId="0" applyFont="1" applyFill="1" applyBorder="1" applyAlignment="1">
      <alignment horizontal="left"/>
    </xf>
    <xf numFmtId="0" fontId="0" fillId="0" borderId="0" xfId="0" applyFont="1" applyFill="1"/>
    <xf numFmtId="0" fontId="24" fillId="8" borderId="21" xfId="0" applyFont="1" applyFill="1" applyBorder="1" applyAlignment="1">
      <alignment horizontal="left" vertical="top"/>
    </xf>
    <xf numFmtId="41" fontId="2" fillId="6" borderId="1" xfId="4" applyNumberFormat="1" applyFont="1" applyFill="1" applyBorder="1" applyAlignment="1">
      <alignment horizontal="left"/>
    </xf>
    <xf numFmtId="0" fontId="24" fillId="9" borderId="19" xfId="0" applyFont="1" applyFill="1" applyBorder="1" applyAlignment="1">
      <alignment horizontal="left" vertical="top"/>
    </xf>
    <xf numFmtId="0" fontId="24" fillId="9" borderId="21" xfId="0" applyFont="1" applyFill="1" applyBorder="1" applyAlignment="1">
      <alignment horizontal="left" vertical="top"/>
    </xf>
    <xf numFmtId="0" fontId="26" fillId="9" borderId="19" xfId="0" applyFont="1" applyFill="1" applyBorder="1" applyAlignment="1">
      <alignment horizontal="left" vertical="top"/>
    </xf>
    <xf numFmtId="2" fontId="26" fillId="0" borderId="0" xfId="0" applyNumberFormat="1" applyFont="1" applyFill="1"/>
    <xf numFmtId="0" fontId="26" fillId="0" borderId="0" xfId="4" applyNumberFormat="1" applyFont="1" applyFill="1" applyBorder="1"/>
    <xf numFmtId="0" fontId="26" fillId="10" borderId="19" xfId="0" applyFont="1" applyFill="1" applyBorder="1" applyAlignment="1">
      <alignment horizontal="left" vertical="top"/>
    </xf>
    <xf numFmtId="0" fontId="26" fillId="10" borderId="21" xfId="0" applyFont="1" applyFill="1" applyBorder="1" applyAlignment="1">
      <alignment horizontal="left" vertical="top"/>
    </xf>
    <xf numFmtId="0" fontId="24" fillId="10" borderId="19" xfId="0" applyFont="1" applyFill="1" applyBorder="1" applyAlignment="1">
      <alignment horizontal="left" vertical="top"/>
    </xf>
    <xf numFmtId="0" fontId="24" fillId="10" borderId="21" xfId="0" applyFont="1" applyFill="1" applyBorder="1" applyAlignment="1">
      <alignment horizontal="left" vertical="top"/>
    </xf>
    <xf numFmtId="170" fontId="25" fillId="0" borderId="18" xfId="0" applyNumberFormat="1" applyFont="1" applyFill="1" applyBorder="1" applyAlignment="1">
      <alignment horizontal="left"/>
    </xf>
    <xf numFmtId="170" fontId="25" fillId="0" borderId="0" xfId="0" applyNumberFormat="1" applyFont="1" applyFill="1" applyBorder="1" applyAlignment="1">
      <alignment horizontal="left"/>
    </xf>
    <xf numFmtId="1" fontId="25" fillId="0" borderId="0" xfId="0" applyNumberFormat="1" applyFont="1" applyFill="1" applyBorder="1" applyAlignment="1">
      <alignment horizontal="left"/>
    </xf>
    <xf numFmtId="0" fontId="26" fillId="0" borderId="0" xfId="0" quotePrefix="1" applyFont="1" applyFill="1" applyBorder="1" applyAlignment="1">
      <alignment horizontal="left" vertical="top"/>
    </xf>
    <xf numFmtId="171" fontId="25" fillId="0" borderId="0" xfId="0" applyNumberFormat="1" applyFont="1" applyFill="1" applyBorder="1" applyAlignment="1">
      <alignment horizontal="left"/>
    </xf>
    <xf numFmtId="43" fontId="0" fillId="0" borderId="18" xfId="4" applyFont="1" applyFill="1" applyBorder="1"/>
    <xf numFmtId="0" fontId="26" fillId="11" borderId="19" xfId="0" applyFont="1" applyFill="1" applyBorder="1" applyAlignment="1">
      <alignment horizontal="left" vertical="top"/>
    </xf>
    <xf numFmtId="0" fontId="26" fillId="11" borderId="21" xfId="0" applyFont="1" applyFill="1" applyBorder="1" applyAlignment="1">
      <alignment horizontal="left" vertical="top"/>
    </xf>
    <xf numFmtId="170" fontId="25" fillId="0" borderId="22" xfId="0" applyNumberFormat="1" applyFont="1" applyBorder="1" applyAlignment="1">
      <alignment horizontal="left"/>
    </xf>
    <xf numFmtId="170" fontId="25" fillId="0" borderId="11" xfId="0" applyNumberFormat="1" applyFont="1" applyBorder="1" applyAlignment="1">
      <alignment horizontal="left"/>
    </xf>
    <xf numFmtId="1" fontId="25" fillId="0" borderId="11" xfId="0" applyNumberFormat="1" applyFont="1" applyBorder="1" applyAlignment="1">
      <alignment horizontal="left"/>
    </xf>
    <xf numFmtId="171" fontId="25" fillId="0" borderId="11" xfId="0" applyNumberFormat="1" applyFont="1" applyBorder="1" applyAlignment="1">
      <alignment horizontal="left"/>
    </xf>
    <xf numFmtId="0" fontId="25" fillId="0" borderId="11" xfId="0" applyFont="1" applyBorder="1" applyAlignment="1">
      <alignment horizontal="left"/>
    </xf>
    <xf numFmtId="0" fontId="25" fillId="0" borderId="23" xfId="0" applyFont="1" applyBorder="1" applyAlignment="1">
      <alignment horizontal="left"/>
    </xf>
    <xf numFmtId="0" fontId="25" fillId="0" borderId="22" xfId="0" applyFont="1" applyBorder="1" applyAlignment="1">
      <alignment horizontal="left"/>
    </xf>
    <xf numFmtId="41" fontId="24" fillId="4" borderId="24" xfId="0" applyNumberFormat="1" applyFont="1" applyFill="1" applyBorder="1"/>
    <xf numFmtId="41" fontId="24" fillId="4" borderId="25" xfId="0" applyNumberFormat="1" applyFont="1" applyFill="1" applyBorder="1"/>
    <xf numFmtId="0" fontId="0" fillId="0" borderId="16" xfId="0" applyFont="1" applyBorder="1" applyAlignment="1">
      <alignment horizontal="left"/>
    </xf>
    <xf numFmtId="0" fontId="0" fillId="0" borderId="26" xfId="0" applyFont="1" applyBorder="1" applyAlignment="1">
      <alignment horizontal="left"/>
    </xf>
    <xf numFmtId="41" fontId="3" fillId="0" borderId="27" xfId="0" applyNumberFormat="1" applyFont="1" applyBorder="1"/>
    <xf numFmtId="170" fontId="25" fillId="0" borderId="0" xfId="0" applyNumberFormat="1" applyFont="1" applyAlignment="1">
      <alignment horizontal="left"/>
    </xf>
    <xf numFmtId="1" fontId="25" fillId="0" borderId="0" xfId="0" applyNumberFormat="1" applyFont="1" applyAlignment="1">
      <alignment horizontal="left"/>
    </xf>
    <xf numFmtId="171" fontId="25" fillId="0" borderId="0" xfId="0" applyNumberFormat="1" applyFont="1" applyAlignment="1">
      <alignment horizontal="left"/>
    </xf>
    <xf numFmtId="0" fontId="25" fillId="0" borderId="0" xfId="0" applyFont="1" applyAlignment="1">
      <alignment horizontal="left"/>
    </xf>
    <xf numFmtId="43" fontId="25" fillId="0" borderId="0" xfId="0" applyNumberFormat="1" applyFont="1" applyAlignment="1">
      <alignment horizontal="left"/>
    </xf>
    <xf numFmtId="43" fontId="2" fillId="0" borderId="0" xfId="4" applyFont="1" applyAlignment="1">
      <alignment horizontal="left"/>
    </xf>
    <xf numFmtId="43" fontId="1" fillId="0" borderId="0" xfId="4" applyFont="1" applyAlignment="1">
      <alignment horizontal="left"/>
    </xf>
    <xf numFmtId="0" fontId="0" fillId="0" borderId="0" xfId="0" applyFont="1" applyAlignment="1">
      <alignment horizontal="left"/>
    </xf>
    <xf numFmtId="41" fontId="0" fillId="0" borderId="0" xfId="0" applyNumberFormat="1"/>
    <xf numFmtId="43" fontId="0" fillId="0" borderId="0" xfId="0" applyNumberFormat="1"/>
    <xf numFmtId="169" fontId="2" fillId="0" borderId="0" xfId="0" applyNumberFormat="1" applyFont="1"/>
    <xf numFmtId="44" fontId="0" fillId="0" borderId="0" xfId="0" applyNumberFormat="1"/>
    <xf numFmtId="0" fontId="26" fillId="0" borderId="0" xfId="0" applyFont="1"/>
    <xf numFmtId="42" fontId="26" fillId="0" borderId="0" xfId="1" applyNumberFormat="1" applyFont="1"/>
    <xf numFmtId="42" fontId="26" fillId="0" borderId="28" xfId="1" applyNumberFormat="1" applyFont="1" applyFill="1" applyBorder="1"/>
    <xf numFmtId="41" fontId="0" fillId="0" borderId="28" xfId="0" applyNumberFormat="1" applyBorder="1"/>
    <xf numFmtId="42" fontId="26" fillId="0" borderId="0" xfId="0" applyNumberFormat="1" applyFont="1"/>
    <xf numFmtId="42" fontId="26" fillId="0" borderId="0" xfId="4" applyNumberFormat="1" applyFont="1"/>
    <xf numFmtId="42" fontId="0" fillId="0" borderId="0" xfId="0" applyNumberFormat="1"/>
    <xf numFmtId="42" fontId="26" fillId="0" borderId="0" xfId="4" applyNumberFormat="1" applyFont="1" applyFill="1"/>
    <xf numFmtId="42" fontId="24" fillId="0" borderId="28" xfId="0" applyNumberFormat="1" applyFont="1" applyBorder="1"/>
    <xf numFmtId="42" fontId="26" fillId="0" borderId="28" xfId="0" applyNumberFormat="1" applyFont="1" applyBorder="1"/>
    <xf numFmtId="41" fontId="3" fillId="0" borderId="28" xfId="0" applyNumberFormat="1" applyFont="1" applyBorder="1"/>
    <xf numFmtId="42" fontId="24" fillId="0" borderId="0" xfId="0" applyNumberFormat="1" applyFont="1" applyBorder="1"/>
    <xf numFmtId="42" fontId="26" fillId="0" borderId="0" xfId="0" applyNumberFormat="1" applyFont="1" applyBorder="1"/>
    <xf numFmtId="165" fontId="24" fillId="0" borderId="0" xfId="4" applyNumberFormat="1" applyFont="1"/>
    <xf numFmtId="0" fontId="26" fillId="0" borderId="28" xfId="0" applyFont="1" applyBorder="1"/>
    <xf numFmtId="172" fontId="26" fillId="0" borderId="28" xfId="0" applyNumberFormat="1" applyFont="1" applyBorder="1"/>
    <xf numFmtId="0" fontId="0" fillId="0" borderId="0" xfId="0" applyBorder="1"/>
    <xf numFmtId="173" fontId="0" fillId="0" borderId="0" xfId="0" applyNumberFormat="1"/>
    <xf numFmtId="0" fontId="0" fillId="0" borderId="0" xfId="0" applyFill="1"/>
    <xf numFmtId="0" fontId="16" fillId="0" borderId="0" xfId="0" applyFont="1" applyFill="1" applyBorder="1"/>
    <xf numFmtId="4" fontId="28" fillId="0" borderId="0" xfId="4" applyNumberFormat="1" applyFont="1" applyFill="1" applyBorder="1" applyAlignment="1">
      <alignment horizontal="center" vertical="center" wrapText="1"/>
    </xf>
    <xf numFmtId="43" fontId="28" fillId="0" borderId="0" xfId="4" applyFont="1" applyFill="1" applyBorder="1" applyAlignment="1">
      <alignment horizontal="center" vertical="center" wrapText="1"/>
    </xf>
    <xf numFmtId="165" fontId="0" fillId="0" borderId="0" xfId="0" applyNumberFormat="1"/>
    <xf numFmtId="0" fontId="29" fillId="0" borderId="0" xfId="0" applyFont="1" applyFill="1" applyBorder="1"/>
    <xf numFmtId="43" fontId="29" fillId="0" borderId="0" xfId="4" applyFont="1" applyFill="1" applyBorder="1"/>
    <xf numFmtId="164" fontId="0" fillId="0" borderId="0" xfId="0" applyNumberFormat="1" applyFill="1"/>
    <xf numFmtId="0" fontId="28" fillId="4" borderId="0" xfId="0" applyFont="1" applyFill="1" applyBorder="1" applyAlignment="1">
      <alignment horizontal="left"/>
    </xf>
    <xf numFmtId="0" fontId="30" fillId="4" borderId="0" xfId="0" applyFont="1" applyFill="1" applyAlignment="1">
      <alignment horizontal="center"/>
    </xf>
    <xf numFmtId="43" fontId="30" fillId="4" borderId="0" xfId="4" applyFont="1" applyFill="1" applyAlignment="1"/>
    <xf numFmtId="2" fontId="30" fillId="4" borderId="0" xfId="2" applyNumberFormat="1" applyFont="1" applyFill="1" applyAlignment="1"/>
    <xf numFmtId="0" fontId="30" fillId="4" borderId="0" xfId="0" applyFont="1" applyFill="1" applyAlignment="1"/>
    <xf numFmtId="43" fontId="0" fillId="4" borderId="0" xfId="4" applyFont="1" applyFill="1"/>
    <xf numFmtId="0" fontId="3" fillId="4" borderId="0" xfId="0" applyFont="1" applyFill="1"/>
    <xf numFmtId="0" fontId="0" fillId="4" borderId="0" xfId="0" applyFill="1"/>
    <xf numFmtId="2" fontId="0" fillId="4" borderId="0" xfId="2" applyNumberFormat="1" applyFont="1" applyFill="1"/>
    <xf numFmtId="10" fontId="0" fillId="4" borderId="0" xfId="0" applyNumberFormat="1" applyFill="1"/>
    <xf numFmtId="0" fontId="32" fillId="12" borderId="0" xfId="0" applyFont="1" applyFill="1" applyAlignment="1">
      <alignment vertical="center"/>
    </xf>
    <xf numFmtId="43" fontId="32" fillId="12" borderId="0" xfId="4" applyFont="1" applyFill="1" applyAlignment="1">
      <alignment vertical="center"/>
    </xf>
    <xf numFmtId="2" fontId="32" fillId="12" borderId="0" xfId="2" applyNumberFormat="1" applyFont="1" applyFill="1" applyAlignment="1">
      <alignment vertical="center"/>
    </xf>
    <xf numFmtId="43" fontId="24" fillId="12" borderId="0" xfId="4" applyFont="1" applyFill="1" applyBorder="1"/>
    <xf numFmtId="0" fontId="33" fillId="0" borderId="0" xfId="0" applyFont="1" applyFill="1" applyAlignment="1">
      <alignment vertical="center"/>
    </xf>
    <xf numFmtId="0" fontId="34" fillId="0" borderId="0" xfId="0" applyFont="1" applyFill="1"/>
    <xf numFmtId="43" fontId="33" fillId="0" borderId="0" xfId="4" applyFont="1" applyFill="1" applyBorder="1" applyAlignment="1">
      <alignment horizontal="right" vertical="center"/>
    </xf>
    <xf numFmtId="2" fontId="33" fillId="0" borderId="0" xfId="2" applyNumberFormat="1" applyFont="1" applyFill="1" applyBorder="1" applyAlignment="1">
      <alignment horizontal="right" vertical="center"/>
    </xf>
    <xf numFmtId="10" fontId="26" fillId="0" borderId="0" xfId="0" applyNumberFormat="1" applyFont="1" applyFill="1" applyBorder="1"/>
    <xf numFmtId="10" fontId="26" fillId="0" borderId="0" xfId="2" applyNumberFormat="1" applyFont="1"/>
    <xf numFmtId="2" fontId="26" fillId="0" borderId="0" xfId="0" applyNumberFormat="1" applyFont="1"/>
    <xf numFmtId="0" fontId="35" fillId="0" borderId="0" xfId="0" applyFont="1" applyFill="1" applyAlignment="1">
      <alignment vertical="center"/>
    </xf>
    <xf numFmtId="0" fontId="36" fillId="0" borderId="0" xfId="0" applyFont="1" applyFill="1"/>
    <xf numFmtId="43" fontId="35" fillId="0" borderId="0" xfId="4" applyFont="1" applyFill="1" applyBorder="1" applyAlignment="1">
      <alignment horizontal="right" vertical="center"/>
    </xf>
    <xf numFmtId="2" fontId="35" fillId="0" borderId="0" xfId="2" applyNumberFormat="1" applyFont="1" applyFill="1" applyBorder="1" applyAlignment="1">
      <alignment horizontal="right" vertical="center"/>
    </xf>
    <xf numFmtId="10" fontId="0" fillId="0" borderId="0" xfId="0" applyNumberFormat="1" applyFill="1" applyBorder="1"/>
    <xf numFmtId="10" fontId="32" fillId="12" borderId="0" xfId="0" applyNumberFormat="1" applyFont="1" applyFill="1" applyAlignment="1">
      <alignment horizontal="right" vertical="center"/>
    </xf>
    <xf numFmtId="10" fontId="24" fillId="12" borderId="0" xfId="3" applyNumberFormat="1" applyFont="1" applyFill="1" applyBorder="1"/>
    <xf numFmtId="43" fontId="26" fillId="12" borderId="0" xfId="4" applyFont="1" applyFill="1" applyBorder="1"/>
    <xf numFmtId="0" fontId="0" fillId="12" borderId="0" xfId="0" applyFill="1"/>
    <xf numFmtId="43" fontId="36" fillId="0" borderId="0" xfId="4" applyFont="1" applyFill="1"/>
    <xf numFmtId="2" fontId="36" fillId="0" borderId="0" xfId="2" applyNumberFormat="1" applyFont="1" applyFill="1"/>
    <xf numFmtId="10" fontId="4" fillId="0" borderId="0" xfId="3" applyNumberFormat="1" applyFill="1" applyBorder="1"/>
    <xf numFmtId="43" fontId="4" fillId="0" borderId="0" xfId="4" applyFont="1" applyFill="1" applyBorder="1"/>
    <xf numFmtId="2" fontId="0" fillId="0" borderId="0" xfId="2" applyNumberFormat="1" applyFont="1" applyBorder="1"/>
    <xf numFmtId="43" fontId="35" fillId="0" borderId="0" xfId="4" applyFont="1" applyFill="1" applyAlignment="1">
      <alignment horizontal="right" vertical="center"/>
    </xf>
    <xf numFmtId="10" fontId="3" fillId="12" borderId="0" xfId="0" applyNumberFormat="1" applyFont="1" applyFill="1" applyBorder="1"/>
    <xf numFmtId="0" fontId="37" fillId="0" borderId="0" xfId="0" applyFont="1" applyFill="1" applyAlignment="1">
      <alignment vertical="center"/>
    </xf>
    <xf numFmtId="2" fontId="0" fillId="0" borderId="0" xfId="0" applyNumberFormat="1"/>
    <xf numFmtId="2" fontId="35" fillId="0" borderId="0" xfId="2" applyNumberFormat="1" applyFont="1" applyFill="1" applyAlignment="1">
      <alignment horizontal="right" vertical="center"/>
    </xf>
    <xf numFmtId="2" fontId="0" fillId="0" borderId="0" xfId="2" applyNumberFormat="1" applyFont="1"/>
    <xf numFmtId="43" fontId="33" fillId="0" borderId="0" xfId="4" applyFont="1" applyFill="1" applyBorder="1"/>
    <xf numFmtId="2" fontId="33" fillId="0" borderId="0" xfId="2" applyNumberFormat="1" applyFont="1" applyFill="1" applyBorder="1"/>
    <xf numFmtId="43" fontId="32" fillId="12" borderId="0" xfId="4" applyFont="1" applyFill="1" applyAlignment="1">
      <alignment horizontal="right" vertical="center"/>
    </xf>
    <xf numFmtId="0" fontId="37" fillId="4" borderId="0" xfId="0" applyFont="1" applyFill="1" applyAlignment="1">
      <alignment vertical="center"/>
    </xf>
    <xf numFmtId="0" fontId="26" fillId="12" borderId="0" xfId="0" applyFont="1" applyFill="1"/>
    <xf numFmtId="174" fontId="0" fillId="0" borderId="0" xfId="0" applyNumberFormat="1" applyBorder="1"/>
    <xf numFmtId="2" fontId="0" fillId="12" borderId="0" xfId="0" applyNumberFormat="1" applyFill="1"/>
    <xf numFmtId="2" fontId="0" fillId="0" borderId="0" xfId="2" applyNumberFormat="1" applyFont="1" applyFill="1" applyBorder="1"/>
    <xf numFmtId="43" fontId="0" fillId="0" borderId="0" xfId="0" applyNumberFormat="1" applyBorder="1"/>
    <xf numFmtId="43" fontId="24" fillId="0" borderId="0" xfId="4" applyFont="1" applyFill="1" applyBorder="1"/>
    <xf numFmtId="0" fontId="36" fillId="10" borderId="0" xfId="0" applyFont="1" applyFill="1"/>
    <xf numFmtId="10" fontId="2" fillId="0" borderId="0" xfId="0" applyNumberFormat="1" applyFont="1" applyFill="1" applyBorder="1"/>
    <xf numFmtId="10" fontId="3" fillId="0" borderId="0" xfId="0" applyNumberFormat="1" applyFont="1" applyFill="1" applyBorder="1"/>
    <xf numFmtId="0" fontId="38" fillId="0" borderId="0" xfId="0" applyFont="1" applyFill="1" applyAlignment="1">
      <alignment vertical="center"/>
    </xf>
    <xf numFmtId="43" fontId="0" fillId="0" borderId="0" xfId="4" applyFont="1" applyFill="1"/>
    <xf numFmtId="2" fontId="0" fillId="0" borderId="0" xfId="2" applyNumberFormat="1" applyFont="1" applyFill="1"/>
    <xf numFmtId="10" fontId="0" fillId="0" borderId="0" xfId="0" applyNumberFormat="1" applyFill="1"/>
    <xf numFmtId="10" fontId="0" fillId="0" borderId="0" xfId="2" applyNumberFormat="1" applyFont="1"/>
    <xf numFmtId="0" fontId="26" fillId="12" borderId="0" xfId="0" applyFont="1" applyFill="1" applyBorder="1"/>
    <xf numFmtId="2" fontId="26" fillId="12" borderId="0" xfId="2" applyNumberFormat="1" applyFont="1" applyFill="1" applyBorder="1"/>
    <xf numFmtId="0" fontId="24" fillId="12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1" fillId="0" borderId="0" xfId="0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right" vertical="center" wrapText="1"/>
    </xf>
    <xf numFmtId="2" fontId="1" fillId="0" borderId="0" xfId="0" applyNumberFormat="1" applyFont="1" applyFill="1" applyBorder="1" applyAlignment="1">
      <alignment horizontal="left" vertical="center" wrapText="1" indent="6"/>
    </xf>
    <xf numFmtId="0" fontId="26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right" vertical="center"/>
    </xf>
    <xf numFmtId="2" fontId="9" fillId="0" borderId="0" xfId="0" applyNumberFormat="1" applyFont="1" applyFill="1" applyBorder="1" applyAlignment="1">
      <alignment horizontal="right" vertical="center"/>
    </xf>
    <xf numFmtId="2" fontId="9" fillId="0" borderId="0" xfId="0" applyNumberFormat="1" applyFont="1" applyFill="1" applyBorder="1" applyAlignment="1">
      <alignment horizontal="left" vertical="center" indent="6"/>
    </xf>
    <xf numFmtId="0" fontId="24" fillId="12" borderId="0" xfId="0" applyFont="1" applyFill="1" applyBorder="1" applyAlignment="1">
      <alignment horizontal="left" vertical="center" wrapText="1"/>
    </xf>
    <xf numFmtId="0" fontId="39" fillId="12" borderId="0" xfId="0" applyFont="1" applyFill="1" applyBorder="1" applyAlignment="1">
      <alignment horizontal="center" vertical="center" wrapText="1"/>
    </xf>
    <xf numFmtId="0" fontId="9" fillId="12" borderId="0" xfId="0" applyFont="1" applyFill="1" applyBorder="1" applyAlignment="1">
      <alignment vertical="center"/>
    </xf>
    <xf numFmtId="0" fontId="39" fillId="12" borderId="0" xfId="0" applyFont="1" applyFill="1" applyBorder="1" applyAlignment="1">
      <alignment horizontal="right" vertical="center" wrapText="1"/>
    </xf>
    <xf numFmtId="43" fontId="0" fillId="12" borderId="0" xfId="4" applyFont="1" applyFill="1"/>
    <xf numFmtId="0" fontId="0" fillId="12" borderId="0" xfId="0" applyFill="1" applyBorder="1"/>
    <xf numFmtId="43" fontId="0" fillId="12" borderId="0" xfId="4" applyFont="1" applyFill="1" applyBorder="1"/>
    <xf numFmtId="2" fontId="0" fillId="0" borderId="0" xfId="0" applyNumberFormat="1" applyFill="1"/>
    <xf numFmtId="2" fontId="0" fillId="0" borderId="0" xfId="4" applyNumberFormat="1" applyFont="1" applyFill="1"/>
    <xf numFmtId="0" fontId="26" fillId="0" borderId="0" xfId="0" applyFont="1" applyFill="1" applyBorder="1"/>
    <xf numFmtId="2" fontId="0" fillId="0" borderId="0" xfId="4" applyNumberFormat="1" applyFont="1"/>
    <xf numFmtId="0" fontId="24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39" fillId="0" borderId="0" xfId="0" applyFont="1" applyFill="1" applyBorder="1" applyAlignment="1">
      <alignment horizontal="right" vertical="center" wrapText="1"/>
    </xf>
    <xf numFmtId="0" fontId="41" fillId="12" borderId="0" xfId="3" applyFont="1" applyFill="1" applyBorder="1"/>
    <xf numFmtId="0" fontId="24" fillId="12" borderId="0" xfId="3" applyFont="1" applyFill="1" applyBorder="1"/>
    <xf numFmtId="2" fontId="0" fillId="12" borderId="0" xfId="2" applyNumberFormat="1" applyFont="1" applyFill="1"/>
    <xf numFmtId="2" fontId="3" fillId="0" borderId="0" xfId="0" applyNumberFormat="1" applyFont="1"/>
    <xf numFmtId="165" fontId="42" fillId="13" borderId="0" xfId="4" applyNumberFormat="1" applyFont="1" applyFill="1" applyAlignment="1">
      <alignment horizontal="center" vertical="center"/>
    </xf>
    <xf numFmtId="42" fontId="43" fillId="13" borderId="0" xfId="4" applyNumberFormat="1" applyFont="1" applyFill="1" applyAlignment="1">
      <alignment horizontal="right" vertical="center"/>
    </xf>
    <xf numFmtId="42" fontId="44" fillId="0" borderId="0" xfId="4" applyNumberFormat="1" applyFont="1"/>
    <xf numFmtId="2" fontId="0" fillId="5" borderId="0" xfId="0" applyNumberFormat="1" applyFill="1"/>
    <xf numFmtId="42" fontId="45" fillId="14" borderId="0" xfId="4" applyNumberFormat="1" applyFont="1" applyFill="1" applyAlignment="1">
      <alignment horizontal="right" vertical="center"/>
    </xf>
    <xf numFmtId="42" fontId="2" fillId="5" borderId="0" xfId="4" applyNumberFormat="1" applyFont="1" applyFill="1"/>
    <xf numFmtId="42" fontId="43" fillId="14" borderId="0" xfId="4" applyNumberFormat="1" applyFont="1" applyFill="1" applyAlignment="1">
      <alignment horizontal="right" vertical="center"/>
    </xf>
    <xf numFmtId="42" fontId="26" fillId="5" borderId="0" xfId="4" applyNumberFormat="1" applyFont="1" applyFill="1"/>
    <xf numFmtId="42" fontId="2" fillId="0" borderId="0" xfId="4" applyNumberFormat="1" applyFont="1" applyFill="1"/>
    <xf numFmtId="0" fontId="26" fillId="5" borderId="0" xfId="0" applyFont="1" applyFill="1"/>
    <xf numFmtId="42" fontId="0" fillId="0" borderId="0" xfId="4" applyNumberFormat="1" applyFont="1"/>
    <xf numFmtId="42" fontId="46" fillId="0" borderId="0" xfId="4" applyNumberFormat="1" applyFont="1" applyAlignment="1">
      <alignment horizontal="right" vertical="center"/>
    </xf>
    <xf numFmtId="8" fontId="26" fillId="0" borderId="0" xfId="0" applyNumberFormat="1" applyFont="1"/>
    <xf numFmtId="0" fontId="26" fillId="3" borderId="0" xfId="0" applyFont="1" applyFill="1"/>
    <xf numFmtId="42" fontId="33" fillId="0" borderId="0" xfId="4" applyNumberFormat="1" applyFont="1" applyAlignment="1">
      <alignment horizontal="right" vertical="center"/>
    </xf>
    <xf numFmtId="42" fontId="26" fillId="3" borderId="0" xfId="4" applyNumberFormat="1" applyFont="1" applyFill="1"/>
    <xf numFmtId="2" fontId="0" fillId="0" borderId="0" xfId="0" applyNumberFormat="1" applyFill="1" applyBorder="1"/>
    <xf numFmtId="2" fontId="3" fillId="4" borderId="0" xfId="0" applyNumberFormat="1" applyFont="1" applyFill="1"/>
    <xf numFmtId="2" fontId="0" fillId="4" borderId="0" xfId="0" applyNumberFormat="1" applyFill="1"/>
    <xf numFmtId="42" fontId="44" fillId="4" borderId="0" xfId="4" applyNumberFormat="1" applyFont="1" applyFill="1"/>
    <xf numFmtId="0" fontId="2" fillId="5" borderId="0" xfId="0" applyFont="1" applyFill="1"/>
    <xf numFmtId="42" fontId="2" fillId="0" borderId="0" xfId="4" applyNumberFormat="1" applyFont="1"/>
    <xf numFmtId="42" fontId="4" fillId="2" borderId="0" xfId="4" applyNumberFormat="1" applyFont="1" applyFill="1"/>
    <xf numFmtId="42" fontId="34" fillId="0" borderId="0" xfId="4" applyNumberFormat="1" applyFont="1"/>
    <xf numFmtId="165" fontId="0" fillId="0" borderId="0" xfId="4" applyNumberFormat="1" applyFont="1"/>
    <xf numFmtId="165" fontId="2" fillId="0" borderId="0" xfId="4" applyNumberFormat="1" applyFont="1"/>
    <xf numFmtId="165" fontId="26" fillId="0" borderId="0" xfId="4" applyNumberFormat="1" applyFont="1"/>
    <xf numFmtId="42" fontId="35" fillId="3" borderId="2" xfId="4" applyNumberFormat="1" applyFont="1" applyFill="1" applyBorder="1" applyAlignment="1">
      <alignment vertical="center"/>
    </xf>
    <xf numFmtId="43" fontId="0" fillId="3" borderId="3" xfId="4" applyFont="1" applyFill="1" applyBorder="1"/>
    <xf numFmtId="42" fontId="26" fillId="0" borderId="0" xfId="4" applyNumberFormat="1" applyFont="1" applyFill="1" applyBorder="1"/>
    <xf numFmtId="42" fontId="35" fillId="3" borderId="5" xfId="4" applyNumberFormat="1" applyFont="1" applyFill="1" applyBorder="1" applyAlignment="1">
      <alignment vertical="center"/>
    </xf>
    <xf numFmtId="43" fontId="0" fillId="3" borderId="0" xfId="4" applyFont="1" applyFill="1" applyBorder="1"/>
    <xf numFmtId="42" fontId="35" fillId="3" borderId="7" xfId="4" applyNumberFormat="1" applyFont="1" applyFill="1" applyBorder="1" applyAlignment="1">
      <alignment vertical="center"/>
    </xf>
    <xf numFmtId="43" fontId="0" fillId="3" borderId="8" xfId="4" applyFont="1" applyFill="1" applyBorder="1"/>
    <xf numFmtId="42" fontId="47" fillId="0" borderId="0" xfId="4" applyNumberFormat="1" applyFont="1" applyFill="1" applyBorder="1"/>
    <xf numFmtId="42" fontId="48" fillId="3" borderId="0" xfId="4" applyNumberFormat="1" applyFont="1" applyFill="1" applyAlignment="1">
      <alignment vertical="center"/>
    </xf>
    <xf numFmtId="43" fontId="3" fillId="3" borderId="0" xfId="4" applyFont="1" applyFill="1"/>
    <xf numFmtId="42" fontId="24" fillId="3" borderId="0" xfId="4" applyNumberFormat="1" applyFont="1" applyFill="1"/>
    <xf numFmtId="42" fontId="24" fillId="3" borderId="8" xfId="4" applyNumberFormat="1" applyFont="1" applyFill="1" applyBorder="1"/>
    <xf numFmtId="42" fontId="48" fillId="0" borderId="28" xfId="4" applyNumberFormat="1" applyFont="1" applyFill="1" applyBorder="1" applyAlignment="1">
      <alignment vertical="center"/>
    </xf>
    <xf numFmtId="42" fontId="49" fillId="0" borderId="28" xfId="4" applyNumberFormat="1" applyFont="1" applyBorder="1" applyAlignment="1">
      <alignment horizontal="right" vertical="center"/>
    </xf>
    <xf numFmtId="165" fontId="24" fillId="0" borderId="28" xfId="4" applyNumberFormat="1" applyFont="1" applyFill="1" applyBorder="1"/>
    <xf numFmtId="165" fontId="50" fillId="0" borderId="0" xfId="4" applyNumberFormat="1" applyFont="1" applyFill="1" applyBorder="1"/>
    <xf numFmtId="165" fontId="48" fillId="3" borderId="29" xfId="4" applyNumberFormat="1" applyFont="1" applyFill="1" applyBorder="1" applyAlignment="1">
      <alignment vertical="center"/>
    </xf>
    <xf numFmtId="165" fontId="46" fillId="0" borderId="0" xfId="4" applyNumberFormat="1" applyFont="1" applyAlignment="1">
      <alignment horizontal="right" vertical="center"/>
    </xf>
    <xf numFmtId="165" fontId="26" fillId="0" borderId="0" xfId="4" applyNumberFormat="1" applyFont="1" applyFill="1" applyBorder="1"/>
    <xf numFmtId="165" fontId="47" fillId="0" borderId="0" xfId="4" applyNumberFormat="1" applyFont="1" applyFill="1" applyBorder="1"/>
    <xf numFmtId="165" fontId="35" fillId="0" borderId="0" xfId="4" applyNumberFormat="1" applyFont="1" applyAlignment="1">
      <alignment vertical="center"/>
    </xf>
    <xf numFmtId="165" fontId="51" fillId="0" borderId="0" xfId="4" quotePrefix="1" applyNumberFormat="1" applyFont="1" applyAlignment="1">
      <alignment vertical="center"/>
    </xf>
    <xf numFmtId="165" fontId="26" fillId="0" borderId="0" xfId="4" applyNumberFormat="1" applyFont="1" applyFill="1" applyAlignment="1">
      <alignment horizontal="center"/>
    </xf>
    <xf numFmtId="2" fontId="24" fillId="0" borderId="0" xfId="0" applyNumberFormat="1" applyFont="1"/>
    <xf numFmtId="43" fontId="24" fillId="0" borderId="0" xfId="0" applyNumberFormat="1" applyFont="1"/>
    <xf numFmtId="165" fontId="26" fillId="15" borderId="0" xfId="4" applyNumberFormat="1" applyFont="1" applyFill="1"/>
    <xf numFmtId="42" fontId="24" fillId="15" borderId="0" xfId="4" applyNumberFormat="1" applyFont="1" applyFill="1"/>
    <xf numFmtId="165" fontId="24" fillId="0" borderId="0" xfId="4" applyNumberFormat="1" applyFont="1" applyFill="1" applyBorder="1"/>
    <xf numFmtId="43" fontId="26" fillId="0" borderId="0" xfId="0" applyNumberFormat="1" applyFont="1"/>
    <xf numFmtId="165" fontId="26" fillId="15" borderId="2" xfId="4" applyNumberFormat="1" applyFont="1" applyFill="1" applyBorder="1"/>
    <xf numFmtId="42" fontId="26" fillId="15" borderId="30" xfId="4" applyNumberFormat="1" applyFont="1" applyFill="1" applyBorder="1"/>
    <xf numFmtId="165" fontId="26" fillId="15" borderId="7" xfId="4" applyNumberFormat="1" applyFont="1" applyFill="1" applyBorder="1"/>
    <xf numFmtId="42" fontId="26" fillId="15" borderId="20" xfId="4" applyNumberFormat="1" applyFont="1" applyFill="1" applyBorder="1"/>
    <xf numFmtId="42" fontId="52" fillId="15" borderId="0" xfId="4" applyNumberFormat="1" applyFont="1" applyFill="1"/>
    <xf numFmtId="165" fontId="24" fillId="0" borderId="28" xfId="4" applyNumberFormat="1" applyFont="1" applyBorder="1"/>
    <xf numFmtId="42" fontId="24" fillId="0" borderId="28" xfId="4" applyNumberFormat="1" applyFont="1" applyBorder="1"/>
    <xf numFmtId="42" fontId="24" fillId="3" borderId="28" xfId="4" applyNumberFormat="1" applyFont="1" applyFill="1" applyBorder="1"/>
    <xf numFmtId="2" fontId="3" fillId="0" borderId="0" xfId="0" applyNumberFormat="1" applyFont="1" applyAlignment="1">
      <alignment horizontal="right"/>
    </xf>
    <xf numFmtId="165" fontId="51" fillId="0" borderId="0" xfId="4" quotePrefix="1" applyNumberFormat="1" applyFont="1"/>
    <xf numFmtId="165" fontId="26" fillId="7" borderId="0" xfId="4" applyNumberFormat="1" applyFont="1" applyFill="1"/>
    <xf numFmtId="42" fontId="26" fillId="7" borderId="0" xfId="4" applyNumberFormat="1" applyFont="1" applyFill="1"/>
    <xf numFmtId="42" fontId="24" fillId="7" borderId="0" xfId="4" applyNumberFormat="1" applyFont="1" applyFill="1"/>
    <xf numFmtId="42" fontId="26" fillId="7" borderId="2" xfId="4" applyNumberFormat="1" applyFont="1" applyFill="1" applyBorder="1"/>
    <xf numFmtId="42" fontId="26" fillId="7" borderId="30" xfId="4" applyNumberFormat="1" applyFont="1" applyFill="1" applyBorder="1"/>
    <xf numFmtId="42" fontId="26" fillId="7" borderId="20" xfId="4" applyNumberFormat="1" applyFont="1" applyFill="1" applyBorder="1"/>
    <xf numFmtId="42" fontId="52" fillId="7" borderId="0" xfId="4" applyNumberFormat="1" applyFont="1" applyFill="1"/>
    <xf numFmtId="43" fontId="29" fillId="0" borderId="1" xfId="4" applyFont="1" applyBorder="1"/>
    <xf numFmtId="165" fontId="26" fillId="16" borderId="0" xfId="4" applyNumberFormat="1" applyFont="1" applyFill="1"/>
    <xf numFmtId="165" fontId="26" fillId="16" borderId="0" xfId="4" applyNumberFormat="1" applyFont="1" applyFill="1" applyBorder="1"/>
    <xf numFmtId="165" fontId="24" fillId="16" borderId="0" xfId="4" applyNumberFormat="1" applyFont="1" applyFill="1" applyBorder="1"/>
    <xf numFmtId="165" fontId="26" fillId="16" borderId="2" xfId="4" applyNumberFormat="1" applyFont="1" applyFill="1" applyBorder="1"/>
    <xf numFmtId="165" fontId="26" fillId="16" borderId="30" xfId="4" applyNumberFormat="1" applyFont="1" applyFill="1" applyBorder="1"/>
    <xf numFmtId="165" fontId="26" fillId="16" borderId="7" xfId="4" applyNumberFormat="1" applyFont="1" applyFill="1" applyBorder="1"/>
    <xf numFmtId="165" fontId="26" fillId="16" borderId="20" xfId="4" applyNumberFormat="1" applyFont="1" applyFill="1" applyBorder="1"/>
    <xf numFmtId="165" fontId="52" fillId="16" borderId="0" xfId="4" applyNumberFormat="1" applyFont="1" applyFill="1" applyBorder="1"/>
    <xf numFmtId="165" fontId="24" fillId="0" borderId="29" xfId="4" applyNumberFormat="1" applyFont="1" applyBorder="1"/>
    <xf numFmtId="165" fontId="24" fillId="3" borderId="29" xfId="4" applyNumberFormat="1" applyFont="1" applyFill="1" applyBorder="1"/>
    <xf numFmtId="165" fontId="26" fillId="17" borderId="0" xfId="4" applyNumberFormat="1" applyFont="1" applyFill="1"/>
    <xf numFmtId="165" fontId="26" fillId="17" borderId="0" xfId="4" applyNumberFormat="1" applyFont="1" applyFill="1" applyBorder="1"/>
    <xf numFmtId="165" fontId="26" fillId="17" borderId="2" xfId="4" applyNumberFormat="1" applyFont="1" applyFill="1" applyBorder="1"/>
    <xf numFmtId="165" fontId="26" fillId="17" borderId="3" xfId="4" applyNumberFormat="1" applyFont="1" applyFill="1" applyBorder="1"/>
    <xf numFmtId="165" fontId="26" fillId="17" borderId="4" xfId="4" applyNumberFormat="1" applyFont="1" applyFill="1" applyBorder="1"/>
    <xf numFmtId="165" fontId="26" fillId="17" borderId="7" xfId="4" applyNumberFormat="1" applyFont="1" applyFill="1" applyBorder="1"/>
    <xf numFmtId="165" fontId="26" fillId="17" borderId="8" xfId="4" applyNumberFormat="1" applyFont="1" applyFill="1" applyBorder="1"/>
    <xf numFmtId="165" fontId="26" fillId="17" borderId="9" xfId="4" applyNumberFormat="1" applyFont="1" applyFill="1" applyBorder="1"/>
    <xf numFmtId="165" fontId="2" fillId="17" borderId="0" xfId="4" applyNumberFormat="1" applyFont="1" applyFill="1" applyBorder="1"/>
    <xf numFmtId="2" fontId="53" fillId="0" borderId="0" xfId="0" applyNumberFormat="1" applyFont="1" applyFill="1"/>
    <xf numFmtId="43" fontId="53" fillId="0" borderId="0" xfId="4" applyFont="1" applyFill="1"/>
    <xf numFmtId="0" fontId="21" fillId="0" borderId="13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24" fillId="12" borderId="0" xfId="0" applyFont="1" applyFill="1" applyBorder="1" applyAlignment="1">
      <alignment horizontal="center" vertical="center" wrapText="1"/>
    </xf>
    <xf numFmtId="0" fontId="40" fillId="12" borderId="0" xfId="0" applyFont="1" applyFill="1" applyBorder="1" applyAlignment="1">
      <alignment vertical="center" wrapText="1"/>
    </xf>
    <xf numFmtId="0" fontId="39" fillId="12" borderId="0" xfId="0" applyFont="1" applyFill="1" applyBorder="1" applyAlignment="1">
      <alignment horizontal="center" vertical="center" wrapText="1"/>
    </xf>
    <xf numFmtId="14" fontId="24" fillId="12" borderId="0" xfId="3" quotePrefix="1" applyNumberFormat="1" applyFont="1" applyFill="1" applyBorder="1" applyAlignment="1">
      <alignment horizontal="center"/>
    </xf>
    <xf numFmtId="14" fontId="24" fillId="12" borderId="0" xfId="3" applyNumberFormat="1" applyFont="1" applyFill="1" applyBorder="1" applyAlignment="1">
      <alignment horizontal="center"/>
    </xf>
    <xf numFmtId="0" fontId="32" fillId="12" borderId="0" xfId="0" applyFont="1" applyFill="1" applyAlignment="1">
      <alignment horizontal="center" vertical="center" wrapText="1"/>
    </xf>
    <xf numFmtId="49" fontId="32" fillId="12" borderId="0" xfId="0" applyNumberFormat="1" applyFont="1" applyFill="1" applyAlignment="1">
      <alignment horizontal="center" vertical="center"/>
    </xf>
    <xf numFmtId="0" fontId="32" fillId="12" borderId="0" xfId="0" applyNumberFormat="1" applyFont="1" applyFill="1" applyAlignment="1">
      <alignment horizontal="center" vertical="center"/>
    </xf>
    <xf numFmtId="0" fontId="32" fillId="0" borderId="0" xfId="0" applyFont="1" applyFill="1" applyAlignment="1">
      <alignment horizontal="center" vertical="center" wrapText="1"/>
    </xf>
    <xf numFmtId="14" fontId="24" fillId="0" borderId="0" xfId="3" quotePrefix="1" applyNumberFormat="1" applyFont="1" applyFill="1" applyBorder="1" applyAlignment="1">
      <alignment horizontal="center"/>
    </xf>
    <xf numFmtId="14" fontId="24" fillId="0" borderId="0" xfId="3" applyNumberFormat="1" applyFont="1" applyFill="1" applyBorder="1" applyAlignment="1">
      <alignment horizontal="center"/>
    </xf>
    <xf numFmtId="0" fontId="24" fillId="12" borderId="0" xfId="0" applyFont="1" applyFill="1" applyBorder="1" applyAlignment="1">
      <alignment vertical="center" wrapText="1"/>
    </xf>
    <xf numFmtId="0" fontId="31" fillId="4" borderId="0" xfId="0" applyFont="1" applyFill="1" applyAlignment="1">
      <alignment horizontal="center" wrapText="1"/>
    </xf>
    <xf numFmtId="0" fontId="32" fillId="12" borderId="0" xfId="0" applyFont="1" applyFill="1" applyAlignment="1">
      <alignment vertical="center"/>
    </xf>
    <xf numFmtId="0" fontId="6" fillId="0" borderId="1" xfId="0" applyFont="1" applyFill="1" applyBorder="1"/>
    <xf numFmtId="0" fontId="6" fillId="5" borderId="1" xfId="0" applyFont="1" applyFill="1" applyBorder="1"/>
  </cellXfs>
  <cellStyles count="6">
    <cellStyle name="Accent1" xfId="3" builtinId="29"/>
    <cellStyle name="Comma 2" xfId="4" xr:uid="{00000000-0005-0000-0000-000001000000}"/>
    <cellStyle name="Comma 2 2 2" xfId="5" xr:uid="{00000000-0005-0000-0000-000002000000}"/>
    <cellStyle name="Currency" xfId="1" builtinId="4"/>
    <cellStyle name="Normal" xfId="0" builtinId="0"/>
    <cellStyle name="Percent" xfId="2" builtinId="5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7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externalLink" Target="externalLinks/externalLink16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24" Type="http://schemas.openxmlformats.org/officeDocument/2006/relationships/externalLink" Target="externalLinks/externalLink20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externalLink" Target="externalLinks/externalLink19.xml"/><Relationship Id="rId28" Type="http://schemas.openxmlformats.org/officeDocument/2006/relationships/calcChain" Target="calcChain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externalLink" Target="externalLinks/externalLink18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oe.Williams/Documents/BUDGET%202017-18%20%20(MTREF%2017-20)/D-schedules/D%20Schedule%20for%20MTREF%202017-2018%20%20V_03%20(12%20May)%20final%20submission.xls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oe.williams/Documents/BUDGET%202013-14%20(Mid-Year%20Report%20ended%2030%20Dec%202013)/Section%2087%20for%20December%202013%20(A)%2007%20Jan%202014%20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SNT%20(2009)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Main%20Ledger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rrie.Bartnis/My%20Documents/New%20Budget%20Formats%202012_2015/A1%20Schedule%20-%20Ver%202%204%20-%20December%20201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oe.Williams/AppData/Local/Microsoft/Windows/INetCache/Content.Outlook/G32HRFXB/MAN_A1%20Schedule%20-%20Ver%202%208_Dec%202015%20VER%202%20DIR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BUDGET%202011_12/A1%20Schedule%20-%20Ver%202%203_%20MANGAUNG_15%20March%202011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irk.Pelser/Documents/BUDGET%202012_13/A1%20Schedule%20-%20Ver%202%204%20-%20Mangaung_June%202012_Approved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on.Schlechter/Desktop/Acting%20GM/Budget/MTREF%20Meeting/MTREF%202022-23%20(17%20March%202022)%20V1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oipone.mokanyane/Desktop/Retail/Tariffs/20222023/Projections/Projections%20Mangaung%20Tariffs%2020222023%204.80%25%20straight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on.Schlechter/Desktop/Acting%20GM/Budget/MTREF%20Meeting/Annexures/Annexure%20A%20-%20mSCOA%20Sales%20Tariff%20Structure%20MTREF%202022-23%2011%20March%202022%20R3.5b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296446C\Section%2087%20for%20December%202013%20(A)%2007%20Jan%202014%20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entlec/Desktop/SCOA/22%20Jan%202015/SCOA/Short%20code/All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rrie.Bartnis/My%20Documents/Documents%20and%20Settings/Arrie.Bartnis/My%20Documents/New%20Budget%20Formats%202011_2014/A1%20Schedule%20-%20Ver%202.3.%20%20-%2002%20December%20201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rrie.Bartnis/Documents/CAPITAL%20BUDGETS%20%202012_2015%20NEW/A1%20Schedule%20-%20Ver%202%204%20-%20Mangaung_26%20Mar%20201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Asset%20Categories%20Comparison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AMENDED%20PROPOSAL%20SCOA%2021-12-07%20Excl%20item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rrie.Bartnis/My%20Documents/Documents%20and%20Settings/Arrie.Bartnis/My%20Documents/National%20Treasury%20Sheets/A1%20Schedule%20Municipal%20Budget%20-%20Ver%202-2%20-%20March%20201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oe.Williams/Documents/BUDGET%202016-17%20(MTREF%2016-19)/D%20Schedule%20for%20MTREF%202016-17%20(G)%2017%20March%202016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ection%2087%20July%202016%2008%20August%20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Instructions"/>
      <sheetName val="Template names"/>
      <sheetName val="Lookup and lists"/>
      <sheetName val="D1-Sum"/>
      <sheetName val="D2-FinPerf"/>
      <sheetName val="D3-Capex"/>
      <sheetName val="D4-FinPos"/>
      <sheetName val="D5-CFlow"/>
      <sheetName val="SD1"/>
      <sheetName val="SD2"/>
      <sheetName val="SD3"/>
      <sheetName val="SD4"/>
      <sheetName val="SD5"/>
      <sheetName val="SD6"/>
      <sheetName val="SD7a"/>
      <sheetName val="SD7b"/>
      <sheetName val="SD7c"/>
      <sheetName val="SD7d"/>
      <sheetName val="SD7e"/>
      <sheetName val="SD8"/>
      <sheetName val="SD9"/>
      <sheetName val="SD10"/>
      <sheetName val="SD11"/>
    </sheetNames>
    <sheetDataSet>
      <sheetData sheetId="0"/>
      <sheetData sheetId="1"/>
      <sheetData sheetId="2">
        <row r="83">
          <cell r="B83" t="str">
            <v>CENTLEC (SoC)LTD - Table D3 Capital Budget by asset class and funding</v>
          </cell>
        </row>
        <row r="88">
          <cell r="B88" t="str">
            <v>CENTLEC (SoC)LTD - Supporting Table SD3 Budgeted Investment Portfolio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8">
          <cell r="C8">
            <v>0</v>
          </cell>
        </row>
      </sheetData>
      <sheetData sheetId="16">
        <row r="8">
          <cell r="C8">
            <v>0</v>
          </cell>
        </row>
      </sheetData>
      <sheetData sheetId="17"/>
      <sheetData sheetId="18"/>
      <sheetData sheetId="19">
        <row r="8">
          <cell r="C8">
            <v>0</v>
          </cell>
        </row>
      </sheetData>
      <sheetData sheetId="20"/>
      <sheetData sheetId="21"/>
      <sheetData sheetId="22"/>
      <sheetData sheetId="2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Instructions"/>
      <sheetName val="Template names"/>
      <sheetName val="Lookup and lists"/>
      <sheetName val="F1-Sum"/>
      <sheetName val="F2-FinPerf"/>
      <sheetName val="F3-Capex"/>
      <sheetName val="F4-FinPos"/>
      <sheetName val="F5-CFlow"/>
      <sheetName val="SF1"/>
      <sheetName val="SF2"/>
      <sheetName val="SF3"/>
      <sheetName val="SF4"/>
      <sheetName val="SF5"/>
      <sheetName val="SF6"/>
      <sheetName val="SF7"/>
      <sheetName val="SF8a"/>
      <sheetName val="SF8b"/>
      <sheetName val="SF8c"/>
    </sheetNames>
    <sheetDataSet>
      <sheetData sheetId="0"/>
      <sheetData sheetId="1">
        <row r="11">
          <cell r="X11" t="str">
            <v>M06 December</v>
          </cell>
        </row>
      </sheetData>
      <sheetData sheetId="2">
        <row r="46">
          <cell r="B46" t="str">
            <v>Monthly actual</v>
          </cell>
        </row>
        <row r="80">
          <cell r="B80" t="str">
            <v>Centlec (Soc) Ltd - Table F2 Monthly Budget Statement - Financial Performance (revenue and expenditure)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 Specific (Loans)"/>
      <sheetName val="GL Specific (Loans AppA)"/>
      <sheetName val="GL Specific (Grants)"/>
      <sheetName val="GL Specific (grants2)"/>
      <sheetName val="GL Check"/>
      <sheetName val="GL Specific (FAR)"/>
      <sheetName val="GL Specific (FAR2)"/>
      <sheetName val="GL TB"/>
      <sheetName val="Data_BS"/>
      <sheetName val="aDD"/>
      <sheetName val="iglrlin"/>
      <sheetName val="iglrdef"/>
      <sheetName val="iglrbsitem"/>
      <sheetName val="GFS"/>
      <sheetName val="Item_Leon"/>
      <sheetName val="ASC_23"/>
      <sheetName val="Departmental"/>
      <sheetName val="Service Charges"/>
      <sheetName val="Data_IS"/>
      <sheetName val="IS_Adjustment Budget"/>
      <sheetName val="Manual Journals"/>
      <sheetName val="NTBranch"/>
      <sheetName val="NTCoding"/>
      <sheetName val="Lookups"/>
      <sheetName val="App E(2)"/>
      <sheetName val="Data_CAP"/>
      <sheetName val="ActualCap"/>
      <sheetName val="iglamf"/>
      <sheetName val="FSNT (2009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4">
          <cell r="A4">
            <v>320</v>
          </cell>
          <cell r="B4" t="str">
            <v>Unspent</v>
          </cell>
          <cell r="C4" t="str">
            <v>1 NAL</v>
          </cell>
          <cell r="D4" t="str">
            <v>1 Net Assets</v>
          </cell>
          <cell r="E4">
            <v>1200</v>
          </cell>
          <cell r="F4" t="str">
            <v>Hous Dev Fund</v>
          </cell>
        </row>
        <row r="5">
          <cell r="A5">
            <v>1200</v>
          </cell>
          <cell r="B5" t="str">
            <v>Hous Dev Fund</v>
          </cell>
          <cell r="C5" t="str">
            <v>1 NAL</v>
          </cell>
          <cell r="D5" t="str">
            <v>1 Net Assets</v>
          </cell>
          <cell r="E5">
            <v>1200</v>
          </cell>
          <cell r="F5" t="str">
            <v>Hous Dev Fund</v>
          </cell>
        </row>
        <row r="6">
          <cell r="A6">
            <v>1210</v>
          </cell>
          <cell r="B6" t="str">
            <v>Realised</v>
          </cell>
          <cell r="C6" t="str">
            <v>1 NAL</v>
          </cell>
          <cell r="D6" t="str">
            <v>1 Net Assets</v>
          </cell>
          <cell r="E6">
            <v>1200</v>
          </cell>
          <cell r="F6" t="str">
            <v>Hous Dev Fund</v>
          </cell>
        </row>
        <row r="7">
          <cell r="A7">
            <v>1220</v>
          </cell>
          <cell r="B7" t="str">
            <v>Unrealised</v>
          </cell>
          <cell r="C7" t="str">
            <v>1 NAL</v>
          </cell>
          <cell r="D7" t="str">
            <v>1 Net Assets</v>
          </cell>
          <cell r="E7">
            <v>1200</v>
          </cell>
          <cell r="F7" t="str">
            <v>Hous Dev Fund</v>
          </cell>
        </row>
        <row r="8">
          <cell r="A8">
            <v>1250</v>
          </cell>
          <cell r="B8" t="str">
            <v>Government Loans</v>
          </cell>
          <cell r="C8" t="str">
            <v>1 NAL</v>
          </cell>
          <cell r="D8" t="str">
            <v>1 Net Assets</v>
          </cell>
          <cell r="E8">
            <v>1200</v>
          </cell>
          <cell r="F8" t="str">
            <v>Hous Dev Fund</v>
          </cell>
        </row>
        <row r="9">
          <cell r="A9">
            <v>1298</v>
          </cell>
          <cell r="B9" t="str">
            <v>ST Hous Dev Fund</v>
          </cell>
          <cell r="C9" t="str">
            <v>1 NAL</v>
          </cell>
          <cell r="D9" t="str">
            <v>1 Net Assets</v>
          </cell>
          <cell r="E9">
            <v>1200</v>
          </cell>
          <cell r="F9" t="str">
            <v>Hous Dev Fund</v>
          </cell>
        </row>
        <row r="10">
          <cell r="A10">
            <v>1299</v>
          </cell>
          <cell r="B10">
            <v>0</v>
          </cell>
          <cell r="C10" t="str">
            <v>1 NAL</v>
          </cell>
          <cell r="D10" t="str">
            <v>1 Net Assets</v>
          </cell>
        </row>
        <row r="11">
          <cell r="A11">
            <v>1300</v>
          </cell>
          <cell r="B11" t="str">
            <v>Cap Rep Reserve</v>
          </cell>
          <cell r="C11" t="str">
            <v>1 NAL</v>
          </cell>
          <cell r="D11" t="str">
            <v>1 Net Assets</v>
          </cell>
          <cell r="E11">
            <v>1300</v>
          </cell>
          <cell r="F11" t="str">
            <v>Cap Rep Reserve</v>
          </cell>
        </row>
        <row r="12">
          <cell r="A12">
            <v>1310</v>
          </cell>
          <cell r="B12" t="str">
            <v>Rate and General</v>
          </cell>
          <cell r="C12" t="str">
            <v>1 NAL</v>
          </cell>
          <cell r="D12" t="str">
            <v>1 Net Assets</v>
          </cell>
          <cell r="E12">
            <v>1300</v>
          </cell>
          <cell r="F12" t="str">
            <v>Cap Rep Reserve</v>
          </cell>
        </row>
        <row r="13">
          <cell r="A13">
            <v>1320</v>
          </cell>
          <cell r="B13" t="str">
            <v>Sewerage</v>
          </cell>
          <cell r="C13" t="str">
            <v>1 NAL</v>
          </cell>
          <cell r="D13" t="str">
            <v>1 Net Assets</v>
          </cell>
          <cell r="E13">
            <v>1300</v>
          </cell>
          <cell r="F13" t="str">
            <v>Cap Rep Reserve</v>
          </cell>
        </row>
        <row r="14">
          <cell r="A14">
            <v>1330</v>
          </cell>
          <cell r="B14" t="str">
            <v>Electricity</v>
          </cell>
          <cell r="C14" t="str">
            <v>1 NAL</v>
          </cell>
          <cell r="D14" t="str">
            <v>1 Net Assets</v>
          </cell>
          <cell r="E14">
            <v>1300</v>
          </cell>
          <cell r="F14" t="str">
            <v>Cap Rep Reserve</v>
          </cell>
        </row>
        <row r="15">
          <cell r="A15">
            <v>1340</v>
          </cell>
          <cell r="B15" t="str">
            <v>Water</v>
          </cell>
          <cell r="C15" t="str">
            <v>1 NAL</v>
          </cell>
          <cell r="D15" t="str">
            <v>1 Net Assets</v>
          </cell>
          <cell r="E15">
            <v>1300</v>
          </cell>
          <cell r="F15" t="str">
            <v>Cap Rep Reserve</v>
          </cell>
        </row>
        <row r="16">
          <cell r="A16">
            <v>1360</v>
          </cell>
          <cell r="B16" t="str">
            <v>Housing</v>
          </cell>
          <cell r="C16" t="str">
            <v>1 NAL</v>
          </cell>
          <cell r="D16" t="str">
            <v>1 Net Assets</v>
          </cell>
          <cell r="E16">
            <v>1300</v>
          </cell>
          <cell r="F16" t="str">
            <v>Cap Rep Reserve</v>
          </cell>
        </row>
        <row r="17">
          <cell r="A17">
            <v>1398</v>
          </cell>
          <cell r="B17" t="str">
            <v>ST Cap Rep Reserve</v>
          </cell>
          <cell r="C17" t="str">
            <v>1 NAL</v>
          </cell>
          <cell r="D17" t="str">
            <v>1 Net Assets</v>
          </cell>
          <cell r="E17">
            <v>1300</v>
          </cell>
          <cell r="F17" t="str">
            <v>Cap Rep Reserve</v>
          </cell>
        </row>
        <row r="18">
          <cell r="A18">
            <v>1399</v>
          </cell>
          <cell r="B18">
            <v>0</v>
          </cell>
          <cell r="C18" t="str">
            <v>1 NAL</v>
          </cell>
          <cell r="D18" t="str">
            <v>1 Net Assets</v>
          </cell>
        </row>
        <row r="19">
          <cell r="A19">
            <v>1400</v>
          </cell>
          <cell r="B19" t="str">
            <v>Capital Reserve</v>
          </cell>
          <cell r="C19" t="str">
            <v>1 NAL</v>
          </cell>
          <cell r="D19" t="str">
            <v>1 Net Assets</v>
          </cell>
          <cell r="E19">
            <v>1400</v>
          </cell>
          <cell r="F19" t="str">
            <v>Capital Reserve</v>
          </cell>
        </row>
        <row r="20">
          <cell r="A20">
            <v>1410</v>
          </cell>
          <cell r="B20" t="str">
            <v>Rate and General</v>
          </cell>
          <cell r="C20" t="str">
            <v>1 NAL</v>
          </cell>
          <cell r="D20" t="str">
            <v>1 Net Assets</v>
          </cell>
          <cell r="E20">
            <v>1400</v>
          </cell>
          <cell r="F20" t="str">
            <v>Capital Reserve</v>
          </cell>
        </row>
        <row r="21">
          <cell r="A21">
            <v>1420</v>
          </cell>
          <cell r="B21" t="str">
            <v>Sewerage</v>
          </cell>
          <cell r="C21" t="str">
            <v>1 NAL</v>
          </cell>
          <cell r="D21" t="str">
            <v>1 Net Assets</v>
          </cell>
          <cell r="E21">
            <v>1400</v>
          </cell>
          <cell r="F21" t="str">
            <v>Capital Reserve</v>
          </cell>
        </row>
        <row r="22">
          <cell r="A22">
            <v>1430</v>
          </cell>
          <cell r="B22" t="str">
            <v>Electricity</v>
          </cell>
          <cell r="C22" t="str">
            <v>1 NAL</v>
          </cell>
          <cell r="D22" t="str">
            <v>1 Net Assets</v>
          </cell>
          <cell r="E22">
            <v>1400</v>
          </cell>
          <cell r="F22" t="str">
            <v>Capital Reserve</v>
          </cell>
        </row>
        <row r="23">
          <cell r="A23">
            <v>1440</v>
          </cell>
          <cell r="B23" t="str">
            <v>Water</v>
          </cell>
          <cell r="C23" t="str">
            <v>1 NAL</v>
          </cell>
          <cell r="D23" t="str">
            <v>1 Net Assets</v>
          </cell>
          <cell r="E23">
            <v>1400</v>
          </cell>
          <cell r="F23" t="str">
            <v>Capital Reserve</v>
          </cell>
        </row>
        <row r="24">
          <cell r="A24">
            <v>1460</v>
          </cell>
          <cell r="B24" t="str">
            <v>Housing</v>
          </cell>
          <cell r="C24" t="str">
            <v>1 NAL</v>
          </cell>
          <cell r="D24" t="str">
            <v>1 Net Assets</v>
          </cell>
          <cell r="E24">
            <v>1400</v>
          </cell>
          <cell r="F24" t="str">
            <v>Capital Reserve</v>
          </cell>
        </row>
        <row r="25">
          <cell r="A25">
            <v>1498</v>
          </cell>
          <cell r="B25" t="str">
            <v>ST Capital Reserve</v>
          </cell>
          <cell r="C25" t="str">
            <v>1 NAL</v>
          </cell>
          <cell r="D25" t="str">
            <v>1 Net Assets</v>
          </cell>
          <cell r="E25">
            <v>1400</v>
          </cell>
          <cell r="F25" t="str">
            <v>Capital Reserve</v>
          </cell>
        </row>
        <row r="26">
          <cell r="A26">
            <v>1499</v>
          </cell>
          <cell r="B26">
            <v>0</v>
          </cell>
          <cell r="C26" t="str">
            <v>1 NAL</v>
          </cell>
          <cell r="D26" t="str">
            <v>1 Net Assets</v>
          </cell>
        </row>
        <row r="27">
          <cell r="A27">
            <v>1500</v>
          </cell>
          <cell r="B27" t="str">
            <v>Government Grant Re</v>
          </cell>
          <cell r="C27" t="str">
            <v>1 NAL</v>
          </cell>
          <cell r="D27" t="str">
            <v>1 Net Assets</v>
          </cell>
          <cell r="E27">
            <v>1500</v>
          </cell>
          <cell r="F27" t="str">
            <v>Government Grant Re</v>
          </cell>
        </row>
        <row r="28">
          <cell r="A28">
            <v>1510</v>
          </cell>
          <cell r="B28" t="str">
            <v>Rate and General</v>
          </cell>
          <cell r="C28" t="str">
            <v>1 NAL</v>
          </cell>
          <cell r="D28" t="str">
            <v>1 Net Assets</v>
          </cell>
          <cell r="E28">
            <v>1500</v>
          </cell>
          <cell r="F28" t="str">
            <v>Government Grant Re</v>
          </cell>
        </row>
        <row r="29">
          <cell r="A29">
            <v>1520</v>
          </cell>
          <cell r="B29" t="str">
            <v>Sewerage</v>
          </cell>
          <cell r="C29" t="str">
            <v>1 NAL</v>
          </cell>
          <cell r="D29" t="str">
            <v>1 Net Assets</v>
          </cell>
          <cell r="E29">
            <v>1500</v>
          </cell>
          <cell r="F29" t="str">
            <v>Government Grant Re</v>
          </cell>
        </row>
        <row r="30">
          <cell r="A30">
            <v>1530</v>
          </cell>
          <cell r="B30" t="str">
            <v>Electricity</v>
          </cell>
          <cell r="C30" t="str">
            <v>1 NAL</v>
          </cell>
          <cell r="D30" t="str">
            <v>1 Net Assets</v>
          </cell>
          <cell r="E30">
            <v>1500</v>
          </cell>
          <cell r="F30" t="str">
            <v>Government Grant Re</v>
          </cell>
        </row>
        <row r="31">
          <cell r="A31">
            <v>1540</v>
          </cell>
          <cell r="B31" t="str">
            <v>Water</v>
          </cell>
          <cell r="C31" t="str">
            <v>1 NAL</v>
          </cell>
          <cell r="D31" t="str">
            <v>1 Net Assets</v>
          </cell>
          <cell r="E31">
            <v>1500</v>
          </cell>
          <cell r="F31" t="str">
            <v>Government Grant Re</v>
          </cell>
        </row>
        <row r="32">
          <cell r="A32">
            <v>1560</v>
          </cell>
          <cell r="B32" t="str">
            <v>Housing</v>
          </cell>
          <cell r="C32" t="str">
            <v>1 NAL</v>
          </cell>
          <cell r="D32" t="str">
            <v>1 Net Assets</v>
          </cell>
          <cell r="E32">
            <v>1500</v>
          </cell>
          <cell r="F32" t="str">
            <v>Government Grant Re</v>
          </cell>
        </row>
        <row r="33">
          <cell r="A33">
            <v>1598</v>
          </cell>
          <cell r="B33" t="str">
            <v>ST Gov Grant Reserve</v>
          </cell>
          <cell r="C33" t="str">
            <v>1 NAL</v>
          </cell>
          <cell r="D33" t="str">
            <v>1 Net Assets</v>
          </cell>
          <cell r="E33">
            <v>1500</v>
          </cell>
          <cell r="F33" t="str">
            <v>Government Grant Re</v>
          </cell>
        </row>
        <row r="34">
          <cell r="A34">
            <v>1599</v>
          </cell>
          <cell r="B34">
            <v>0</v>
          </cell>
          <cell r="C34" t="str">
            <v>1 NAL</v>
          </cell>
          <cell r="D34" t="str">
            <v>1 Net Assets</v>
          </cell>
        </row>
        <row r="35">
          <cell r="A35">
            <v>1600</v>
          </cell>
          <cell r="B35" t="str">
            <v>Don &amp; Pubic Con Res</v>
          </cell>
          <cell r="C35" t="str">
            <v>1 NAL</v>
          </cell>
          <cell r="D35" t="str">
            <v>1 Net Assets</v>
          </cell>
          <cell r="E35">
            <v>1600</v>
          </cell>
          <cell r="F35" t="str">
            <v>Don &amp; Pubic Con Res</v>
          </cell>
        </row>
        <row r="36">
          <cell r="A36">
            <v>1610</v>
          </cell>
          <cell r="B36" t="str">
            <v>Rate and General</v>
          </cell>
          <cell r="C36" t="str">
            <v>1 NAL</v>
          </cell>
          <cell r="D36" t="str">
            <v>1 Net Assets</v>
          </cell>
          <cell r="E36">
            <v>1600</v>
          </cell>
          <cell r="F36" t="str">
            <v>Don &amp; Pubic Con Res</v>
          </cell>
        </row>
        <row r="37">
          <cell r="A37">
            <v>1620</v>
          </cell>
          <cell r="B37" t="str">
            <v>Sewerage</v>
          </cell>
          <cell r="C37" t="str">
            <v>1 NAL</v>
          </cell>
          <cell r="D37" t="str">
            <v>1 Net Assets</v>
          </cell>
          <cell r="E37">
            <v>1600</v>
          </cell>
          <cell r="F37" t="str">
            <v>Don &amp; Pubic Con Res</v>
          </cell>
        </row>
        <row r="38">
          <cell r="A38">
            <v>1630</v>
          </cell>
          <cell r="B38" t="str">
            <v>Electricity</v>
          </cell>
          <cell r="C38" t="str">
            <v>1 NAL</v>
          </cell>
          <cell r="D38" t="str">
            <v>1 Net Assets</v>
          </cell>
          <cell r="E38">
            <v>1600</v>
          </cell>
          <cell r="F38" t="str">
            <v>Don &amp; Pubic Con Res</v>
          </cell>
        </row>
        <row r="39">
          <cell r="A39">
            <v>1640</v>
          </cell>
          <cell r="B39" t="str">
            <v>Water</v>
          </cell>
          <cell r="C39" t="str">
            <v>1 NAL</v>
          </cell>
          <cell r="D39" t="str">
            <v>1 Net Assets</v>
          </cell>
          <cell r="E39">
            <v>1600</v>
          </cell>
          <cell r="F39" t="str">
            <v>Don &amp; Pubic Con Res</v>
          </cell>
        </row>
        <row r="40">
          <cell r="A40">
            <v>1698</v>
          </cell>
          <cell r="B40" t="str">
            <v>ST Don &amp; Pub Con Res</v>
          </cell>
          <cell r="C40" t="str">
            <v>1 NAL</v>
          </cell>
          <cell r="D40" t="str">
            <v>1 Net Assets</v>
          </cell>
          <cell r="E40">
            <v>1600</v>
          </cell>
          <cell r="F40" t="str">
            <v>Don &amp; Pubic Con Res</v>
          </cell>
        </row>
        <row r="41">
          <cell r="A41">
            <v>1699</v>
          </cell>
          <cell r="B41">
            <v>0</v>
          </cell>
          <cell r="C41" t="str">
            <v>1 NAL</v>
          </cell>
          <cell r="D41" t="str">
            <v>1 Net Assets</v>
          </cell>
        </row>
        <row r="42">
          <cell r="A42">
            <v>1800</v>
          </cell>
          <cell r="B42" t="str">
            <v>Accumulated Surplus</v>
          </cell>
          <cell r="C42" t="str">
            <v>1 NAL</v>
          </cell>
          <cell r="D42" t="str">
            <v>1 Net Assets</v>
          </cell>
          <cell r="E42">
            <v>1800</v>
          </cell>
          <cell r="F42" t="str">
            <v>Accumulated Surplus</v>
          </cell>
        </row>
        <row r="43">
          <cell r="A43">
            <v>1810</v>
          </cell>
          <cell r="B43" t="str">
            <v>Rates</v>
          </cell>
          <cell r="C43" t="str">
            <v>1 NAL</v>
          </cell>
          <cell r="D43" t="str">
            <v>1 Net Assets</v>
          </cell>
          <cell r="E43">
            <v>1800</v>
          </cell>
          <cell r="F43" t="str">
            <v>Accumulated Surplus</v>
          </cell>
        </row>
        <row r="44">
          <cell r="A44">
            <v>1820</v>
          </cell>
          <cell r="B44" t="str">
            <v>Sewerage</v>
          </cell>
          <cell r="C44" t="str">
            <v>1 NAL</v>
          </cell>
          <cell r="D44" t="str">
            <v>1 Net Assets</v>
          </cell>
          <cell r="E44">
            <v>1800</v>
          </cell>
          <cell r="F44" t="str">
            <v>Accumulated Surplus</v>
          </cell>
        </row>
        <row r="45">
          <cell r="A45">
            <v>1830</v>
          </cell>
          <cell r="B45" t="str">
            <v>Electricity</v>
          </cell>
          <cell r="C45" t="str">
            <v>1 NAL</v>
          </cell>
          <cell r="D45" t="str">
            <v>1 Net Assets</v>
          </cell>
          <cell r="E45">
            <v>1800</v>
          </cell>
          <cell r="F45" t="str">
            <v>Accumulated Surplus</v>
          </cell>
        </row>
        <row r="46">
          <cell r="A46">
            <v>1840</v>
          </cell>
          <cell r="B46" t="str">
            <v>Water</v>
          </cell>
          <cell r="C46" t="str">
            <v>1 NAL</v>
          </cell>
          <cell r="D46" t="str">
            <v>1 Net Assets</v>
          </cell>
          <cell r="E46">
            <v>1800</v>
          </cell>
          <cell r="F46" t="str">
            <v>Accumulated Surplus</v>
          </cell>
        </row>
        <row r="47">
          <cell r="A47">
            <v>1860</v>
          </cell>
          <cell r="B47" t="str">
            <v>Housing</v>
          </cell>
          <cell r="C47" t="str">
            <v>1 NAL</v>
          </cell>
          <cell r="D47" t="str">
            <v>1 Net Assets</v>
          </cell>
          <cell r="E47">
            <v>1800</v>
          </cell>
          <cell r="F47" t="str">
            <v>Accumulated Surplus</v>
          </cell>
        </row>
        <row r="48">
          <cell r="A48">
            <v>1898</v>
          </cell>
          <cell r="B48" t="str">
            <v>ST Accum Surplus</v>
          </cell>
          <cell r="C48" t="str">
            <v>1 NAL</v>
          </cell>
          <cell r="D48" t="str">
            <v>1 Net Assets</v>
          </cell>
          <cell r="E48">
            <v>1800</v>
          </cell>
          <cell r="F48" t="str">
            <v>Accumulated Surplus</v>
          </cell>
        </row>
        <row r="49">
          <cell r="A49">
            <v>1899</v>
          </cell>
          <cell r="B49">
            <v>0</v>
          </cell>
          <cell r="C49" t="str">
            <v>1 NAL</v>
          </cell>
          <cell r="D49" t="str">
            <v>1 Net Assets</v>
          </cell>
        </row>
        <row r="50">
          <cell r="A50">
            <v>2000</v>
          </cell>
          <cell r="B50" t="str">
            <v>Net Assets</v>
          </cell>
          <cell r="C50" t="str">
            <v>1 NAL</v>
          </cell>
          <cell r="D50" t="str">
            <v>1 Net Assets</v>
          </cell>
        </row>
        <row r="51">
          <cell r="A51">
            <v>2398</v>
          </cell>
          <cell r="B51">
            <v>0</v>
          </cell>
          <cell r="C51" t="str">
            <v>1 NAL</v>
          </cell>
          <cell r="D51" t="str">
            <v>1 Net Assets</v>
          </cell>
        </row>
        <row r="52">
          <cell r="A52">
            <v>2399</v>
          </cell>
          <cell r="B52" t="str">
            <v>Non-Current Liab</v>
          </cell>
          <cell r="C52" t="str">
            <v>1 NAL</v>
          </cell>
          <cell r="D52" t="str">
            <v>2 NC Liabilities</v>
          </cell>
        </row>
        <row r="53">
          <cell r="A53">
            <v>2400</v>
          </cell>
          <cell r="B53" t="str">
            <v>Long-term Liab</v>
          </cell>
          <cell r="C53" t="str">
            <v>1 NAL</v>
          </cell>
          <cell r="D53" t="str">
            <v>2 NC Liabilities</v>
          </cell>
          <cell r="E53">
            <v>2400</v>
          </cell>
          <cell r="F53" t="str">
            <v>Long-term Liab</v>
          </cell>
        </row>
        <row r="54">
          <cell r="A54">
            <v>2401</v>
          </cell>
          <cell r="B54" t="str">
            <v>Stk 231</v>
          </cell>
          <cell r="C54" t="str">
            <v>1 NAL</v>
          </cell>
          <cell r="D54" t="str">
            <v>2 NC Liabilities</v>
          </cell>
          <cell r="E54">
            <v>2400</v>
          </cell>
          <cell r="F54" t="str">
            <v>Long-term Liab</v>
          </cell>
        </row>
        <row r="55">
          <cell r="A55">
            <v>2402</v>
          </cell>
          <cell r="B55" t="str">
            <v>207-235</v>
          </cell>
          <cell r="C55" t="str">
            <v>1 NAL</v>
          </cell>
          <cell r="D55" t="str">
            <v>2 NC Liabilities</v>
          </cell>
          <cell r="E55">
            <v>2400</v>
          </cell>
          <cell r="F55" t="str">
            <v>Long-term Liab</v>
          </cell>
        </row>
        <row r="56">
          <cell r="A56">
            <v>2405</v>
          </cell>
          <cell r="B56" t="str">
            <v>73,76,78,79</v>
          </cell>
          <cell r="C56" t="str">
            <v>1 NAL</v>
          </cell>
          <cell r="D56" t="str">
            <v>2 NC Liabilities</v>
          </cell>
          <cell r="E56">
            <v>2400</v>
          </cell>
          <cell r="F56" t="str">
            <v>Long-term Liab</v>
          </cell>
        </row>
        <row r="57">
          <cell r="A57">
            <v>2406</v>
          </cell>
          <cell r="B57" t="str">
            <v>80-91,103-105,200</v>
          </cell>
          <cell r="C57" t="str">
            <v>1 NAL</v>
          </cell>
          <cell r="D57" t="str">
            <v>2 NC Liabilities</v>
          </cell>
          <cell r="E57">
            <v>2400</v>
          </cell>
          <cell r="F57" t="str">
            <v>Long-term Liab</v>
          </cell>
        </row>
        <row r="58">
          <cell r="A58">
            <v>2407</v>
          </cell>
          <cell r="B58" t="str">
            <v>201-205,106,86</v>
          </cell>
          <cell r="C58" t="str">
            <v>1 NAL</v>
          </cell>
          <cell r="D58" t="str">
            <v>2 NC Liabilities</v>
          </cell>
          <cell r="E58">
            <v>2400</v>
          </cell>
          <cell r="F58" t="str">
            <v>Long-term Liab</v>
          </cell>
        </row>
        <row r="59">
          <cell r="A59">
            <v>2408</v>
          </cell>
          <cell r="B59" t="str">
            <v>90,206</v>
          </cell>
          <cell r="C59" t="str">
            <v>1 NAL</v>
          </cell>
          <cell r="D59" t="str">
            <v>2 NC Liabilities</v>
          </cell>
          <cell r="E59">
            <v>2400</v>
          </cell>
          <cell r="F59" t="str">
            <v>Long-term Liab</v>
          </cell>
        </row>
        <row r="60">
          <cell r="A60">
            <v>2409</v>
          </cell>
          <cell r="B60" t="str">
            <v>9</v>
          </cell>
          <cell r="C60" t="str">
            <v>1 NAL</v>
          </cell>
          <cell r="D60" t="str">
            <v>2 NC Liabilities</v>
          </cell>
          <cell r="E60">
            <v>2400</v>
          </cell>
          <cell r="F60" t="str">
            <v>Long-term Liab</v>
          </cell>
        </row>
        <row r="61">
          <cell r="A61">
            <v>2429</v>
          </cell>
          <cell r="B61" t="str">
            <v>ST Local Reg Stock</v>
          </cell>
          <cell r="C61" t="str">
            <v>1 NAL</v>
          </cell>
          <cell r="D61" t="str">
            <v>2 NC Liabilities</v>
          </cell>
          <cell r="E61">
            <v>2400</v>
          </cell>
          <cell r="F61" t="str">
            <v>Long-term Liab</v>
          </cell>
        </row>
        <row r="62">
          <cell r="A62">
            <v>2430</v>
          </cell>
          <cell r="B62">
            <v>0</v>
          </cell>
          <cell r="C62" t="str">
            <v>1 NAL</v>
          </cell>
          <cell r="D62" t="str">
            <v>2 NC Liabilities</v>
          </cell>
        </row>
        <row r="63">
          <cell r="A63">
            <v>2431</v>
          </cell>
          <cell r="B63" t="str">
            <v>Eden</v>
          </cell>
          <cell r="C63" t="str">
            <v>1 NAL</v>
          </cell>
          <cell r="D63" t="str">
            <v>2 NC Liabilities</v>
          </cell>
          <cell r="E63">
            <v>2400</v>
          </cell>
          <cell r="F63" t="str">
            <v>Long-term Liab</v>
          </cell>
        </row>
        <row r="64">
          <cell r="A64">
            <v>2432</v>
          </cell>
          <cell r="B64" t="str">
            <v>IDC</v>
          </cell>
          <cell r="C64" t="str">
            <v>1 NAL</v>
          </cell>
          <cell r="D64" t="str">
            <v>2 NC Liabilities</v>
          </cell>
          <cell r="E64">
            <v>2400</v>
          </cell>
          <cell r="F64" t="str">
            <v>Long-term Liab</v>
          </cell>
        </row>
        <row r="65">
          <cell r="A65">
            <v>2433</v>
          </cell>
          <cell r="B65" t="str">
            <v>INCA</v>
          </cell>
          <cell r="C65" t="str">
            <v>1 NAL</v>
          </cell>
          <cell r="D65" t="str">
            <v>2 NC Liabilities</v>
          </cell>
          <cell r="E65">
            <v>2400</v>
          </cell>
          <cell r="F65" t="str">
            <v>Long-term Liab</v>
          </cell>
        </row>
        <row r="66">
          <cell r="A66">
            <v>2434</v>
          </cell>
          <cell r="B66" t="str">
            <v>DBSA</v>
          </cell>
          <cell r="C66" t="str">
            <v>1 NAL</v>
          </cell>
          <cell r="D66" t="str">
            <v>2 NC Liabilities</v>
          </cell>
          <cell r="E66">
            <v>2400</v>
          </cell>
          <cell r="F66" t="str">
            <v>Long-term Liab</v>
          </cell>
        </row>
        <row r="67">
          <cell r="A67">
            <v>2435</v>
          </cell>
          <cell r="B67" t="str">
            <v>ABSA</v>
          </cell>
          <cell r="C67" t="str">
            <v>1 NAL</v>
          </cell>
          <cell r="D67" t="str">
            <v>2 NC Liabilities</v>
          </cell>
          <cell r="E67">
            <v>2400</v>
          </cell>
          <cell r="F67" t="str">
            <v>Long-term Liab</v>
          </cell>
        </row>
        <row r="68">
          <cell r="A68">
            <v>2436</v>
          </cell>
          <cell r="B68" t="str">
            <v>Eden</v>
          </cell>
          <cell r="C68" t="str">
            <v>1 NAL</v>
          </cell>
          <cell r="D68" t="str">
            <v>2 NC Liabilities</v>
          </cell>
          <cell r="E68">
            <v>2400</v>
          </cell>
          <cell r="F68" t="str">
            <v>Long-term Liab</v>
          </cell>
        </row>
        <row r="69">
          <cell r="A69">
            <v>2460</v>
          </cell>
          <cell r="B69" t="str">
            <v>ST Annuity Loans</v>
          </cell>
          <cell r="C69" t="str">
            <v>1 NAL</v>
          </cell>
          <cell r="D69" t="str">
            <v>2 NC Liabilities</v>
          </cell>
          <cell r="E69">
            <v>2400</v>
          </cell>
          <cell r="F69" t="str">
            <v>Long-term Liab</v>
          </cell>
        </row>
        <row r="70">
          <cell r="A70">
            <v>2461</v>
          </cell>
          <cell r="C70" t="str">
            <v>1 NAL</v>
          </cell>
          <cell r="D70" t="str">
            <v>2 NC Liabilities</v>
          </cell>
          <cell r="E70">
            <v>2400</v>
          </cell>
          <cell r="F70" t="str">
            <v>Long-term Liab</v>
          </cell>
        </row>
        <row r="71">
          <cell r="A71">
            <v>2462</v>
          </cell>
          <cell r="B71" t="str">
            <v>Finance Leases</v>
          </cell>
          <cell r="C71" t="str">
            <v>1 NAL</v>
          </cell>
          <cell r="D71" t="str">
            <v>2 NC Liabilities</v>
          </cell>
          <cell r="E71">
            <v>2400</v>
          </cell>
          <cell r="F71" t="str">
            <v>Long-term Liab</v>
          </cell>
        </row>
        <row r="72">
          <cell r="A72">
            <v>2489</v>
          </cell>
          <cell r="C72" t="str">
            <v>1 NAL</v>
          </cell>
          <cell r="D72" t="str">
            <v>2 NC Liabilities</v>
          </cell>
          <cell r="E72">
            <v>2400</v>
          </cell>
          <cell r="F72" t="str">
            <v>Long-term Liab</v>
          </cell>
        </row>
        <row r="73">
          <cell r="A73">
            <v>2490</v>
          </cell>
          <cell r="B73" t="str">
            <v>Annuity Suspense</v>
          </cell>
          <cell r="C73" t="str">
            <v>1 NAL</v>
          </cell>
          <cell r="D73" t="str">
            <v>2 NC Liabilities</v>
          </cell>
          <cell r="E73">
            <v>2400</v>
          </cell>
          <cell r="F73" t="str">
            <v>Long-term Liab</v>
          </cell>
        </row>
        <row r="74">
          <cell r="A74">
            <v>2498</v>
          </cell>
          <cell r="B74" t="str">
            <v>Long Term Liab</v>
          </cell>
          <cell r="C74" t="str">
            <v>1 NAL</v>
          </cell>
          <cell r="D74" t="str">
            <v>2 NC Liabilities</v>
          </cell>
          <cell r="E74">
            <v>2400</v>
          </cell>
          <cell r="F74" t="str">
            <v>Long-term Liab</v>
          </cell>
        </row>
        <row r="75">
          <cell r="A75">
            <v>2499</v>
          </cell>
          <cell r="B75">
            <v>0</v>
          </cell>
          <cell r="C75" t="str">
            <v>1 NAL</v>
          </cell>
          <cell r="D75" t="str">
            <v>2 NC Liabilities</v>
          </cell>
        </row>
        <row r="76">
          <cell r="A76">
            <v>2500</v>
          </cell>
          <cell r="B76" t="str">
            <v>Unamortised Disc LTL</v>
          </cell>
          <cell r="C76" t="str">
            <v>1 NAL</v>
          </cell>
          <cell r="D76" t="str">
            <v>2 NC Liabilities</v>
          </cell>
          <cell r="E76">
            <v>2500</v>
          </cell>
          <cell r="F76" t="str">
            <v>Unamortised Discount</v>
          </cell>
        </row>
        <row r="77">
          <cell r="A77">
            <v>2510</v>
          </cell>
          <cell r="B77" t="str">
            <v>EDEN Loans</v>
          </cell>
          <cell r="C77" t="str">
            <v>1 NAL</v>
          </cell>
          <cell r="D77" t="str">
            <v>2 NC Liabilities</v>
          </cell>
          <cell r="E77">
            <v>2500</v>
          </cell>
          <cell r="F77" t="str">
            <v>Unamortised Discount</v>
          </cell>
        </row>
        <row r="78">
          <cell r="A78">
            <v>2520</v>
          </cell>
          <cell r="B78" t="str">
            <v>DBSA Consolidated Ln</v>
          </cell>
          <cell r="C78" t="str">
            <v>1 NAL</v>
          </cell>
          <cell r="D78" t="str">
            <v>2 NC Liabilities</v>
          </cell>
          <cell r="E78">
            <v>2500</v>
          </cell>
          <cell r="F78" t="str">
            <v>Unamortised Discount</v>
          </cell>
        </row>
        <row r="79">
          <cell r="A79">
            <v>2598</v>
          </cell>
          <cell r="B79" t="str">
            <v>ST Unamort Disc LTL</v>
          </cell>
          <cell r="C79" t="str">
            <v>1 NAL</v>
          </cell>
          <cell r="D79" t="str">
            <v>2 NC Liabilities</v>
          </cell>
          <cell r="E79">
            <v>2500</v>
          </cell>
          <cell r="F79" t="str">
            <v>Unamortised Discount</v>
          </cell>
        </row>
        <row r="80">
          <cell r="A80">
            <v>2599</v>
          </cell>
          <cell r="C80" t="str">
            <v>1 NAL</v>
          </cell>
          <cell r="D80" t="str">
            <v>2 NC Liabilities</v>
          </cell>
        </row>
        <row r="81">
          <cell r="A81">
            <v>2600</v>
          </cell>
          <cell r="B81" t="str">
            <v>Non-current Provisio</v>
          </cell>
          <cell r="C81" t="str">
            <v>1 NAL</v>
          </cell>
          <cell r="D81" t="str">
            <v>2 NC Liabilities</v>
          </cell>
          <cell r="E81">
            <v>2600</v>
          </cell>
          <cell r="F81" t="str">
            <v>Non-current Provisio</v>
          </cell>
        </row>
        <row r="82">
          <cell r="A82">
            <v>2698</v>
          </cell>
          <cell r="B82" t="str">
            <v>ST Non Cur Provision</v>
          </cell>
          <cell r="C82" t="str">
            <v>1 NAL</v>
          </cell>
          <cell r="D82" t="str">
            <v>2 NC Liabilities</v>
          </cell>
          <cell r="E82">
            <v>2600</v>
          </cell>
          <cell r="F82" t="str">
            <v>Non-current Provisio</v>
          </cell>
        </row>
        <row r="83">
          <cell r="A83">
            <v>2699</v>
          </cell>
          <cell r="B83">
            <v>0</v>
          </cell>
          <cell r="C83" t="str">
            <v>1 NAL</v>
          </cell>
          <cell r="D83" t="str">
            <v>2 NC Liabilities</v>
          </cell>
        </row>
        <row r="84">
          <cell r="A84">
            <v>2999</v>
          </cell>
          <cell r="B84">
            <v>0</v>
          </cell>
          <cell r="C84" t="str">
            <v>1 NAL</v>
          </cell>
          <cell r="D84" t="str">
            <v>2 NC Liabilities</v>
          </cell>
        </row>
        <row r="85">
          <cell r="A85">
            <v>3000</v>
          </cell>
          <cell r="B85" t="str">
            <v>Current Liabilities</v>
          </cell>
          <cell r="C85" t="str">
            <v>1 NAL</v>
          </cell>
          <cell r="D85" t="str">
            <v>3 C Liabilities</v>
          </cell>
        </row>
        <row r="86">
          <cell r="A86">
            <v>3100</v>
          </cell>
          <cell r="B86" t="str">
            <v>Consumer Deposits</v>
          </cell>
          <cell r="C86" t="str">
            <v>1 NAL</v>
          </cell>
          <cell r="D86" t="str">
            <v>3 C Liabilities</v>
          </cell>
          <cell r="E86">
            <v>3100</v>
          </cell>
          <cell r="F86" t="str">
            <v>Consumer Deposits</v>
          </cell>
        </row>
        <row r="87">
          <cell r="A87">
            <v>3130</v>
          </cell>
          <cell r="B87" t="str">
            <v>Electricity Deposits</v>
          </cell>
          <cell r="C87" t="str">
            <v>1 NAL</v>
          </cell>
          <cell r="D87" t="str">
            <v>3 C Liabilities</v>
          </cell>
          <cell r="E87">
            <v>3100</v>
          </cell>
          <cell r="F87" t="str">
            <v>Consumer Deposits</v>
          </cell>
        </row>
        <row r="88">
          <cell r="A88">
            <v>3140</v>
          </cell>
          <cell r="B88" t="str">
            <v>Water Deposits</v>
          </cell>
          <cell r="C88" t="str">
            <v>1 NAL</v>
          </cell>
          <cell r="D88" t="str">
            <v>3 C Liabilities</v>
          </cell>
          <cell r="E88">
            <v>3100</v>
          </cell>
          <cell r="F88" t="str">
            <v>Consumer Deposits</v>
          </cell>
        </row>
        <row r="89">
          <cell r="A89">
            <v>3198</v>
          </cell>
          <cell r="B89" t="str">
            <v>ST Counsumer Deposit</v>
          </cell>
          <cell r="C89" t="str">
            <v>1 NAL</v>
          </cell>
          <cell r="D89" t="str">
            <v>3 C Liabilities</v>
          </cell>
          <cell r="E89">
            <v>3100</v>
          </cell>
          <cell r="F89" t="str">
            <v>Consumer Deposits</v>
          </cell>
        </row>
        <row r="90">
          <cell r="A90">
            <v>3199</v>
          </cell>
          <cell r="B90">
            <v>0</v>
          </cell>
          <cell r="C90" t="str">
            <v>1 NAL</v>
          </cell>
          <cell r="D90" t="str">
            <v>3 C Liabilities</v>
          </cell>
        </row>
        <row r="91">
          <cell r="A91">
            <v>3200</v>
          </cell>
          <cell r="B91" t="str">
            <v>Provisions</v>
          </cell>
          <cell r="C91" t="str">
            <v>1 NAL</v>
          </cell>
          <cell r="D91" t="str">
            <v>3 C Liabilities</v>
          </cell>
          <cell r="E91">
            <v>3200</v>
          </cell>
          <cell r="F91" t="str">
            <v>Provisions</v>
          </cell>
        </row>
        <row r="92">
          <cell r="A92">
            <v>3210</v>
          </cell>
          <cell r="B92" t="str">
            <v>Leave R &amp; G</v>
          </cell>
          <cell r="C92" t="str">
            <v>1 NAL</v>
          </cell>
          <cell r="D92" t="str">
            <v>3 C Liabilities</v>
          </cell>
          <cell r="E92">
            <v>3200</v>
          </cell>
          <cell r="F92" t="str">
            <v>Provisions</v>
          </cell>
        </row>
        <row r="93">
          <cell r="A93">
            <v>3220</v>
          </cell>
          <cell r="B93" t="str">
            <v>Leave Sewerage</v>
          </cell>
          <cell r="C93" t="str">
            <v>1 NAL</v>
          </cell>
          <cell r="D93" t="str">
            <v>3 C Liabilities</v>
          </cell>
          <cell r="E93">
            <v>3200</v>
          </cell>
          <cell r="F93" t="str">
            <v>Provisions</v>
          </cell>
        </row>
        <row r="94">
          <cell r="A94">
            <v>3230</v>
          </cell>
          <cell r="B94" t="str">
            <v>Leave Electricity</v>
          </cell>
          <cell r="C94" t="str">
            <v>1 NAL</v>
          </cell>
          <cell r="D94" t="str">
            <v>3 C Liabilities</v>
          </cell>
          <cell r="E94">
            <v>3200</v>
          </cell>
          <cell r="F94" t="str">
            <v>Provisions</v>
          </cell>
        </row>
        <row r="95">
          <cell r="A95">
            <v>3240</v>
          </cell>
          <cell r="B95" t="str">
            <v>Leave Water</v>
          </cell>
          <cell r="C95" t="str">
            <v>1 NAL</v>
          </cell>
          <cell r="D95" t="str">
            <v>3 C Liabilities</v>
          </cell>
          <cell r="E95">
            <v>3200</v>
          </cell>
          <cell r="F95" t="str">
            <v>Provisions</v>
          </cell>
        </row>
        <row r="96">
          <cell r="A96">
            <v>3260</v>
          </cell>
          <cell r="B96" t="str">
            <v>Leave Housing</v>
          </cell>
          <cell r="C96" t="str">
            <v>1 NAL</v>
          </cell>
          <cell r="D96" t="str">
            <v>3 C Liabilities</v>
          </cell>
          <cell r="E96">
            <v>3200</v>
          </cell>
          <cell r="F96" t="str">
            <v>Provisions</v>
          </cell>
        </row>
        <row r="97">
          <cell r="A97">
            <v>3270</v>
          </cell>
          <cell r="B97">
            <v>0</v>
          </cell>
          <cell r="C97" t="str">
            <v>1 NAL</v>
          </cell>
          <cell r="D97" t="str">
            <v>3 C Liabilities</v>
          </cell>
        </row>
        <row r="98">
          <cell r="A98">
            <v>3271</v>
          </cell>
          <cell r="B98" t="str">
            <v>Bonus</v>
          </cell>
          <cell r="C98" t="str">
            <v>1 NAL</v>
          </cell>
          <cell r="D98" t="str">
            <v>3 C Liabilities</v>
          </cell>
          <cell r="E98">
            <v>3200</v>
          </cell>
          <cell r="F98" t="str">
            <v>Provisions</v>
          </cell>
        </row>
        <row r="99">
          <cell r="A99">
            <v>3298</v>
          </cell>
          <cell r="B99" t="str">
            <v>ST Provisions</v>
          </cell>
          <cell r="C99" t="str">
            <v>1 NAL</v>
          </cell>
          <cell r="D99" t="str">
            <v>3 C Liabilities</v>
          </cell>
          <cell r="E99">
            <v>3200</v>
          </cell>
          <cell r="F99" t="str">
            <v>Provisions</v>
          </cell>
        </row>
        <row r="100">
          <cell r="A100">
            <v>3299</v>
          </cell>
          <cell r="B100">
            <v>0</v>
          </cell>
          <cell r="C100" t="str">
            <v>1 NAL</v>
          </cell>
          <cell r="D100" t="str">
            <v>3 C Liabilities</v>
          </cell>
        </row>
        <row r="101">
          <cell r="A101">
            <v>3300</v>
          </cell>
          <cell r="B101" t="str">
            <v>Creditors</v>
          </cell>
          <cell r="C101" t="str">
            <v>1 NAL</v>
          </cell>
          <cell r="D101" t="str">
            <v>3 C Liabilities</v>
          </cell>
          <cell r="E101">
            <v>3300</v>
          </cell>
          <cell r="F101" t="str">
            <v>Creditors</v>
          </cell>
        </row>
        <row r="102">
          <cell r="A102">
            <v>3302</v>
          </cell>
          <cell r="B102" t="str">
            <v>Sundry Creditors</v>
          </cell>
          <cell r="C102" t="str">
            <v>1 NAL</v>
          </cell>
          <cell r="D102" t="str">
            <v>3 C Liabilities</v>
          </cell>
          <cell r="E102">
            <v>3300</v>
          </cell>
          <cell r="F102" t="str">
            <v>Creditors</v>
          </cell>
        </row>
        <row r="103">
          <cell r="A103">
            <v>3303</v>
          </cell>
          <cell r="B103" t="str">
            <v>Payments in Advance</v>
          </cell>
          <cell r="C103" t="str">
            <v>1 NAL</v>
          </cell>
          <cell r="D103" t="str">
            <v>3 C Liabilities</v>
          </cell>
          <cell r="E103">
            <v>3300</v>
          </cell>
          <cell r="F103" t="str">
            <v>Creditors</v>
          </cell>
        </row>
        <row r="104">
          <cell r="A104">
            <v>3304</v>
          </cell>
          <cell r="B104" t="str">
            <v>Deposits other</v>
          </cell>
          <cell r="C104" t="str">
            <v>1 NAL</v>
          </cell>
          <cell r="D104" t="str">
            <v>3 C Liabilities</v>
          </cell>
          <cell r="E104">
            <v>3300</v>
          </cell>
          <cell r="F104" t="str">
            <v>Creditors</v>
          </cell>
        </row>
        <row r="105">
          <cell r="A105">
            <v>3305</v>
          </cell>
          <cell r="B105" t="str">
            <v>Trade Creditors</v>
          </cell>
          <cell r="C105" t="str">
            <v>1 NAL</v>
          </cell>
          <cell r="D105" t="str">
            <v>3 C Liabilities</v>
          </cell>
          <cell r="E105">
            <v>3300</v>
          </cell>
          <cell r="F105" t="str">
            <v>Creditors</v>
          </cell>
        </row>
        <row r="106">
          <cell r="A106">
            <v>3308</v>
          </cell>
          <cell r="B106" t="str">
            <v>Hoarding Fees</v>
          </cell>
          <cell r="C106" t="str">
            <v>1 NAL</v>
          </cell>
          <cell r="D106" t="str">
            <v>3 C Liabilities</v>
          </cell>
          <cell r="E106">
            <v>3300</v>
          </cell>
          <cell r="F106" t="str">
            <v>Creditors</v>
          </cell>
        </row>
        <row r="107">
          <cell r="A107">
            <v>3309</v>
          </cell>
          <cell r="B107" t="str">
            <v>Retention Monies</v>
          </cell>
          <cell r="C107" t="str">
            <v>1 NAL</v>
          </cell>
          <cell r="D107" t="str">
            <v>3 C Liabilities</v>
          </cell>
          <cell r="E107">
            <v>3300</v>
          </cell>
          <cell r="F107" t="str">
            <v>Creditors</v>
          </cell>
        </row>
        <row r="108">
          <cell r="A108">
            <v>3398</v>
          </cell>
          <cell r="B108" t="str">
            <v>ST Creditors</v>
          </cell>
          <cell r="C108" t="str">
            <v>1 NAL</v>
          </cell>
          <cell r="D108" t="str">
            <v>3 C Liabilities</v>
          </cell>
          <cell r="E108">
            <v>3300</v>
          </cell>
          <cell r="F108" t="str">
            <v>Creditors</v>
          </cell>
        </row>
        <row r="109">
          <cell r="A109">
            <v>3399</v>
          </cell>
          <cell r="B109">
            <v>0</v>
          </cell>
          <cell r="C109" t="str">
            <v>1 NAL</v>
          </cell>
          <cell r="D109" t="str">
            <v>3 C Liabilities</v>
          </cell>
        </row>
        <row r="110">
          <cell r="A110">
            <v>3400</v>
          </cell>
          <cell r="B110" t="str">
            <v>Unspent Public Contr</v>
          </cell>
          <cell r="C110" t="str">
            <v>1 NAL</v>
          </cell>
          <cell r="D110" t="str">
            <v>3 C Liabilities</v>
          </cell>
          <cell r="E110">
            <v>3400</v>
          </cell>
          <cell r="F110" t="str">
            <v>Unspent Public Contr</v>
          </cell>
        </row>
        <row r="111">
          <cell r="A111">
            <v>3410</v>
          </cell>
          <cell r="B111" t="str">
            <v>Rate and General</v>
          </cell>
          <cell r="C111" t="str">
            <v>1 NAL</v>
          </cell>
          <cell r="D111" t="str">
            <v>3 C Liabilities</v>
          </cell>
          <cell r="E111">
            <v>3400</v>
          </cell>
          <cell r="F111" t="str">
            <v>Unspent Public Contr</v>
          </cell>
        </row>
        <row r="112">
          <cell r="A112">
            <v>3420</v>
          </cell>
          <cell r="B112" t="str">
            <v>Sewerage</v>
          </cell>
          <cell r="C112" t="str">
            <v>1 NAL</v>
          </cell>
          <cell r="D112" t="str">
            <v>3 C Liabilities</v>
          </cell>
          <cell r="E112">
            <v>3400</v>
          </cell>
          <cell r="F112" t="str">
            <v>Unspent Public Contr</v>
          </cell>
        </row>
        <row r="113">
          <cell r="A113">
            <v>3430</v>
          </cell>
          <cell r="B113" t="str">
            <v>Electricity</v>
          </cell>
          <cell r="C113" t="str">
            <v>1 NAL</v>
          </cell>
          <cell r="D113" t="str">
            <v>3 C Liabilities</v>
          </cell>
          <cell r="E113">
            <v>3400</v>
          </cell>
          <cell r="F113" t="str">
            <v>Unspent Public Contr</v>
          </cell>
        </row>
        <row r="114">
          <cell r="A114">
            <v>3440</v>
          </cell>
          <cell r="B114" t="str">
            <v>Water</v>
          </cell>
          <cell r="C114" t="str">
            <v>1 NAL</v>
          </cell>
          <cell r="D114" t="str">
            <v>3 C Liabilities</v>
          </cell>
          <cell r="E114">
            <v>3400</v>
          </cell>
          <cell r="F114" t="str">
            <v>Unspent Public Contr</v>
          </cell>
        </row>
        <row r="115">
          <cell r="A115">
            <v>3498</v>
          </cell>
          <cell r="B115" t="str">
            <v>ST Unspent Pub Cont</v>
          </cell>
          <cell r="C115" t="str">
            <v>1 NAL</v>
          </cell>
          <cell r="D115" t="str">
            <v>3 C Liabilities</v>
          </cell>
          <cell r="E115">
            <v>3400</v>
          </cell>
          <cell r="F115" t="str">
            <v>Unspent Public Contr</v>
          </cell>
        </row>
        <row r="116">
          <cell r="A116">
            <v>3499</v>
          </cell>
          <cell r="B116">
            <v>0</v>
          </cell>
          <cell r="C116" t="str">
            <v>1 NAL</v>
          </cell>
          <cell r="D116" t="str">
            <v>3 C Liabilities</v>
          </cell>
        </row>
        <row r="117">
          <cell r="A117">
            <v>3500</v>
          </cell>
          <cell r="B117" t="str">
            <v>Unspt Cond Granr Rec</v>
          </cell>
          <cell r="C117" t="str">
            <v>1 NAL</v>
          </cell>
          <cell r="D117" t="str">
            <v>3 C Liabilities</v>
          </cell>
          <cell r="E117">
            <v>3500</v>
          </cell>
          <cell r="F117" t="str">
            <v>Unspt Cond Granr Rec</v>
          </cell>
        </row>
        <row r="118">
          <cell r="A118">
            <v>3510</v>
          </cell>
          <cell r="B118" t="str">
            <v>Rate and General</v>
          </cell>
          <cell r="C118" t="str">
            <v>1 NAL</v>
          </cell>
          <cell r="D118" t="str">
            <v>3 C Liabilities</v>
          </cell>
          <cell r="E118">
            <v>3500</v>
          </cell>
          <cell r="F118" t="str">
            <v>Unspt Cond Granr Rec</v>
          </cell>
        </row>
        <row r="119">
          <cell r="A119">
            <v>3520</v>
          </cell>
          <cell r="B119" t="str">
            <v>Sewer</v>
          </cell>
          <cell r="C119" t="str">
            <v>1 NAL</v>
          </cell>
          <cell r="D119" t="str">
            <v>3 C Liabilities</v>
          </cell>
          <cell r="E119">
            <v>3500</v>
          </cell>
          <cell r="F119" t="str">
            <v>Unspt Cond Granr Rec</v>
          </cell>
        </row>
        <row r="120">
          <cell r="A120">
            <v>3530</v>
          </cell>
          <cell r="B120" t="str">
            <v>Electricity</v>
          </cell>
          <cell r="C120" t="str">
            <v>1 NAL</v>
          </cell>
          <cell r="D120" t="str">
            <v>3 C Liabilities</v>
          </cell>
          <cell r="E120">
            <v>3500</v>
          </cell>
          <cell r="F120" t="str">
            <v>Unspt Cond Granr Rec</v>
          </cell>
        </row>
        <row r="121">
          <cell r="A121">
            <v>3540</v>
          </cell>
          <cell r="B121" t="str">
            <v>Water</v>
          </cell>
          <cell r="C121" t="str">
            <v>1 NAL</v>
          </cell>
          <cell r="D121" t="str">
            <v>3 C Liabilities</v>
          </cell>
          <cell r="E121">
            <v>3500</v>
          </cell>
          <cell r="F121" t="str">
            <v>Unspt Cond Granr Rec</v>
          </cell>
        </row>
        <row r="122">
          <cell r="A122">
            <v>3560</v>
          </cell>
          <cell r="B122" t="str">
            <v>Housing</v>
          </cell>
          <cell r="C122" t="str">
            <v>1 NAL</v>
          </cell>
          <cell r="D122" t="str">
            <v>3 C Liabilities</v>
          </cell>
          <cell r="E122">
            <v>3500</v>
          </cell>
          <cell r="F122" t="str">
            <v>Unspt Cond Granr Rec</v>
          </cell>
        </row>
        <row r="123">
          <cell r="A123">
            <v>3589</v>
          </cell>
          <cell r="B123" t="str">
            <v>ST  Un Con Grant Rec</v>
          </cell>
          <cell r="C123" t="str">
            <v>1 NAL</v>
          </cell>
          <cell r="D123" t="str">
            <v>3 C Liabilities</v>
          </cell>
          <cell r="E123">
            <v>3500</v>
          </cell>
          <cell r="F123" t="str">
            <v>Unspt Cond Granr Rec</v>
          </cell>
        </row>
        <row r="124">
          <cell r="A124">
            <v>3600</v>
          </cell>
          <cell r="B124" t="str">
            <v>VAT</v>
          </cell>
          <cell r="C124" t="str">
            <v>1 NAL</v>
          </cell>
          <cell r="D124" t="str">
            <v>3 C Liabilities</v>
          </cell>
          <cell r="E124">
            <v>3600</v>
          </cell>
          <cell r="F124" t="str">
            <v>VAT</v>
          </cell>
        </row>
        <row r="125">
          <cell r="A125">
            <v>3699</v>
          </cell>
          <cell r="B125">
            <v>0</v>
          </cell>
          <cell r="C125" t="str">
            <v>1 NAL</v>
          </cell>
          <cell r="D125" t="str">
            <v>3 C Liabilities</v>
          </cell>
        </row>
        <row r="126">
          <cell r="A126">
            <v>3710</v>
          </cell>
          <cell r="B126" t="str">
            <v>Oper Lease Liab</v>
          </cell>
          <cell r="C126" t="str">
            <v>1 NAL</v>
          </cell>
          <cell r="D126" t="str">
            <v>3 C Liabilities</v>
          </cell>
          <cell r="E126">
            <v>3710</v>
          </cell>
          <cell r="F126" t="str">
            <v>Oper Lease Liab</v>
          </cell>
        </row>
        <row r="127">
          <cell r="A127">
            <v>3798</v>
          </cell>
          <cell r="B127" t="str">
            <v>ST Op Lease Liab</v>
          </cell>
          <cell r="C127" t="str">
            <v>1 NAL</v>
          </cell>
          <cell r="D127" t="str">
            <v>3 C Liabilities</v>
          </cell>
          <cell r="E127">
            <v>3710</v>
          </cell>
          <cell r="F127" t="str">
            <v>Oper Lease Liab</v>
          </cell>
        </row>
        <row r="128">
          <cell r="A128">
            <v>3799</v>
          </cell>
          <cell r="B128">
            <v>0</v>
          </cell>
          <cell r="C128" t="str">
            <v>1 NAL</v>
          </cell>
          <cell r="D128" t="str">
            <v>3 C Liabilities</v>
          </cell>
        </row>
        <row r="129">
          <cell r="A129">
            <v>3800</v>
          </cell>
          <cell r="B129" t="str">
            <v>Bank Overdraft</v>
          </cell>
          <cell r="C129" t="str">
            <v>1 NAL</v>
          </cell>
          <cell r="D129" t="str">
            <v>3 C Liabilities</v>
          </cell>
          <cell r="E129">
            <v>3800</v>
          </cell>
          <cell r="F129" t="str">
            <v>Bank Overdraft</v>
          </cell>
        </row>
        <row r="130">
          <cell r="A130">
            <v>3801</v>
          </cell>
          <cell r="B130" t="str">
            <v>Wages Cash Control</v>
          </cell>
          <cell r="C130" t="str">
            <v>1 NAL</v>
          </cell>
          <cell r="D130" t="str">
            <v>3 C Liabilities</v>
          </cell>
          <cell r="E130">
            <v>3800</v>
          </cell>
          <cell r="F130" t="str">
            <v>Bank Overdraft</v>
          </cell>
        </row>
        <row r="131">
          <cell r="A131">
            <v>3802</v>
          </cell>
          <cell r="B131" t="str">
            <v>Cash Control</v>
          </cell>
          <cell r="C131" t="str">
            <v>1 NAL</v>
          </cell>
          <cell r="D131" t="str">
            <v>3 C Liabilities</v>
          </cell>
          <cell r="E131">
            <v>3800</v>
          </cell>
          <cell r="F131" t="str">
            <v>Bank Overdraft</v>
          </cell>
        </row>
        <row r="132">
          <cell r="A132">
            <v>3803</v>
          </cell>
          <cell r="B132" t="str">
            <v>Petty Cash</v>
          </cell>
          <cell r="C132" t="str">
            <v>1 NAL</v>
          </cell>
          <cell r="D132" t="str">
            <v>3 C Liabilities</v>
          </cell>
          <cell r="E132">
            <v>3800</v>
          </cell>
          <cell r="F132" t="str">
            <v>Bank Overdraft</v>
          </cell>
        </row>
        <row r="133">
          <cell r="A133">
            <v>3898</v>
          </cell>
          <cell r="B133" t="str">
            <v>ST Bank Overdraft</v>
          </cell>
          <cell r="C133" t="str">
            <v>1 NAL</v>
          </cell>
          <cell r="D133" t="str">
            <v>3 C Liabilities</v>
          </cell>
          <cell r="E133">
            <v>3800</v>
          </cell>
          <cell r="F133" t="str">
            <v>Bank Overdraft</v>
          </cell>
        </row>
        <row r="134">
          <cell r="A134">
            <v>3899</v>
          </cell>
          <cell r="B134">
            <v>0</v>
          </cell>
          <cell r="C134" t="str">
            <v>1 NAL</v>
          </cell>
          <cell r="D134" t="str">
            <v>3 C Liabilities</v>
          </cell>
        </row>
        <row r="135">
          <cell r="A135">
            <v>3900</v>
          </cell>
          <cell r="B135" t="str">
            <v>Cur P of Long T Liab</v>
          </cell>
          <cell r="C135" t="str">
            <v>1 NAL</v>
          </cell>
          <cell r="D135" t="str">
            <v>3 C Liabilities</v>
          </cell>
          <cell r="E135">
            <v>3900</v>
          </cell>
          <cell r="F135" t="str">
            <v>Cur P of Long T Liab</v>
          </cell>
        </row>
        <row r="136">
          <cell r="A136">
            <v>3999</v>
          </cell>
          <cell r="B136">
            <v>0</v>
          </cell>
          <cell r="C136" t="str">
            <v>1 NAL</v>
          </cell>
          <cell r="D136" t="str">
            <v>3 C Liabilities</v>
          </cell>
        </row>
        <row r="137">
          <cell r="A137">
            <v>4050</v>
          </cell>
          <cell r="B137" t="str">
            <v>T Net Asst &amp; Liab</v>
          </cell>
          <cell r="C137" t="str">
            <v>2 ASSETS</v>
          </cell>
          <cell r="D137" t="str">
            <v>1 NC Assets</v>
          </cell>
        </row>
        <row r="138">
          <cell r="A138">
            <v>4100</v>
          </cell>
          <cell r="B138" t="str">
            <v>Intangible Assets_x000D_</v>
          </cell>
          <cell r="C138" t="str">
            <v>2 ASSETS</v>
          </cell>
          <cell r="D138" t="str">
            <v>1 NC Assets</v>
          </cell>
          <cell r="E138">
            <v>4100</v>
          </cell>
          <cell r="F138" t="str">
            <v>Intangible Assets_x000D_</v>
          </cell>
        </row>
        <row r="139">
          <cell r="A139">
            <v>4110</v>
          </cell>
          <cell r="B139" t="str">
            <v>Cost</v>
          </cell>
          <cell r="C139" t="str">
            <v>2 ASSETS</v>
          </cell>
          <cell r="D139" t="str">
            <v>1 NC Assets</v>
          </cell>
          <cell r="E139">
            <v>4100</v>
          </cell>
          <cell r="F139" t="str">
            <v>Intangible Assets_x000D_</v>
          </cell>
        </row>
        <row r="140">
          <cell r="A140">
            <v>4120</v>
          </cell>
          <cell r="B140" t="str">
            <v>Depreciation</v>
          </cell>
          <cell r="C140" t="str">
            <v>2 ASSETS</v>
          </cell>
          <cell r="D140" t="str">
            <v>1 NC Assets</v>
          </cell>
          <cell r="E140">
            <v>4100</v>
          </cell>
          <cell r="F140" t="str">
            <v>Intangible Assets_x000D_</v>
          </cell>
        </row>
        <row r="141">
          <cell r="A141">
            <v>4198</v>
          </cell>
          <cell r="B141" t="str">
            <v>Rate and General</v>
          </cell>
          <cell r="C141" t="str">
            <v>2 ASSETS</v>
          </cell>
          <cell r="D141" t="str">
            <v>1 NC Assets</v>
          </cell>
          <cell r="E141">
            <v>4100</v>
          </cell>
          <cell r="F141" t="str">
            <v>Intangible Assets_x000D_</v>
          </cell>
        </row>
        <row r="142">
          <cell r="A142">
            <v>4199</v>
          </cell>
        </row>
        <row r="143">
          <cell r="A143">
            <v>4200</v>
          </cell>
          <cell r="B143" t="str">
            <v>Prop, Plant &amp; Equip</v>
          </cell>
          <cell r="C143" t="str">
            <v>2 ASSETS</v>
          </cell>
          <cell r="D143" t="str">
            <v>1 NC Assets</v>
          </cell>
          <cell r="E143">
            <v>4200</v>
          </cell>
          <cell r="F143" t="str">
            <v>Prop, Plant &amp; Equip</v>
          </cell>
        </row>
        <row r="144">
          <cell r="A144">
            <v>4210</v>
          </cell>
          <cell r="B144" t="str">
            <v>Rate and General</v>
          </cell>
          <cell r="C144" t="str">
            <v>2 ASSETS</v>
          </cell>
          <cell r="D144" t="str">
            <v>1 NC Assets</v>
          </cell>
          <cell r="E144">
            <v>4200</v>
          </cell>
          <cell r="F144" t="str">
            <v>Prop, Plant &amp; Equip</v>
          </cell>
        </row>
        <row r="145">
          <cell r="A145">
            <v>4211</v>
          </cell>
          <cell r="B145" t="str">
            <v>Infrastructure</v>
          </cell>
          <cell r="C145" t="str">
            <v>2 ASSETS</v>
          </cell>
          <cell r="D145" t="str">
            <v>1 NC Assets</v>
          </cell>
          <cell r="E145">
            <v>4200</v>
          </cell>
          <cell r="F145" t="str">
            <v>Prop, Plant &amp; Equip</v>
          </cell>
        </row>
        <row r="146">
          <cell r="A146">
            <v>4212</v>
          </cell>
          <cell r="B146" t="str">
            <v>Land &amp; Buildings</v>
          </cell>
          <cell r="C146" t="str">
            <v>2 ASSETS</v>
          </cell>
          <cell r="D146" t="str">
            <v>1 NC Assets</v>
          </cell>
          <cell r="E146">
            <v>4200</v>
          </cell>
          <cell r="F146" t="str">
            <v>Prop, Plant &amp; Equip</v>
          </cell>
        </row>
        <row r="147">
          <cell r="A147">
            <v>4213</v>
          </cell>
          <cell r="B147" t="str">
            <v>Investment</v>
          </cell>
          <cell r="C147" t="str">
            <v>2 ASSETS</v>
          </cell>
          <cell r="D147" t="str">
            <v>1 NC Assets</v>
          </cell>
          <cell r="E147">
            <v>4200</v>
          </cell>
          <cell r="F147" t="str">
            <v>Prop, Plant &amp; Equip</v>
          </cell>
        </row>
        <row r="148">
          <cell r="A148">
            <v>4214</v>
          </cell>
          <cell r="B148" t="str">
            <v>Other</v>
          </cell>
          <cell r="C148" t="str">
            <v>2 ASSETS</v>
          </cell>
          <cell r="D148" t="str">
            <v>1 NC Assets</v>
          </cell>
          <cell r="E148">
            <v>4200</v>
          </cell>
          <cell r="F148" t="str">
            <v>Prop, Plant &amp; Equip</v>
          </cell>
        </row>
        <row r="149">
          <cell r="A149">
            <v>4215</v>
          </cell>
          <cell r="B149" t="str">
            <v>Community</v>
          </cell>
          <cell r="C149" t="str">
            <v>2 ASSETS</v>
          </cell>
          <cell r="D149" t="str">
            <v>1 NC Assets</v>
          </cell>
          <cell r="E149">
            <v>4200</v>
          </cell>
          <cell r="F149" t="str">
            <v>Prop, Plant &amp; Equip</v>
          </cell>
        </row>
        <row r="150">
          <cell r="A150">
            <v>4216</v>
          </cell>
          <cell r="B150" t="str">
            <v>Heritage</v>
          </cell>
          <cell r="C150" t="str">
            <v>2 ASSETS</v>
          </cell>
          <cell r="D150" t="str">
            <v>1 NC Assets</v>
          </cell>
          <cell r="E150">
            <v>4200</v>
          </cell>
          <cell r="F150" t="str">
            <v>Prop, Plant &amp; Equip</v>
          </cell>
        </row>
        <row r="151">
          <cell r="A151">
            <v>4217</v>
          </cell>
          <cell r="B151" t="str">
            <v>Intangible</v>
          </cell>
          <cell r="C151" t="str">
            <v>2 ASSETS</v>
          </cell>
          <cell r="D151" t="str">
            <v>1 NC Assets</v>
          </cell>
          <cell r="E151">
            <v>4200</v>
          </cell>
          <cell r="F151" t="str">
            <v>Prop, Plant &amp; Equip</v>
          </cell>
        </row>
        <row r="152">
          <cell r="A152">
            <v>4218</v>
          </cell>
          <cell r="B152" t="str">
            <v>Capital Suspense</v>
          </cell>
          <cell r="C152" t="str">
            <v>2 ASSETS</v>
          </cell>
          <cell r="D152" t="str">
            <v>1 NC Assets</v>
          </cell>
          <cell r="E152">
            <v>4200</v>
          </cell>
          <cell r="F152" t="str">
            <v>Prop, Plant &amp; Equip</v>
          </cell>
        </row>
        <row r="153">
          <cell r="A153">
            <v>4219</v>
          </cell>
          <cell r="B153" t="str">
            <v>Depreciation</v>
          </cell>
          <cell r="C153" t="str">
            <v>2 ASSETS</v>
          </cell>
          <cell r="D153" t="str">
            <v>1 NC Assets</v>
          </cell>
          <cell r="E153">
            <v>4200</v>
          </cell>
          <cell r="F153" t="str">
            <v>Prop, Plant &amp; Equip</v>
          </cell>
        </row>
        <row r="154">
          <cell r="A154">
            <v>4220</v>
          </cell>
          <cell r="B154" t="str">
            <v>Sewerage</v>
          </cell>
          <cell r="C154" t="str">
            <v>2 ASSETS</v>
          </cell>
          <cell r="D154" t="str">
            <v>1 NC Assets</v>
          </cell>
          <cell r="E154">
            <v>4200</v>
          </cell>
          <cell r="F154" t="str">
            <v>Prop, Plant &amp; Equip</v>
          </cell>
        </row>
        <row r="155">
          <cell r="A155">
            <v>4221</v>
          </cell>
          <cell r="B155" t="str">
            <v>Infrastructure</v>
          </cell>
          <cell r="C155" t="str">
            <v>2 ASSETS</v>
          </cell>
          <cell r="D155" t="str">
            <v>1 NC Assets</v>
          </cell>
          <cell r="E155">
            <v>4200</v>
          </cell>
          <cell r="F155" t="str">
            <v>Prop, Plant &amp; Equip</v>
          </cell>
        </row>
        <row r="156">
          <cell r="A156">
            <v>4222</v>
          </cell>
          <cell r="B156" t="str">
            <v>Land &amp; Buildings</v>
          </cell>
          <cell r="C156" t="str">
            <v>2 ASSETS</v>
          </cell>
          <cell r="D156" t="str">
            <v>1 NC Assets</v>
          </cell>
          <cell r="E156">
            <v>4200</v>
          </cell>
          <cell r="F156" t="str">
            <v>Prop, Plant &amp; Equip</v>
          </cell>
        </row>
        <row r="157">
          <cell r="A157">
            <v>4223</v>
          </cell>
          <cell r="B157" t="str">
            <v>Investment</v>
          </cell>
          <cell r="C157" t="str">
            <v>2 ASSETS</v>
          </cell>
          <cell r="D157" t="str">
            <v>1 NC Assets</v>
          </cell>
          <cell r="E157">
            <v>4200</v>
          </cell>
          <cell r="F157" t="str">
            <v>Prop, Plant &amp; Equip</v>
          </cell>
        </row>
        <row r="158">
          <cell r="A158">
            <v>4224</v>
          </cell>
          <cell r="B158" t="str">
            <v>Other</v>
          </cell>
          <cell r="C158" t="str">
            <v>2 ASSETS</v>
          </cell>
          <cell r="D158" t="str">
            <v>1 NC Assets</v>
          </cell>
          <cell r="E158">
            <v>4200</v>
          </cell>
          <cell r="F158" t="str">
            <v>Prop, Plant &amp; Equip</v>
          </cell>
        </row>
        <row r="159">
          <cell r="A159">
            <v>4225</v>
          </cell>
          <cell r="B159" t="str">
            <v>Community</v>
          </cell>
          <cell r="C159" t="str">
            <v>2 ASSETS</v>
          </cell>
          <cell r="D159" t="str">
            <v>1 NC Assets</v>
          </cell>
          <cell r="E159">
            <v>4200</v>
          </cell>
          <cell r="F159" t="str">
            <v>Prop, Plant &amp; Equip</v>
          </cell>
        </row>
        <row r="160">
          <cell r="A160">
            <v>4226</v>
          </cell>
          <cell r="B160" t="str">
            <v>Cap Sus Don &amp; Pub C</v>
          </cell>
          <cell r="C160" t="str">
            <v>2 ASSETS</v>
          </cell>
          <cell r="D160" t="str">
            <v>1 NC Assets</v>
          </cell>
          <cell r="E160">
            <v>4200</v>
          </cell>
          <cell r="F160" t="str">
            <v>Prop, Plant &amp; Equip</v>
          </cell>
        </row>
        <row r="161">
          <cell r="A161">
            <v>4227</v>
          </cell>
          <cell r="B161" t="str">
            <v>Capital Suspense G</v>
          </cell>
          <cell r="C161" t="str">
            <v>2 ASSETS</v>
          </cell>
          <cell r="D161" t="str">
            <v>1 NC Assets</v>
          </cell>
          <cell r="E161">
            <v>4200</v>
          </cell>
          <cell r="F161" t="str">
            <v>Prop, Plant &amp; Equip</v>
          </cell>
        </row>
        <row r="162">
          <cell r="A162">
            <v>4228</v>
          </cell>
          <cell r="B162" t="str">
            <v>Capital Suspense L</v>
          </cell>
          <cell r="C162" t="str">
            <v>2 ASSETS</v>
          </cell>
          <cell r="D162" t="str">
            <v>1 NC Assets</v>
          </cell>
          <cell r="E162">
            <v>4200</v>
          </cell>
          <cell r="F162" t="str">
            <v>Prop, Plant &amp; Equip</v>
          </cell>
        </row>
        <row r="163">
          <cell r="A163">
            <v>4229</v>
          </cell>
          <cell r="B163" t="str">
            <v>Depreciaition</v>
          </cell>
          <cell r="C163" t="str">
            <v>2 ASSETS</v>
          </cell>
          <cell r="D163" t="str">
            <v>1 NC Assets</v>
          </cell>
          <cell r="E163">
            <v>4200</v>
          </cell>
          <cell r="F163" t="str">
            <v>Prop, Plant &amp; Equip</v>
          </cell>
        </row>
        <row r="164">
          <cell r="A164">
            <v>4230</v>
          </cell>
          <cell r="B164" t="str">
            <v>Electricity</v>
          </cell>
          <cell r="C164" t="str">
            <v>2 ASSETS</v>
          </cell>
          <cell r="D164" t="str">
            <v>1 NC Assets</v>
          </cell>
          <cell r="E164">
            <v>4200</v>
          </cell>
          <cell r="F164" t="str">
            <v>Prop, Plant &amp; Equip</v>
          </cell>
        </row>
        <row r="165">
          <cell r="A165">
            <v>4231</v>
          </cell>
          <cell r="B165" t="str">
            <v>Infrastructure</v>
          </cell>
          <cell r="C165" t="str">
            <v>2 ASSETS</v>
          </cell>
          <cell r="D165" t="str">
            <v>1 NC Assets</v>
          </cell>
          <cell r="E165">
            <v>4200</v>
          </cell>
          <cell r="F165" t="str">
            <v>Prop, Plant &amp; Equip</v>
          </cell>
        </row>
        <row r="166">
          <cell r="A166">
            <v>4232</v>
          </cell>
          <cell r="B166" t="str">
            <v>Land &amp; Buildings</v>
          </cell>
          <cell r="C166" t="str">
            <v>2 ASSETS</v>
          </cell>
          <cell r="D166" t="str">
            <v>1 NC Assets</v>
          </cell>
          <cell r="E166">
            <v>4200</v>
          </cell>
          <cell r="F166" t="str">
            <v>Prop, Plant &amp; Equip</v>
          </cell>
        </row>
        <row r="167">
          <cell r="A167">
            <v>4233</v>
          </cell>
          <cell r="B167" t="str">
            <v>Investment</v>
          </cell>
          <cell r="C167" t="str">
            <v>2 ASSETS</v>
          </cell>
          <cell r="D167" t="str">
            <v>1 NC Assets</v>
          </cell>
          <cell r="E167">
            <v>4200</v>
          </cell>
          <cell r="F167" t="str">
            <v>Prop, Plant &amp; Equip</v>
          </cell>
        </row>
        <row r="168">
          <cell r="A168">
            <v>4234</v>
          </cell>
          <cell r="B168" t="str">
            <v>Other</v>
          </cell>
          <cell r="C168" t="str">
            <v>2 ASSETS</v>
          </cell>
          <cell r="D168" t="str">
            <v>1 NC Assets</v>
          </cell>
          <cell r="E168">
            <v>4200</v>
          </cell>
          <cell r="F168" t="str">
            <v>Prop, Plant &amp; Equip</v>
          </cell>
        </row>
        <row r="169">
          <cell r="A169">
            <v>4235</v>
          </cell>
          <cell r="B169" t="str">
            <v>Cap Sus Rev &amp; Int Fd</v>
          </cell>
          <cell r="C169" t="str">
            <v>2 ASSETS</v>
          </cell>
          <cell r="D169" t="str">
            <v>1 NC Assets</v>
          </cell>
          <cell r="E169">
            <v>4200</v>
          </cell>
          <cell r="F169" t="str">
            <v>Prop, Plant &amp; Equip</v>
          </cell>
        </row>
        <row r="170">
          <cell r="A170">
            <v>4236</v>
          </cell>
          <cell r="B170" t="str">
            <v>CAp Sus Don &amp; Pub C</v>
          </cell>
          <cell r="C170" t="str">
            <v>2 ASSETS</v>
          </cell>
          <cell r="D170" t="str">
            <v>1 NC Assets</v>
          </cell>
          <cell r="E170">
            <v>4200</v>
          </cell>
          <cell r="F170" t="str">
            <v>Prop, Plant &amp; Equip</v>
          </cell>
        </row>
        <row r="171">
          <cell r="A171">
            <v>4237</v>
          </cell>
          <cell r="B171" t="str">
            <v>Capital Suspense G</v>
          </cell>
          <cell r="C171" t="str">
            <v>2 ASSETS</v>
          </cell>
          <cell r="D171" t="str">
            <v>1 NC Assets</v>
          </cell>
          <cell r="E171">
            <v>4200</v>
          </cell>
          <cell r="F171" t="str">
            <v>Prop, Plant &amp; Equip</v>
          </cell>
        </row>
        <row r="172">
          <cell r="A172">
            <v>4238</v>
          </cell>
          <cell r="B172" t="str">
            <v>Capital Suspense L</v>
          </cell>
          <cell r="C172" t="str">
            <v>2 ASSETS</v>
          </cell>
          <cell r="D172" t="str">
            <v>1 NC Assets</v>
          </cell>
          <cell r="E172">
            <v>4200</v>
          </cell>
          <cell r="F172" t="str">
            <v>Prop, Plant &amp; Equip</v>
          </cell>
        </row>
        <row r="173">
          <cell r="A173">
            <v>4239</v>
          </cell>
          <cell r="B173" t="str">
            <v>Depreciation</v>
          </cell>
          <cell r="C173" t="str">
            <v>2 ASSETS</v>
          </cell>
          <cell r="D173" t="str">
            <v>1 NC Assets</v>
          </cell>
          <cell r="E173">
            <v>4200</v>
          </cell>
          <cell r="F173" t="str">
            <v>Prop, Plant &amp; Equip</v>
          </cell>
        </row>
        <row r="174">
          <cell r="A174">
            <v>4240</v>
          </cell>
          <cell r="B174" t="str">
            <v>Water</v>
          </cell>
          <cell r="C174" t="str">
            <v>2 ASSETS</v>
          </cell>
          <cell r="D174" t="str">
            <v>1 NC Assets</v>
          </cell>
          <cell r="E174">
            <v>4200</v>
          </cell>
          <cell r="F174" t="str">
            <v>Prop, Plant &amp; Equip</v>
          </cell>
        </row>
        <row r="175">
          <cell r="A175">
            <v>4241</v>
          </cell>
          <cell r="B175" t="str">
            <v>Infrastructure</v>
          </cell>
          <cell r="C175" t="str">
            <v>2 ASSETS</v>
          </cell>
          <cell r="D175" t="str">
            <v>1 NC Assets</v>
          </cell>
          <cell r="E175">
            <v>4200</v>
          </cell>
          <cell r="F175" t="str">
            <v>Prop, Plant &amp; Equip</v>
          </cell>
        </row>
        <row r="176">
          <cell r="A176">
            <v>4242</v>
          </cell>
          <cell r="B176" t="str">
            <v>Land &amp; Buildings</v>
          </cell>
          <cell r="C176" t="str">
            <v>2 ASSETS</v>
          </cell>
          <cell r="D176" t="str">
            <v>1 NC Assets</v>
          </cell>
          <cell r="E176">
            <v>4200</v>
          </cell>
          <cell r="F176" t="str">
            <v>Prop, Plant &amp; Equip</v>
          </cell>
        </row>
        <row r="177">
          <cell r="A177">
            <v>4243</v>
          </cell>
          <cell r="B177" t="str">
            <v>Investment</v>
          </cell>
          <cell r="C177" t="str">
            <v>2 ASSETS</v>
          </cell>
          <cell r="D177" t="str">
            <v>1 NC Assets</v>
          </cell>
          <cell r="E177">
            <v>4200</v>
          </cell>
          <cell r="F177" t="str">
            <v>Prop, Plant &amp; Equip</v>
          </cell>
        </row>
        <row r="178">
          <cell r="A178">
            <v>4244</v>
          </cell>
          <cell r="B178" t="str">
            <v>Other</v>
          </cell>
          <cell r="C178" t="str">
            <v>2 ASSETS</v>
          </cell>
          <cell r="D178" t="str">
            <v>1 NC Assets</v>
          </cell>
          <cell r="E178">
            <v>4200</v>
          </cell>
          <cell r="F178" t="str">
            <v>Prop, Plant &amp; Equip</v>
          </cell>
        </row>
        <row r="179">
          <cell r="A179">
            <v>4245</v>
          </cell>
          <cell r="B179" t="str">
            <v>Community</v>
          </cell>
          <cell r="C179" t="str">
            <v>2 ASSETS</v>
          </cell>
          <cell r="D179" t="str">
            <v>1 NC Assets</v>
          </cell>
          <cell r="E179">
            <v>4200</v>
          </cell>
          <cell r="F179" t="str">
            <v>Prop, Plant &amp; Equip</v>
          </cell>
        </row>
        <row r="180">
          <cell r="A180">
            <v>4246</v>
          </cell>
          <cell r="B180" t="str">
            <v>Cap Sus Don &amp; Pub C</v>
          </cell>
          <cell r="C180" t="str">
            <v>2 ASSETS</v>
          </cell>
          <cell r="D180" t="str">
            <v>1 NC Assets</v>
          </cell>
          <cell r="E180">
            <v>4200</v>
          </cell>
          <cell r="F180" t="str">
            <v>Prop, Plant &amp; Equip</v>
          </cell>
        </row>
        <row r="181">
          <cell r="A181">
            <v>4247</v>
          </cell>
          <cell r="B181" t="str">
            <v>Capital Suspense G</v>
          </cell>
          <cell r="C181" t="str">
            <v>2 ASSETS</v>
          </cell>
          <cell r="D181" t="str">
            <v>1 NC Assets</v>
          </cell>
          <cell r="E181">
            <v>4200</v>
          </cell>
          <cell r="F181" t="str">
            <v>Prop, Plant &amp; Equip</v>
          </cell>
        </row>
        <row r="182">
          <cell r="A182">
            <v>4248</v>
          </cell>
          <cell r="B182" t="str">
            <v>Capital Suspense L</v>
          </cell>
          <cell r="C182" t="str">
            <v>2 ASSETS</v>
          </cell>
          <cell r="D182" t="str">
            <v>1 NC Assets</v>
          </cell>
          <cell r="E182">
            <v>4200</v>
          </cell>
          <cell r="F182" t="str">
            <v>Prop, Plant &amp; Equip</v>
          </cell>
        </row>
        <row r="183">
          <cell r="A183">
            <v>4249</v>
          </cell>
          <cell r="B183" t="str">
            <v>Depreciation</v>
          </cell>
          <cell r="C183" t="str">
            <v>2 ASSETS</v>
          </cell>
          <cell r="D183" t="str">
            <v>1 NC Assets</v>
          </cell>
          <cell r="E183">
            <v>4200</v>
          </cell>
          <cell r="F183" t="str">
            <v>Prop, Plant &amp; Equip</v>
          </cell>
        </row>
        <row r="184">
          <cell r="A184">
            <v>4260</v>
          </cell>
          <cell r="B184" t="str">
            <v>Housing</v>
          </cell>
          <cell r="C184" t="str">
            <v>2 ASSETS</v>
          </cell>
          <cell r="D184" t="str">
            <v>1 NC Assets</v>
          </cell>
          <cell r="E184">
            <v>4200</v>
          </cell>
          <cell r="F184" t="str">
            <v>Prop, Plant &amp; Equip</v>
          </cell>
        </row>
        <row r="185">
          <cell r="A185">
            <v>4261</v>
          </cell>
          <cell r="B185" t="str">
            <v>Infrastructure</v>
          </cell>
          <cell r="C185" t="str">
            <v>2 ASSETS</v>
          </cell>
          <cell r="D185" t="str">
            <v>1 NC Assets</v>
          </cell>
          <cell r="E185">
            <v>4200</v>
          </cell>
          <cell r="F185" t="str">
            <v>Prop, Plant &amp; Equip</v>
          </cell>
        </row>
        <row r="186">
          <cell r="A186">
            <v>4262</v>
          </cell>
          <cell r="B186" t="str">
            <v>Land &amp; Building</v>
          </cell>
          <cell r="C186" t="str">
            <v>2 ASSETS</v>
          </cell>
          <cell r="D186" t="str">
            <v>1 NC Assets</v>
          </cell>
          <cell r="E186">
            <v>4200</v>
          </cell>
          <cell r="F186" t="str">
            <v>Prop, Plant &amp; Equip</v>
          </cell>
        </row>
        <row r="187">
          <cell r="A187">
            <v>4263</v>
          </cell>
          <cell r="B187" t="str">
            <v>Investment</v>
          </cell>
          <cell r="C187" t="str">
            <v>2 ASSETS</v>
          </cell>
          <cell r="D187" t="str">
            <v>1 NC Assets</v>
          </cell>
          <cell r="E187">
            <v>4200</v>
          </cell>
          <cell r="F187" t="str">
            <v>Prop, Plant &amp; Equip</v>
          </cell>
        </row>
        <row r="188">
          <cell r="A188">
            <v>4264</v>
          </cell>
          <cell r="B188" t="str">
            <v>Other</v>
          </cell>
          <cell r="C188" t="str">
            <v>2 ASSETS</v>
          </cell>
          <cell r="D188" t="str">
            <v>1 NC Assets</v>
          </cell>
          <cell r="E188">
            <v>4200</v>
          </cell>
          <cell r="F188" t="str">
            <v>Prop, Plant &amp; Equip</v>
          </cell>
        </row>
        <row r="189">
          <cell r="A189">
            <v>4265</v>
          </cell>
          <cell r="B189" t="str">
            <v>Community</v>
          </cell>
          <cell r="C189" t="str">
            <v>2 ASSETS</v>
          </cell>
          <cell r="D189" t="str">
            <v>1 NC Assets</v>
          </cell>
          <cell r="E189">
            <v>4200</v>
          </cell>
          <cell r="F189" t="str">
            <v>Prop, Plant &amp; Equip</v>
          </cell>
        </row>
        <row r="190">
          <cell r="A190">
            <v>4266</v>
          </cell>
          <cell r="B190" t="str">
            <v>Cap Sus Don &amp; Pub C</v>
          </cell>
          <cell r="C190" t="str">
            <v>2 ASSETS</v>
          </cell>
          <cell r="D190" t="str">
            <v>1 NC Assets</v>
          </cell>
          <cell r="E190">
            <v>4200</v>
          </cell>
          <cell r="F190" t="str">
            <v>Prop, Plant &amp; Equip</v>
          </cell>
        </row>
        <row r="191">
          <cell r="A191">
            <v>4267</v>
          </cell>
          <cell r="B191" t="str">
            <v>Capital Suspense G</v>
          </cell>
          <cell r="C191" t="str">
            <v>2 ASSETS</v>
          </cell>
          <cell r="D191" t="str">
            <v>1 NC Assets</v>
          </cell>
          <cell r="E191">
            <v>4200</v>
          </cell>
          <cell r="F191" t="str">
            <v>Prop, Plant &amp; Equip</v>
          </cell>
        </row>
        <row r="192">
          <cell r="A192">
            <v>4268</v>
          </cell>
          <cell r="B192" t="str">
            <v>Capital Suspense L</v>
          </cell>
          <cell r="C192" t="str">
            <v>2 ASSETS</v>
          </cell>
          <cell r="D192" t="str">
            <v>1 NC Assets</v>
          </cell>
          <cell r="E192">
            <v>4200</v>
          </cell>
          <cell r="F192" t="str">
            <v>Prop, Plant &amp; Equip</v>
          </cell>
        </row>
        <row r="193">
          <cell r="A193">
            <v>4269</v>
          </cell>
          <cell r="B193" t="str">
            <v>Depreciation</v>
          </cell>
          <cell r="C193" t="str">
            <v>2 ASSETS</v>
          </cell>
          <cell r="D193" t="str">
            <v>1 NC Assets</v>
          </cell>
          <cell r="E193">
            <v>4200</v>
          </cell>
          <cell r="F193" t="str">
            <v>Prop, Plant &amp; Equip</v>
          </cell>
        </row>
        <row r="194">
          <cell r="A194">
            <v>4298</v>
          </cell>
          <cell r="B194" t="str">
            <v>ST PPE</v>
          </cell>
          <cell r="C194" t="str">
            <v>2 ASSETS</v>
          </cell>
          <cell r="D194" t="str">
            <v>1 NC Assets</v>
          </cell>
          <cell r="E194">
            <v>4200</v>
          </cell>
          <cell r="F194" t="str">
            <v>Prop, Plant &amp; Equip</v>
          </cell>
        </row>
        <row r="195">
          <cell r="A195">
            <v>4299</v>
          </cell>
          <cell r="B195">
            <v>0</v>
          </cell>
          <cell r="C195" t="str">
            <v>2 ASSETS</v>
          </cell>
          <cell r="D195" t="str">
            <v>1 NC Assets</v>
          </cell>
        </row>
        <row r="196">
          <cell r="A196">
            <v>4300</v>
          </cell>
          <cell r="B196" t="str">
            <v>Investment Property</v>
          </cell>
          <cell r="C196" t="str">
            <v>2 ASSETS</v>
          </cell>
          <cell r="D196" t="str">
            <v>1 NC Assets</v>
          </cell>
          <cell r="E196">
            <v>4300</v>
          </cell>
          <cell r="F196" t="str">
            <v>Investment Property</v>
          </cell>
        </row>
        <row r="197">
          <cell r="A197">
            <v>4310</v>
          </cell>
          <cell r="B197" t="str">
            <v>Cost</v>
          </cell>
          <cell r="C197" t="str">
            <v>2 ASSETS</v>
          </cell>
          <cell r="D197" t="str">
            <v>1 NC Assets</v>
          </cell>
          <cell r="E197">
            <v>4300</v>
          </cell>
          <cell r="F197" t="str">
            <v>Investment Property</v>
          </cell>
        </row>
        <row r="198">
          <cell r="A198">
            <v>4320</v>
          </cell>
          <cell r="B198" t="str">
            <v>Depreciation</v>
          </cell>
          <cell r="C198" t="str">
            <v>2 ASSETS</v>
          </cell>
          <cell r="D198" t="str">
            <v>1 NC Assets</v>
          </cell>
          <cell r="E198">
            <v>4300</v>
          </cell>
          <cell r="F198" t="str">
            <v>Investment Property</v>
          </cell>
        </row>
        <row r="199">
          <cell r="A199">
            <v>4378</v>
          </cell>
          <cell r="B199" t="str">
            <v>ST Investment Prop</v>
          </cell>
          <cell r="C199" t="str">
            <v>2 ASSETS</v>
          </cell>
          <cell r="D199" t="str">
            <v>1 NC Assets</v>
          </cell>
          <cell r="E199">
            <v>4300</v>
          </cell>
          <cell r="F199" t="str">
            <v>Investment Property</v>
          </cell>
        </row>
        <row r="200">
          <cell r="A200">
            <v>4379</v>
          </cell>
          <cell r="B200">
            <v>0</v>
          </cell>
          <cell r="C200" t="str">
            <v>2 ASSETS</v>
          </cell>
          <cell r="D200" t="str">
            <v>1 NC Assets</v>
          </cell>
        </row>
        <row r="201">
          <cell r="A201">
            <v>4380</v>
          </cell>
          <cell r="B201" t="str">
            <v>Non-Current Assets Held</v>
          </cell>
          <cell r="C201" t="str">
            <v>2 ASSETS</v>
          </cell>
          <cell r="D201" t="str">
            <v>1 NC Assets</v>
          </cell>
          <cell r="E201">
            <v>4380</v>
          </cell>
          <cell r="F201" t="str">
            <v>Non-Current Held for Sale</v>
          </cell>
        </row>
        <row r="202">
          <cell r="A202">
            <v>4381</v>
          </cell>
          <cell r="B202" t="str">
            <v>ST Held for Sale</v>
          </cell>
          <cell r="C202" t="str">
            <v>2 ASSETS</v>
          </cell>
          <cell r="D202" t="str">
            <v>1 NC Assets</v>
          </cell>
          <cell r="E202">
            <v>4380</v>
          </cell>
          <cell r="F202" t="str">
            <v>Non-Current Held for Sale</v>
          </cell>
        </row>
        <row r="203">
          <cell r="A203">
            <v>4399</v>
          </cell>
          <cell r="C203" t="str">
            <v>2 ASSETS</v>
          </cell>
          <cell r="D203" t="str">
            <v>1 NC Assets</v>
          </cell>
        </row>
        <row r="204">
          <cell r="A204">
            <v>4400</v>
          </cell>
          <cell r="B204" t="str">
            <v>Investments</v>
          </cell>
          <cell r="C204" t="str">
            <v>2 ASSETS</v>
          </cell>
          <cell r="D204" t="str">
            <v>1 NC Assets</v>
          </cell>
          <cell r="E204">
            <v>4400</v>
          </cell>
          <cell r="F204" t="str">
            <v>Investments</v>
          </cell>
        </row>
        <row r="205">
          <cell r="A205">
            <v>4410</v>
          </cell>
          <cell r="B205" t="str">
            <v>Rate &amp; General</v>
          </cell>
          <cell r="C205" t="str">
            <v>2 ASSETS</v>
          </cell>
          <cell r="D205" t="str">
            <v>1 NC Assets</v>
          </cell>
          <cell r="E205">
            <v>4400</v>
          </cell>
          <cell r="F205" t="str">
            <v>Investments</v>
          </cell>
        </row>
        <row r="206">
          <cell r="A206">
            <v>4498</v>
          </cell>
          <cell r="B206" t="str">
            <v>ST Investments</v>
          </cell>
          <cell r="C206" t="str">
            <v>2 ASSETS</v>
          </cell>
          <cell r="D206" t="str">
            <v>1 NC Assets</v>
          </cell>
          <cell r="E206">
            <v>4400</v>
          </cell>
          <cell r="F206" t="str">
            <v>Investments</v>
          </cell>
        </row>
        <row r="207">
          <cell r="A207">
            <v>4499</v>
          </cell>
          <cell r="B207">
            <v>0</v>
          </cell>
          <cell r="C207" t="str">
            <v>2 ASSETS</v>
          </cell>
          <cell r="D207" t="str">
            <v>1 NC Assets</v>
          </cell>
        </row>
        <row r="208">
          <cell r="A208">
            <v>4500</v>
          </cell>
          <cell r="B208" t="str">
            <v>Long Term Rec</v>
          </cell>
          <cell r="C208" t="str">
            <v>2 ASSETS</v>
          </cell>
          <cell r="D208" t="str">
            <v>1 NC Assets</v>
          </cell>
          <cell r="E208">
            <v>4500</v>
          </cell>
          <cell r="F208" t="str">
            <v>Long Term Rec</v>
          </cell>
        </row>
        <row r="209">
          <cell r="A209">
            <v>4510</v>
          </cell>
          <cell r="B209" t="str">
            <v>Rate &amp; General</v>
          </cell>
          <cell r="C209" t="str">
            <v>2 ASSETS</v>
          </cell>
          <cell r="D209" t="str">
            <v>1 NC Assets</v>
          </cell>
          <cell r="E209">
            <v>4500</v>
          </cell>
          <cell r="F209" t="str">
            <v>Long Term Rec</v>
          </cell>
        </row>
        <row r="210">
          <cell r="A210">
            <v>4519</v>
          </cell>
          <cell r="B210" t="str">
            <v>Prov for Bad Debt</v>
          </cell>
          <cell r="C210" t="str">
            <v>2 ASSETS</v>
          </cell>
          <cell r="D210" t="str">
            <v>1 NC Assets</v>
          </cell>
          <cell r="E210">
            <v>4500</v>
          </cell>
          <cell r="F210" t="str">
            <v>Long Term Rec</v>
          </cell>
        </row>
        <row r="211">
          <cell r="A211">
            <v>4560</v>
          </cell>
          <cell r="B211" t="str">
            <v>Housing</v>
          </cell>
          <cell r="C211" t="str">
            <v>2 ASSETS</v>
          </cell>
          <cell r="D211" t="str">
            <v>1 NC Assets</v>
          </cell>
          <cell r="E211">
            <v>4500</v>
          </cell>
          <cell r="F211" t="str">
            <v>Long Term Rec</v>
          </cell>
        </row>
        <row r="212">
          <cell r="A212">
            <v>4569</v>
          </cell>
          <cell r="B212" t="str">
            <v>Prov for Bad Debt</v>
          </cell>
          <cell r="C212" t="str">
            <v>2 ASSETS</v>
          </cell>
          <cell r="D212" t="str">
            <v>1 NC Assets</v>
          </cell>
          <cell r="E212">
            <v>4500</v>
          </cell>
          <cell r="F212" t="str">
            <v>Long Term Rec</v>
          </cell>
        </row>
        <row r="213">
          <cell r="A213">
            <v>4598</v>
          </cell>
          <cell r="B213" t="str">
            <v>ST Long Term Rec</v>
          </cell>
          <cell r="C213" t="str">
            <v>2 ASSETS</v>
          </cell>
          <cell r="D213" t="str">
            <v>1 NC Assets</v>
          </cell>
          <cell r="E213">
            <v>4500</v>
          </cell>
          <cell r="F213" t="str">
            <v>Long Term Rec</v>
          </cell>
        </row>
        <row r="214">
          <cell r="A214">
            <v>4599</v>
          </cell>
          <cell r="B214">
            <v>0</v>
          </cell>
          <cell r="C214" t="str">
            <v>2 ASSETS</v>
          </cell>
          <cell r="D214" t="str">
            <v>1 NC Assets</v>
          </cell>
        </row>
        <row r="215">
          <cell r="A215">
            <v>5100</v>
          </cell>
          <cell r="B215" t="str">
            <v>Inventory</v>
          </cell>
          <cell r="C215" t="str">
            <v>2 ASSETS</v>
          </cell>
          <cell r="D215" t="str">
            <v>2 C Assets</v>
          </cell>
          <cell r="E215">
            <v>5100</v>
          </cell>
          <cell r="F215" t="str">
            <v>Inventory</v>
          </cell>
        </row>
        <row r="216">
          <cell r="A216">
            <v>5110</v>
          </cell>
          <cell r="B216" t="str">
            <v>Rate &amp; General</v>
          </cell>
          <cell r="C216" t="str">
            <v>2 ASSETS</v>
          </cell>
          <cell r="D216" t="str">
            <v>2 C Assets</v>
          </cell>
          <cell r="E216">
            <v>5100</v>
          </cell>
          <cell r="F216" t="str">
            <v>Inventory</v>
          </cell>
        </row>
        <row r="217">
          <cell r="A217">
            <v>5120</v>
          </cell>
          <cell r="B217" t="str">
            <v>Sewerage</v>
          </cell>
          <cell r="C217" t="str">
            <v>2 ASSETS</v>
          </cell>
          <cell r="D217" t="str">
            <v>2 C Assets</v>
          </cell>
          <cell r="E217">
            <v>5100</v>
          </cell>
          <cell r="F217" t="str">
            <v>Inventory</v>
          </cell>
        </row>
        <row r="218">
          <cell r="A218">
            <v>5130</v>
          </cell>
          <cell r="B218" t="str">
            <v>Electricity</v>
          </cell>
          <cell r="C218" t="str">
            <v>2 ASSETS</v>
          </cell>
          <cell r="D218" t="str">
            <v>2 C Assets</v>
          </cell>
          <cell r="E218">
            <v>5100</v>
          </cell>
          <cell r="F218" t="str">
            <v>Inventory</v>
          </cell>
        </row>
        <row r="219">
          <cell r="A219">
            <v>5140</v>
          </cell>
          <cell r="B219" t="str">
            <v>Water</v>
          </cell>
          <cell r="C219" t="str">
            <v>2 ASSETS</v>
          </cell>
          <cell r="D219" t="str">
            <v>2 C Assets</v>
          </cell>
          <cell r="E219">
            <v>5100</v>
          </cell>
          <cell r="F219" t="str">
            <v>Inventory</v>
          </cell>
        </row>
        <row r="220">
          <cell r="A220">
            <v>5198</v>
          </cell>
          <cell r="B220" t="str">
            <v>ST Inventory</v>
          </cell>
          <cell r="C220" t="str">
            <v>2 ASSETS</v>
          </cell>
          <cell r="D220" t="str">
            <v>2 C Assets</v>
          </cell>
          <cell r="E220">
            <v>5100</v>
          </cell>
          <cell r="F220" t="str">
            <v>Inventory</v>
          </cell>
        </row>
        <row r="221">
          <cell r="A221">
            <v>5199</v>
          </cell>
          <cell r="B221">
            <v>0</v>
          </cell>
          <cell r="C221" t="str">
            <v>2 ASSETS</v>
          </cell>
          <cell r="D221" t="str">
            <v>2 C Assets</v>
          </cell>
        </row>
        <row r="222">
          <cell r="A222">
            <v>5200</v>
          </cell>
          <cell r="B222" t="str">
            <v>Exchange Receivables</v>
          </cell>
          <cell r="C222" t="str">
            <v>2 ASSETS</v>
          </cell>
          <cell r="D222" t="str">
            <v>2 C Assets</v>
          </cell>
          <cell r="E222">
            <v>5200</v>
          </cell>
          <cell r="F222" t="str">
            <v>Exchange Receivables</v>
          </cell>
        </row>
        <row r="223">
          <cell r="A223">
            <v>5210</v>
          </cell>
          <cell r="B223" t="str">
            <v>Rate &amp; General</v>
          </cell>
          <cell r="C223" t="str">
            <v>2 ASSETS</v>
          </cell>
          <cell r="D223" t="str">
            <v>2 C Assets</v>
          </cell>
          <cell r="E223">
            <v>5200</v>
          </cell>
          <cell r="F223" t="str">
            <v>Exchange Receivables</v>
          </cell>
        </row>
        <row r="224">
          <cell r="A224">
            <v>5211</v>
          </cell>
          <cell r="B224" t="str">
            <v>Consumer Debtors</v>
          </cell>
          <cell r="C224" t="str">
            <v>2 ASSETS</v>
          </cell>
          <cell r="D224" t="str">
            <v>2 C Assets</v>
          </cell>
          <cell r="E224">
            <v>5200</v>
          </cell>
          <cell r="F224" t="str">
            <v>Exchange Receivables</v>
          </cell>
        </row>
        <row r="225">
          <cell r="A225">
            <v>5212</v>
          </cell>
          <cell r="B225" t="str">
            <v>Sundry Debtors</v>
          </cell>
          <cell r="C225" t="str">
            <v>2 ASSETS</v>
          </cell>
          <cell r="D225" t="str">
            <v>2 C Assets</v>
          </cell>
          <cell r="E225">
            <v>5200</v>
          </cell>
          <cell r="F225" t="str">
            <v>Exchange Receivables</v>
          </cell>
        </row>
        <row r="226">
          <cell r="A226">
            <v>5213</v>
          </cell>
          <cell r="B226" t="str">
            <v>Payments in Advance</v>
          </cell>
          <cell r="C226" t="str">
            <v>2 ASSETS</v>
          </cell>
          <cell r="D226" t="str">
            <v>2 C Assets</v>
          </cell>
          <cell r="E226">
            <v>5200</v>
          </cell>
          <cell r="F226" t="str">
            <v>Exchange Receivables</v>
          </cell>
        </row>
        <row r="227">
          <cell r="A227">
            <v>5219</v>
          </cell>
          <cell r="B227" t="str">
            <v>Prov for Bad Debt</v>
          </cell>
          <cell r="C227" t="str">
            <v>2 ASSETS</v>
          </cell>
          <cell r="D227" t="str">
            <v>2 C Assets</v>
          </cell>
          <cell r="E227">
            <v>5200</v>
          </cell>
          <cell r="F227" t="str">
            <v>Exchange Receivables</v>
          </cell>
        </row>
        <row r="228">
          <cell r="A228">
            <v>5220</v>
          </cell>
          <cell r="B228" t="str">
            <v>Sewerage</v>
          </cell>
          <cell r="C228" t="str">
            <v>2 ASSETS</v>
          </cell>
          <cell r="D228" t="str">
            <v>2 C Assets</v>
          </cell>
          <cell r="E228">
            <v>5200</v>
          </cell>
          <cell r="F228" t="str">
            <v>Exchange Receivables</v>
          </cell>
        </row>
        <row r="229">
          <cell r="A229">
            <v>5221</v>
          </cell>
          <cell r="B229" t="str">
            <v>Consumer Debtors</v>
          </cell>
          <cell r="C229" t="str">
            <v>2 ASSETS</v>
          </cell>
          <cell r="D229" t="str">
            <v>2 C Assets</v>
          </cell>
          <cell r="E229">
            <v>5200</v>
          </cell>
          <cell r="F229" t="str">
            <v>Exchange Receivables</v>
          </cell>
        </row>
        <row r="230">
          <cell r="A230">
            <v>5222</v>
          </cell>
          <cell r="B230" t="str">
            <v>Sundry Debtors</v>
          </cell>
          <cell r="C230" t="str">
            <v>2 ASSETS</v>
          </cell>
          <cell r="D230" t="str">
            <v>2 C Assets</v>
          </cell>
          <cell r="E230">
            <v>5200</v>
          </cell>
          <cell r="F230" t="str">
            <v>Exchange Receivables</v>
          </cell>
        </row>
        <row r="231">
          <cell r="A231">
            <v>5223</v>
          </cell>
          <cell r="B231" t="str">
            <v>Payments in Advance</v>
          </cell>
          <cell r="C231" t="str">
            <v>2 ASSETS</v>
          </cell>
          <cell r="D231" t="str">
            <v>2 C Assets</v>
          </cell>
          <cell r="E231">
            <v>5200</v>
          </cell>
          <cell r="F231" t="str">
            <v>Exchange Receivables</v>
          </cell>
        </row>
        <row r="232">
          <cell r="A232">
            <v>5229</v>
          </cell>
          <cell r="B232" t="str">
            <v>Prov for Bad Debt</v>
          </cell>
          <cell r="C232" t="str">
            <v>2 ASSETS</v>
          </cell>
          <cell r="D232" t="str">
            <v>2 C Assets</v>
          </cell>
          <cell r="E232">
            <v>5200</v>
          </cell>
          <cell r="F232" t="str">
            <v>Exchange Receivables</v>
          </cell>
        </row>
        <row r="233">
          <cell r="A233">
            <v>5230</v>
          </cell>
          <cell r="B233" t="str">
            <v>Electricity</v>
          </cell>
          <cell r="C233" t="str">
            <v>2 ASSETS</v>
          </cell>
          <cell r="D233" t="str">
            <v>2 C Assets</v>
          </cell>
          <cell r="E233">
            <v>5200</v>
          </cell>
          <cell r="F233" t="str">
            <v>Exchange Receivables</v>
          </cell>
        </row>
        <row r="234">
          <cell r="A234">
            <v>5231</v>
          </cell>
          <cell r="B234" t="str">
            <v>Consumer Debtors</v>
          </cell>
          <cell r="C234" t="str">
            <v>2 ASSETS</v>
          </cell>
          <cell r="D234" t="str">
            <v>2 C Assets</v>
          </cell>
          <cell r="E234">
            <v>5200</v>
          </cell>
          <cell r="F234" t="str">
            <v>Exchange Receivables</v>
          </cell>
        </row>
        <row r="235">
          <cell r="A235">
            <v>5232</v>
          </cell>
          <cell r="B235" t="str">
            <v>Sundry Debtors</v>
          </cell>
          <cell r="C235" t="str">
            <v>2 ASSETS</v>
          </cell>
          <cell r="D235" t="str">
            <v>2 C Assets</v>
          </cell>
          <cell r="E235">
            <v>5200</v>
          </cell>
          <cell r="F235" t="str">
            <v>Exchange Receivables</v>
          </cell>
        </row>
        <row r="236">
          <cell r="A236">
            <v>5233</v>
          </cell>
          <cell r="B236" t="str">
            <v>Payments in Advance</v>
          </cell>
          <cell r="C236" t="str">
            <v>2 ASSETS</v>
          </cell>
          <cell r="D236" t="str">
            <v>2 C Assets</v>
          </cell>
          <cell r="E236">
            <v>5200</v>
          </cell>
          <cell r="F236" t="str">
            <v>Exchange Receivables</v>
          </cell>
        </row>
        <row r="237">
          <cell r="A237">
            <v>5239</v>
          </cell>
          <cell r="B237" t="str">
            <v>Prov for Bad Debt</v>
          </cell>
          <cell r="C237" t="str">
            <v>2 ASSETS</v>
          </cell>
          <cell r="D237" t="str">
            <v>2 C Assets</v>
          </cell>
          <cell r="E237">
            <v>5200</v>
          </cell>
          <cell r="F237" t="str">
            <v>Exchange Receivables</v>
          </cell>
        </row>
        <row r="238">
          <cell r="A238">
            <v>5240</v>
          </cell>
          <cell r="B238" t="str">
            <v>Water</v>
          </cell>
          <cell r="C238" t="str">
            <v>2 ASSETS</v>
          </cell>
          <cell r="D238" t="str">
            <v>2 C Assets</v>
          </cell>
          <cell r="E238">
            <v>5200</v>
          </cell>
          <cell r="F238" t="str">
            <v>Exchange Receivables</v>
          </cell>
        </row>
        <row r="239">
          <cell r="A239">
            <v>5241</v>
          </cell>
          <cell r="B239" t="str">
            <v>Consumer Debtors</v>
          </cell>
          <cell r="C239" t="str">
            <v>2 ASSETS</v>
          </cell>
          <cell r="D239" t="str">
            <v>2 C Assets</v>
          </cell>
          <cell r="E239">
            <v>5200</v>
          </cell>
          <cell r="F239" t="str">
            <v>Exchange Receivables</v>
          </cell>
        </row>
        <row r="240">
          <cell r="A240">
            <v>5242</v>
          </cell>
          <cell r="B240" t="str">
            <v>Sundry Debtors</v>
          </cell>
          <cell r="C240" t="str">
            <v>2 ASSETS</v>
          </cell>
          <cell r="D240" t="str">
            <v>2 C Assets</v>
          </cell>
          <cell r="E240">
            <v>5200</v>
          </cell>
          <cell r="F240" t="str">
            <v>Exchange Receivables</v>
          </cell>
        </row>
        <row r="241">
          <cell r="A241">
            <v>5243</v>
          </cell>
          <cell r="B241" t="str">
            <v>Payments in Advance</v>
          </cell>
          <cell r="C241" t="str">
            <v>2 ASSETS</v>
          </cell>
          <cell r="D241" t="str">
            <v>2 C Assets</v>
          </cell>
          <cell r="E241">
            <v>5200</v>
          </cell>
          <cell r="F241" t="str">
            <v>Exchange Receivables</v>
          </cell>
        </row>
        <row r="242">
          <cell r="A242">
            <v>5249</v>
          </cell>
          <cell r="B242" t="str">
            <v>Prov for Bad Debt</v>
          </cell>
          <cell r="C242" t="str">
            <v>2 ASSETS</v>
          </cell>
          <cell r="D242" t="str">
            <v>2 C Assets</v>
          </cell>
          <cell r="E242">
            <v>5200</v>
          </cell>
          <cell r="F242" t="str">
            <v>Exchange Receivables</v>
          </cell>
        </row>
        <row r="243">
          <cell r="A243">
            <v>5260</v>
          </cell>
          <cell r="B243" t="str">
            <v>Housing</v>
          </cell>
          <cell r="C243" t="str">
            <v>2 ASSETS</v>
          </cell>
          <cell r="D243" t="str">
            <v>2 C Assets</v>
          </cell>
          <cell r="E243">
            <v>5200</v>
          </cell>
          <cell r="F243" t="str">
            <v>Exchange Receivables</v>
          </cell>
        </row>
        <row r="244">
          <cell r="A244">
            <v>5261</v>
          </cell>
          <cell r="B244" t="str">
            <v>Consumer Debtors</v>
          </cell>
          <cell r="C244" t="str">
            <v>2 ASSETS</v>
          </cell>
          <cell r="D244" t="str">
            <v>2 C Assets</v>
          </cell>
          <cell r="E244">
            <v>5200</v>
          </cell>
          <cell r="F244" t="str">
            <v>Exchange Receivables</v>
          </cell>
        </row>
        <row r="245">
          <cell r="A245">
            <v>5262</v>
          </cell>
          <cell r="B245" t="str">
            <v>Sundry Debtors</v>
          </cell>
          <cell r="C245" t="str">
            <v>2 ASSETS</v>
          </cell>
          <cell r="D245" t="str">
            <v>2 C Assets</v>
          </cell>
          <cell r="E245">
            <v>5200</v>
          </cell>
          <cell r="F245" t="str">
            <v>Exchange Receivables</v>
          </cell>
        </row>
        <row r="246">
          <cell r="A246">
            <v>5263</v>
          </cell>
          <cell r="B246" t="str">
            <v>Payments in Advance</v>
          </cell>
          <cell r="C246" t="str">
            <v>2 ASSETS</v>
          </cell>
          <cell r="D246" t="str">
            <v>2 C Assets</v>
          </cell>
          <cell r="E246">
            <v>5200</v>
          </cell>
          <cell r="F246" t="str">
            <v>Exchange Receivables</v>
          </cell>
        </row>
        <row r="247">
          <cell r="A247">
            <v>5269</v>
          </cell>
          <cell r="B247" t="str">
            <v>Prov for Bad Debt</v>
          </cell>
          <cell r="C247" t="str">
            <v>2 ASSETS</v>
          </cell>
          <cell r="D247" t="str">
            <v>2 C Assets</v>
          </cell>
          <cell r="E247">
            <v>5200</v>
          </cell>
          <cell r="F247" t="str">
            <v>Exchange Receivables</v>
          </cell>
        </row>
        <row r="248">
          <cell r="A248">
            <v>5298</v>
          </cell>
          <cell r="B248" t="str">
            <v>ST Consumer Debtors</v>
          </cell>
          <cell r="C248" t="str">
            <v>2 ASSETS</v>
          </cell>
          <cell r="D248" t="str">
            <v>2 C Assets</v>
          </cell>
          <cell r="E248">
            <v>5200</v>
          </cell>
          <cell r="F248" t="str">
            <v>Exchange Receivables</v>
          </cell>
        </row>
        <row r="249">
          <cell r="A249">
            <v>5299</v>
          </cell>
          <cell r="B249">
            <v>0</v>
          </cell>
          <cell r="C249" t="str">
            <v>2 ASSETS</v>
          </cell>
          <cell r="D249" t="str">
            <v>2 C Assets</v>
          </cell>
        </row>
        <row r="250">
          <cell r="A250">
            <v>5300</v>
          </cell>
          <cell r="B250" t="str">
            <v>Non-Exchange Receive</v>
          </cell>
          <cell r="C250" t="str">
            <v>2 ASSETS</v>
          </cell>
          <cell r="D250" t="str">
            <v>2 C Assets</v>
          </cell>
          <cell r="E250">
            <v>5300</v>
          </cell>
          <cell r="F250" t="str">
            <v>Non-Exchange Receive</v>
          </cell>
        </row>
        <row r="251">
          <cell r="A251">
            <v>5310</v>
          </cell>
          <cell r="B251" t="str">
            <v>Rate &amp; General</v>
          </cell>
          <cell r="C251" t="str">
            <v>2 ASSETS</v>
          </cell>
          <cell r="D251" t="str">
            <v>2 C Assets</v>
          </cell>
          <cell r="E251">
            <v>5300</v>
          </cell>
          <cell r="F251" t="str">
            <v>Non-Exchange Receive</v>
          </cell>
        </row>
        <row r="252">
          <cell r="A252">
            <v>5311</v>
          </cell>
          <cell r="B252" t="str">
            <v>Payments in Advance</v>
          </cell>
          <cell r="C252" t="str">
            <v>2 ASSETS</v>
          </cell>
          <cell r="D252" t="str">
            <v>2 C Assets</v>
          </cell>
          <cell r="E252">
            <v>5300</v>
          </cell>
          <cell r="F252" t="str">
            <v>Non-Exchange Receive</v>
          </cell>
        </row>
        <row r="253">
          <cell r="A253">
            <v>5312</v>
          </cell>
          <cell r="B253" t="str">
            <v>Payments in Advance</v>
          </cell>
          <cell r="C253" t="str">
            <v>2 ASSETS</v>
          </cell>
          <cell r="D253" t="str">
            <v>2 C Assets</v>
          </cell>
          <cell r="E253">
            <v>5300</v>
          </cell>
          <cell r="F253" t="str">
            <v>Non-Exchange Receive</v>
          </cell>
        </row>
        <row r="254">
          <cell r="A254">
            <v>5313</v>
          </cell>
          <cell r="B254" t="str">
            <v>Sundry Debtors</v>
          </cell>
          <cell r="C254" t="str">
            <v>2 ASSETS</v>
          </cell>
          <cell r="D254" t="str">
            <v>2 C Assets</v>
          </cell>
          <cell r="E254">
            <v>5300</v>
          </cell>
          <cell r="F254" t="str">
            <v>Non-Exchange Receive</v>
          </cell>
        </row>
        <row r="255">
          <cell r="A255">
            <v>5314</v>
          </cell>
          <cell r="B255" t="str">
            <v>Gov Subs and Grants</v>
          </cell>
          <cell r="C255" t="str">
            <v>2 ASSETS</v>
          </cell>
          <cell r="D255" t="str">
            <v>2 C Assets</v>
          </cell>
          <cell r="E255">
            <v>5300</v>
          </cell>
          <cell r="F255" t="str">
            <v>Non-Exchange Receive</v>
          </cell>
        </row>
        <row r="256">
          <cell r="A256">
            <v>5319</v>
          </cell>
          <cell r="B256" t="str">
            <v>Prov for Bad Debt</v>
          </cell>
          <cell r="C256" t="str">
            <v>2 ASSETS</v>
          </cell>
          <cell r="D256" t="str">
            <v>2 C Assets</v>
          </cell>
          <cell r="E256">
            <v>5300</v>
          </cell>
          <cell r="F256" t="str">
            <v>Non-Exchange Receive</v>
          </cell>
        </row>
        <row r="257">
          <cell r="A257">
            <v>5320</v>
          </cell>
          <cell r="B257" t="str">
            <v>Sewerage</v>
          </cell>
          <cell r="C257" t="str">
            <v>2 ASSETS</v>
          </cell>
          <cell r="D257" t="str">
            <v>2 C Assets</v>
          </cell>
          <cell r="E257">
            <v>5300</v>
          </cell>
          <cell r="F257" t="str">
            <v>Non-Exchange Receive</v>
          </cell>
        </row>
        <row r="258">
          <cell r="A258">
            <v>5321</v>
          </cell>
          <cell r="B258" t="str">
            <v>Payments in Advance</v>
          </cell>
          <cell r="C258" t="str">
            <v>2 ASSETS</v>
          </cell>
          <cell r="D258" t="str">
            <v>2 C Assets</v>
          </cell>
          <cell r="E258">
            <v>5300</v>
          </cell>
          <cell r="F258" t="str">
            <v>Non-Exchange Receive</v>
          </cell>
        </row>
        <row r="259">
          <cell r="A259">
            <v>5324</v>
          </cell>
          <cell r="B259" t="str">
            <v>Gov Subs and Grants</v>
          </cell>
          <cell r="C259" t="str">
            <v>2 ASSETS</v>
          </cell>
          <cell r="D259" t="str">
            <v>2 C Assets</v>
          </cell>
          <cell r="E259">
            <v>5300</v>
          </cell>
          <cell r="F259" t="str">
            <v>Non-Exchange Receive</v>
          </cell>
        </row>
        <row r="260">
          <cell r="A260">
            <v>5330</v>
          </cell>
          <cell r="B260" t="str">
            <v>Electricity</v>
          </cell>
          <cell r="C260" t="str">
            <v>2 ASSETS</v>
          </cell>
          <cell r="D260" t="str">
            <v>2 C Assets</v>
          </cell>
          <cell r="E260">
            <v>5300</v>
          </cell>
          <cell r="F260" t="str">
            <v>Non-Exchange Receive</v>
          </cell>
        </row>
        <row r="261">
          <cell r="A261">
            <v>5331</v>
          </cell>
          <cell r="B261" t="str">
            <v>Payments in Advance</v>
          </cell>
          <cell r="C261" t="str">
            <v>2 ASSETS</v>
          </cell>
          <cell r="D261" t="str">
            <v>2 C Assets</v>
          </cell>
          <cell r="E261">
            <v>5300</v>
          </cell>
          <cell r="F261" t="str">
            <v>Non-Exchange Receive</v>
          </cell>
        </row>
        <row r="262">
          <cell r="A262">
            <v>5333</v>
          </cell>
          <cell r="B262" t="str">
            <v>Sundry Debtors</v>
          </cell>
          <cell r="C262" t="str">
            <v>2 ASSETS</v>
          </cell>
          <cell r="D262" t="str">
            <v>2 C Assets</v>
          </cell>
          <cell r="E262">
            <v>5300</v>
          </cell>
          <cell r="F262" t="str">
            <v>Non-Exchange Receive</v>
          </cell>
        </row>
        <row r="263">
          <cell r="A263">
            <v>5334</v>
          </cell>
          <cell r="B263" t="str">
            <v>Gov Subs and Grants</v>
          </cell>
          <cell r="C263" t="str">
            <v>2 ASSETS</v>
          </cell>
          <cell r="D263" t="str">
            <v>2 C Assets</v>
          </cell>
          <cell r="E263">
            <v>5300</v>
          </cell>
          <cell r="F263" t="str">
            <v>Non-Exchange Receive</v>
          </cell>
        </row>
        <row r="264">
          <cell r="A264">
            <v>5339</v>
          </cell>
          <cell r="B264" t="str">
            <v>Bad Debt Provision</v>
          </cell>
          <cell r="C264" t="str">
            <v>2 ASSETS</v>
          </cell>
          <cell r="D264" t="str">
            <v>2 C Assets</v>
          </cell>
          <cell r="E264">
            <v>5300</v>
          </cell>
          <cell r="F264" t="str">
            <v>Non-Exchange Receive</v>
          </cell>
        </row>
        <row r="265">
          <cell r="A265">
            <v>5340</v>
          </cell>
          <cell r="B265" t="str">
            <v>Water</v>
          </cell>
          <cell r="C265" t="str">
            <v>2 ASSETS</v>
          </cell>
          <cell r="D265" t="str">
            <v>2 C Assets</v>
          </cell>
          <cell r="E265">
            <v>5300</v>
          </cell>
          <cell r="F265" t="str">
            <v>Non-Exchange Receive</v>
          </cell>
        </row>
        <row r="266">
          <cell r="A266">
            <v>5341</v>
          </cell>
          <cell r="B266" t="str">
            <v>Payments In Advance</v>
          </cell>
          <cell r="C266" t="str">
            <v>2 ASSETS</v>
          </cell>
          <cell r="D266" t="str">
            <v>2 C Assets</v>
          </cell>
          <cell r="E266">
            <v>5300</v>
          </cell>
          <cell r="F266" t="str">
            <v>Non-Exchange Receive</v>
          </cell>
        </row>
        <row r="267">
          <cell r="A267">
            <v>5344</v>
          </cell>
          <cell r="B267" t="str">
            <v>Gov Subs and Grants</v>
          </cell>
          <cell r="C267" t="str">
            <v>2 ASSETS</v>
          </cell>
          <cell r="D267" t="str">
            <v>2 C Assets</v>
          </cell>
          <cell r="E267">
            <v>5300</v>
          </cell>
          <cell r="F267" t="str">
            <v>Non-Exchange Receive</v>
          </cell>
        </row>
        <row r="268">
          <cell r="A268">
            <v>5360</v>
          </cell>
          <cell r="B268" t="str">
            <v>Housing</v>
          </cell>
          <cell r="C268" t="str">
            <v>2 ASSETS</v>
          </cell>
          <cell r="D268" t="str">
            <v>2 C Assets</v>
          </cell>
          <cell r="E268">
            <v>5300</v>
          </cell>
          <cell r="F268" t="str">
            <v>Non-Exchange Receive</v>
          </cell>
        </row>
        <row r="269">
          <cell r="A269">
            <v>5361</v>
          </cell>
          <cell r="B269" t="str">
            <v>Payments in Advance</v>
          </cell>
          <cell r="C269" t="str">
            <v>2 ASSETS</v>
          </cell>
          <cell r="D269" t="str">
            <v>2 C Assets</v>
          </cell>
          <cell r="E269">
            <v>5300</v>
          </cell>
          <cell r="F269" t="str">
            <v>Non-Exchange Receive</v>
          </cell>
        </row>
        <row r="270">
          <cell r="A270">
            <v>5363</v>
          </cell>
          <cell r="B270" t="str">
            <v>Sundry Debtors</v>
          </cell>
          <cell r="C270" t="str">
            <v>2 ASSETS</v>
          </cell>
          <cell r="D270" t="str">
            <v>2 C Assets</v>
          </cell>
          <cell r="E270">
            <v>5300</v>
          </cell>
          <cell r="F270" t="str">
            <v>Non-Exchange Receive</v>
          </cell>
        </row>
        <row r="271">
          <cell r="A271">
            <v>5364</v>
          </cell>
          <cell r="B271" t="str">
            <v>Gov Subs and Grants</v>
          </cell>
          <cell r="C271" t="str">
            <v>2 ASSETS</v>
          </cell>
          <cell r="D271" t="str">
            <v>2 C Assets</v>
          </cell>
          <cell r="E271">
            <v>5300</v>
          </cell>
          <cell r="F271" t="str">
            <v>Non-Exchange Receive</v>
          </cell>
        </row>
        <row r="272">
          <cell r="A272">
            <v>5398</v>
          </cell>
          <cell r="B272" t="str">
            <v>ST Non-Exchange</v>
          </cell>
          <cell r="C272" t="str">
            <v>2 ASSETS</v>
          </cell>
          <cell r="D272" t="str">
            <v>2 C Assets</v>
          </cell>
          <cell r="E272">
            <v>5300</v>
          </cell>
          <cell r="F272" t="str">
            <v>Non-Exchange Receive</v>
          </cell>
        </row>
        <row r="273">
          <cell r="A273">
            <v>5399</v>
          </cell>
          <cell r="B273">
            <v>0</v>
          </cell>
          <cell r="C273" t="str">
            <v>2 ASSETS</v>
          </cell>
          <cell r="D273" t="str">
            <v>2 C Assets</v>
          </cell>
        </row>
        <row r="274">
          <cell r="A274">
            <v>5400</v>
          </cell>
          <cell r="B274" t="str">
            <v>Unpaid grants &amp; subs</v>
          </cell>
          <cell r="C274" t="str">
            <v>2 ASSETS</v>
          </cell>
          <cell r="D274" t="str">
            <v>2 C Assets</v>
          </cell>
          <cell r="E274">
            <v>5400</v>
          </cell>
          <cell r="F274" t="str">
            <v>Unpaid grants &amp; subs</v>
          </cell>
        </row>
        <row r="275">
          <cell r="A275">
            <v>5410</v>
          </cell>
          <cell r="B275" t="str">
            <v>Rate &amp; General</v>
          </cell>
          <cell r="C275" t="str">
            <v>2 ASSETS</v>
          </cell>
          <cell r="D275" t="str">
            <v>2 C Assets</v>
          </cell>
          <cell r="E275">
            <v>5400</v>
          </cell>
          <cell r="F275" t="str">
            <v>Unpaid grants &amp; subs</v>
          </cell>
        </row>
        <row r="276">
          <cell r="A276">
            <v>5420</v>
          </cell>
          <cell r="B276" t="str">
            <v>Sewerage</v>
          </cell>
          <cell r="C276" t="str">
            <v>2 ASSETS</v>
          </cell>
          <cell r="D276" t="str">
            <v>2 C Assets</v>
          </cell>
          <cell r="E276">
            <v>5400</v>
          </cell>
          <cell r="F276" t="str">
            <v>Unpaid grants &amp; subs</v>
          </cell>
        </row>
        <row r="277">
          <cell r="A277">
            <v>5430</v>
          </cell>
          <cell r="B277" t="str">
            <v>Electricity</v>
          </cell>
          <cell r="C277" t="str">
            <v>2 ASSETS</v>
          </cell>
          <cell r="D277" t="str">
            <v>2 C Assets</v>
          </cell>
          <cell r="E277">
            <v>5400</v>
          </cell>
          <cell r="F277" t="str">
            <v>Unpaid grants &amp; subs</v>
          </cell>
        </row>
        <row r="278">
          <cell r="A278">
            <v>5440</v>
          </cell>
          <cell r="B278" t="str">
            <v>Water</v>
          </cell>
          <cell r="C278" t="str">
            <v>2 ASSETS</v>
          </cell>
          <cell r="D278" t="str">
            <v>2 C Assets</v>
          </cell>
          <cell r="E278">
            <v>5400</v>
          </cell>
          <cell r="F278" t="str">
            <v>Unpaid grants &amp; subs</v>
          </cell>
        </row>
        <row r="279">
          <cell r="A279">
            <v>5460</v>
          </cell>
          <cell r="B279" t="str">
            <v>Housing</v>
          </cell>
          <cell r="C279" t="str">
            <v>2 ASSETS</v>
          </cell>
          <cell r="D279" t="str">
            <v>2 C Assets</v>
          </cell>
          <cell r="E279">
            <v>5400</v>
          </cell>
          <cell r="F279" t="str">
            <v>Unpaid grants &amp; subs</v>
          </cell>
        </row>
        <row r="280">
          <cell r="A280">
            <v>5498</v>
          </cell>
          <cell r="B280" t="str">
            <v>ST Unpaid Grants</v>
          </cell>
          <cell r="C280" t="str">
            <v>2 ASSETS</v>
          </cell>
          <cell r="D280" t="str">
            <v>2 C Assets</v>
          </cell>
          <cell r="E280">
            <v>5400</v>
          </cell>
          <cell r="F280" t="str">
            <v>Unpaid grants &amp; subs</v>
          </cell>
        </row>
        <row r="281">
          <cell r="A281">
            <v>5499</v>
          </cell>
          <cell r="C281" t="str">
            <v>2 ASSETS</v>
          </cell>
          <cell r="D281" t="str">
            <v>2 C Assets</v>
          </cell>
        </row>
        <row r="282">
          <cell r="A282">
            <v>5500</v>
          </cell>
          <cell r="B282" t="str">
            <v>S Term Invest Dep</v>
          </cell>
          <cell r="C282" t="str">
            <v>2 ASSETS</v>
          </cell>
          <cell r="D282" t="str">
            <v>2 C Assets</v>
          </cell>
          <cell r="E282">
            <v>5500</v>
          </cell>
          <cell r="F282" t="str">
            <v>S Term Invest Dep</v>
          </cell>
        </row>
        <row r="283">
          <cell r="A283">
            <v>5510</v>
          </cell>
          <cell r="B283" t="str">
            <v>Rate and General</v>
          </cell>
          <cell r="C283" t="str">
            <v>2 ASSETS</v>
          </cell>
          <cell r="D283" t="str">
            <v>2 C Assets</v>
          </cell>
          <cell r="E283">
            <v>5500</v>
          </cell>
          <cell r="F283" t="str">
            <v>S Term Invest Dep</v>
          </cell>
        </row>
        <row r="284">
          <cell r="A284">
            <v>5598</v>
          </cell>
          <cell r="B284" t="str">
            <v>ST S Term Inv Dep</v>
          </cell>
          <cell r="C284" t="str">
            <v>2 ASSETS</v>
          </cell>
          <cell r="D284" t="str">
            <v>2 C Assets</v>
          </cell>
          <cell r="E284">
            <v>5500</v>
          </cell>
          <cell r="F284" t="str">
            <v>S Term Invest Dep</v>
          </cell>
        </row>
        <row r="285">
          <cell r="A285">
            <v>5599</v>
          </cell>
          <cell r="B285">
            <v>0</v>
          </cell>
          <cell r="C285" t="str">
            <v>2 ASSETS</v>
          </cell>
          <cell r="D285" t="str">
            <v>2 C Assets</v>
          </cell>
        </row>
        <row r="286">
          <cell r="A286">
            <v>5600</v>
          </cell>
          <cell r="B286" t="str">
            <v>VAT</v>
          </cell>
          <cell r="C286" t="str">
            <v>2 ASSETS</v>
          </cell>
          <cell r="D286" t="str">
            <v>2 C Assets</v>
          </cell>
          <cell r="E286">
            <v>5600</v>
          </cell>
          <cell r="F286" t="str">
            <v>VAT</v>
          </cell>
        </row>
        <row r="287">
          <cell r="A287">
            <v>5698</v>
          </cell>
          <cell r="B287" t="str">
            <v>ST VAT</v>
          </cell>
          <cell r="C287" t="str">
            <v>2 ASSETS</v>
          </cell>
          <cell r="D287" t="str">
            <v>2 C Assets</v>
          </cell>
          <cell r="E287">
            <v>5600</v>
          </cell>
          <cell r="F287" t="str">
            <v>VAT</v>
          </cell>
        </row>
        <row r="288">
          <cell r="A288">
            <v>5699</v>
          </cell>
          <cell r="B288">
            <v>0</v>
          </cell>
          <cell r="C288" t="str">
            <v>2 ASSETS</v>
          </cell>
          <cell r="D288" t="str">
            <v>2 C Assets</v>
          </cell>
        </row>
        <row r="289">
          <cell r="A289">
            <v>5700</v>
          </cell>
          <cell r="B289" t="str">
            <v>Oper Lease Asset</v>
          </cell>
          <cell r="C289" t="str">
            <v>2 ASSETS</v>
          </cell>
          <cell r="D289" t="str">
            <v>2 C Assets</v>
          </cell>
          <cell r="E289">
            <v>5700</v>
          </cell>
          <cell r="F289" t="str">
            <v>Oper Lease Asset</v>
          </cell>
        </row>
        <row r="290">
          <cell r="A290">
            <v>5710</v>
          </cell>
          <cell r="B290" t="str">
            <v>Rates and General</v>
          </cell>
          <cell r="C290" t="str">
            <v>2 ASSETS</v>
          </cell>
          <cell r="D290" t="str">
            <v>2 C Assets</v>
          </cell>
          <cell r="E290">
            <v>5700</v>
          </cell>
          <cell r="F290" t="str">
            <v>Oper Lease Asset</v>
          </cell>
        </row>
        <row r="291">
          <cell r="A291">
            <v>5798</v>
          </cell>
          <cell r="B291" t="str">
            <v>ST Oper Lease Asset</v>
          </cell>
          <cell r="C291" t="str">
            <v>2 ASSETS</v>
          </cell>
          <cell r="D291" t="str">
            <v>2 C Assets</v>
          </cell>
          <cell r="E291">
            <v>5700</v>
          </cell>
          <cell r="F291" t="str">
            <v>Oper Lease Asset</v>
          </cell>
        </row>
        <row r="292">
          <cell r="A292">
            <v>5799</v>
          </cell>
          <cell r="B292">
            <v>0</v>
          </cell>
          <cell r="C292" t="str">
            <v>2 ASSETS</v>
          </cell>
          <cell r="D292" t="str">
            <v>2 C Assets</v>
          </cell>
        </row>
        <row r="293">
          <cell r="A293">
            <v>5800</v>
          </cell>
          <cell r="B293" t="str">
            <v>Bank Balances &amp; Cash</v>
          </cell>
          <cell r="C293" t="str">
            <v>2 ASSETS</v>
          </cell>
          <cell r="D293" t="str">
            <v>2 C Assets</v>
          </cell>
          <cell r="E293">
            <v>5800</v>
          </cell>
          <cell r="F293" t="str">
            <v>Bank Balances &amp; Cash</v>
          </cell>
        </row>
        <row r="294">
          <cell r="A294">
            <v>5801</v>
          </cell>
          <cell r="B294" t="str">
            <v>Wages Cash Control</v>
          </cell>
          <cell r="C294" t="str">
            <v>2 ASSETS</v>
          </cell>
          <cell r="D294" t="str">
            <v>2 C Assets</v>
          </cell>
          <cell r="E294">
            <v>5800</v>
          </cell>
          <cell r="F294" t="str">
            <v>Bank Balances &amp; Cash</v>
          </cell>
        </row>
        <row r="295">
          <cell r="A295">
            <v>5802</v>
          </cell>
          <cell r="B295" t="str">
            <v>Cash Control</v>
          </cell>
          <cell r="C295" t="str">
            <v>2 ASSETS</v>
          </cell>
          <cell r="D295" t="str">
            <v>2 C Assets</v>
          </cell>
          <cell r="E295">
            <v>5800</v>
          </cell>
          <cell r="F295" t="str">
            <v>Bank Balances &amp; Cash</v>
          </cell>
        </row>
        <row r="296">
          <cell r="A296">
            <v>5803</v>
          </cell>
          <cell r="B296" t="str">
            <v>Petty Cash</v>
          </cell>
          <cell r="C296" t="str">
            <v>2 ASSETS</v>
          </cell>
          <cell r="D296" t="str">
            <v>2 C Assets</v>
          </cell>
          <cell r="E296">
            <v>5800</v>
          </cell>
          <cell r="F296" t="str">
            <v>Bank Balances &amp; Cash</v>
          </cell>
        </row>
        <row r="297">
          <cell r="A297">
            <v>5898</v>
          </cell>
          <cell r="B297" t="str">
            <v>ST Bank And Cash</v>
          </cell>
          <cell r="C297" t="str">
            <v>2 ASSETS</v>
          </cell>
          <cell r="D297" t="str">
            <v>2 C Assets</v>
          </cell>
          <cell r="E297">
            <v>5800</v>
          </cell>
          <cell r="F297" t="str">
            <v>Bank Balances &amp; Cash</v>
          </cell>
        </row>
        <row r="298">
          <cell r="A298">
            <v>5899</v>
          </cell>
          <cell r="B298">
            <v>0</v>
          </cell>
          <cell r="C298" t="str">
            <v>2 ASSETS</v>
          </cell>
          <cell r="D298" t="str">
            <v>2 C Assets</v>
          </cell>
        </row>
        <row r="299">
          <cell r="A299">
            <v>9000</v>
          </cell>
          <cell r="B299" t="str">
            <v>Total Assets</v>
          </cell>
          <cell r="C299" t="str">
            <v>2 ASSETS</v>
          </cell>
          <cell r="D299" t="str">
            <v>2 C Assets</v>
          </cell>
        </row>
        <row r="300">
          <cell r="A300">
            <v>9500</v>
          </cell>
          <cell r="C300" t="str">
            <v>2 ASSETS</v>
          </cell>
          <cell r="D300" t="str">
            <v>2 C Assets</v>
          </cell>
        </row>
        <row r="301">
          <cell r="A301">
            <v>9999</v>
          </cell>
          <cell r="B301" t="str">
            <v>Used by Reports Only</v>
          </cell>
          <cell r="C301" t="str">
            <v>2 ASSETS</v>
          </cell>
          <cell r="D301" t="str">
            <v>2 C Assets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Journals"/>
      <sheetName val="Main Ledger 2003"/>
      <sheetName val="Balansstaat"/>
      <sheetName val="Cashflow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Instructions"/>
      <sheetName val="Template names"/>
      <sheetName val="Lookup and lists"/>
      <sheetName val="Org structure"/>
      <sheetName val="Contacts"/>
      <sheetName val="A1-Sum"/>
      <sheetName val="A2-FinPerf SC"/>
      <sheetName val="A2A"/>
      <sheetName val="A3-FinPerf V"/>
      <sheetName val="A3A"/>
      <sheetName val="A4-FinPerf RE"/>
      <sheetName val="A5-Capex"/>
      <sheetName val="A5A"/>
      <sheetName val="A6-FinPos"/>
      <sheetName val="A7-CFlow"/>
      <sheetName val="A8-ResRecon"/>
      <sheetName val="A9-Asset"/>
      <sheetName val="A10-SerDel"/>
      <sheetName val="SA1"/>
      <sheetName val="SA2"/>
      <sheetName val="SA3"/>
      <sheetName val="SA4"/>
      <sheetName val="SA5"/>
      <sheetName val="SA6"/>
      <sheetName val="SA7"/>
      <sheetName val="SA8"/>
      <sheetName val="SA9"/>
      <sheetName val="SA10"/>
      <sheetName val="SA11"/>
      <sheetName val="SA12a"/>
      <sheetName val="SA12b"/>
      <sheetName val="SA13"/>
      <sheetName val="SA14"/>
      <sheetName val="SA15"/>
      <sheetName val="SA16"/>
      <sheetName val="SA17"/>
      <sheetName val="SA18"/>
      <sheetName val="SA19"/>
      <sheetName val="SA20"/>
      <sheetName val="SA21"/>
      <sheetName val="SA22"/>
      <sheetName val="SA23"/>
      <sheetName val="SA24"/>
      <sheetName val="SA25"/>
      <sheetName val="SA26"/>
      <sheetName val="SA27"/>
      <sheetName val="SA28"/>
      <sheetName val="SA29"/>
      <sheetName val="SA30"/>
      <sheetName val="SA31"/>
      <sheetName val="SA32"/>
      <sheetName val="SA33"/>
      <sheetName val="SA34a"/>
      <sheetName val="SA34b"/>
      <sheetName val="SA34c"/>
      <sheetName val="SA34d"/>
      <sheetName val="SA35"/>
      <sheetName val="SA36"/>
      <sheetName val="SA37"/>
      <sheetName val="NERF"/>
      <sheetName val="MSCOA"/>
      <sheetName val="Compliance assessment"/>
    </sheetNames>
    <sheetDataSet>
      <sheetData sheetId="0" refreshError="1"/>
      <sheetData sheetId="1" refreshError="1"/>
      <sheetData sheetId="2">
        <row r="93">
          <cell r="B93" t="str">
            <v>Choose name from list</v>
          </cell>
        </row>
        <row r="145">
          <cell r="B145" t="str">
            <v>Supporting Table SA34a Capital expenditure on new assets by asset class</v>
          </cell>
        </row>
        <row r="146">
          <cell r="B146" t="str">
            <v>Supporting Table SA34b Capital expenditure on the renewal of existing assets by asset class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>
        <row r="49">
          <cell r="C49">
            <v>0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Instructions"/>
      <sheetName val="Template names"/>
      <sheetName val="Lookup and lists"/>
      <sheetName val="Org structure"/>
      <sheetName val="Contacts"/>
      <sheetName val="A1-Sum"/>
      <sheetName val="A2-FinPerf SC"/>
      <sheetName val="A2A"/>
      <sheetName val="A3-FinPerf V"/>
      <sheetName val="A3A"/>
      <sheetName val="A4-FinPerf RE"/>
      <sheetName val="A5-Capex"/>
      <sheetName val="A5A"/>
      <sheetName val="A6-FinPos"/>
      <sheetName val="A7-CFlow"/>
      <sheetName val="A8-ResRecon"/>
      <sheetName val="A9-Asset"/>
      <sheetName val="A10-SerDel"/>
      <sheetName val="SA1"/>
      <sheetName val="SA2"/>
      <sheetName val="SA3"/>
      <sheetName val="SA4"/>
      <sheetName val="SA5"/>
      <sheetName val="SA6"/>
      <sheetName val="SA7"/>
      <sheetName val="SA8"/>
      <sheetName val="SA9"/>
      <sheetName val="SA10"/>
      <sheetName val="SA11"/>
      <sheetName val="SA12a"/>
      <sheetName val="SA12b"/>
      <sheetName val="SA13a"/>
      <sheetName val="SA13b"/>
      <sheetName val="SA14"/>
      <sheetName val="SA15"/>
      <sheetName val="SA16"/>
      <sheetName val="SA17"/>
      <sheetName val="SA18"/>
      <sheetName val="SA19"/>
      <sheetName val="SA20"/>
      <sheetName val="SA21"/>
      <sheetName val="SA22"/>
      <sheetName val="SA23"/>
      <sheetName val="SA24"/>
      <sheetName val="SA25"/>
      <sheetName val="SA26"/>
      <sheetName val="SA27"/>
      <sheetName val="SA28"/>
      <sheetName val="SA29"/>
      <sheetName val="SA30"/>
      <sheetName val="SA31"/>
      <sheetName val="SA32"/>
      <sheetName val="SA33"/>
      <sheetName val="SA34a"/>
      <sheetName val="SA34b"/>
      <sheetName val="SA34c"/>
      <sheetName val="SA34d"/>
      <sheetName val="SA35"/>
      <sheetName val="SA36"/>
      <sheetName val="SA37"/>
    </sheetNames>
    <sheetDataSet>
      <sheetData sheetId="0" refreshError="1"/>
      <sheetData sheetId="1" refreshError="1"/>
      <sheetData sheetId="2" refreshError="1">
        <row r="33">
          <cell r="B33" t="str">
            <v>Ref</v>
          </cell>
        </row>
        <row r="135">
          <cell r="B135" t="str">
            <v>Supporting Table SA23 Salaries, allowances &amp; benefits (political office bearers/councillors/senior managers)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Instructions"/>
      <sheetName val="Template names"/>
      <sheetName val="Lookup and lists"/>
      <sheetName val="Org structure"/>
      <sheetName val="Contacts"/>
      <sheetName val="A1-Sum"/>
      <sheetName val="A2-FinPerf SC"/>
      <sheetName val="A2A"/>
      <sheetName val="A3-FinPerf V"/>
      <sheetName val="A3A"/>
      <sheetName val="A4-FinPerf RE"/>
      <sheetName val="A5-Capex"/>
      <sheetName val="A5A"/>
      <sheetName val="A6-FinPos"/>
      <sheetName val="A7-CFlow"/>
      <sheetName val="A8-ResRecon"/>
      <sheetName val="A9-Asset"/>
      <sheetName val="A10-SerDel"/>
      <sheetName val="SA1"/>
      <sheetName val="SA2"/>
      <sheetName val="SA3"/>
      <sheetName val="SA4"/>
      <sheetName val="SA5"/>
      <sheetName val="SA6"/>
      <sheetName val="SA7"/>
      <sheetName val="SA8"/>
      <sheetName val="SA9"/>
      <sheetName val="SA10"/>
      <sheetName val="SA11"/>
      <sheetName val="SA12 &amp;13"/>
      <sheetName val="SA14"/>
      <sheetName val="SA15"/>
      <sheetName val="SA16"/>
      <sheetName val="SA17"/>
      <sheetName val="SA18"/>
      <sheetName val="SA19"/>
      <sheetName val="SA20"/>
      <sheetName val="SA21"/>
      <sheetName val="SA22"/>
      <sheetName val="SA23"/>
      <sheetName val="SA24"/>
      <sheetName val="SA25"/>
      <sheetName val="SA26"/>
      <sheetName val="SA27"/>
      <sheetName val="SA28"/>
      <sheetName val="SA29"/>
      <sheetName val="SA30"/>
      <sheetName val="SA31"/>
      <sheetName val="SA32"/>
      <sheetName val="SA33"/>
      <sheetName val="SA34a"/>
      <sheetName val="SA34b"/>
      <sheetName val="SA34c"/>
      <sheetName val="SA35"/>
      <sheetName val="SA36"/>
      <sheetName val="SA37"/>
      <sheetName val="NERF"/>
      <sheetName val="MSCOA"/>
      <sheetName val="Compliance assessment"/>
      <sheetName val="Sheet1"/>
    </sheetNames>
    <sheetDataSet>
      <sheetData sheetId="0"/>
      <sheetData sheetId="1"/>
      <sheetData sheetId="2">
        <row r="2">
          <cell r="B2" t="str">
            <v>2009/10</v>
          </cell>
        </row>
        <row r="146">
          <cell r="B146" t="str">
            <v>Supporting Table SA34c Consolidated repairs and maintenance by asset class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Instructions"/>
      <sheetName val="Template names"/>
      <sheetName val="Lookup and lists"/>
      <sheetName val="Org structure"/>
      <sheetName val="Contacts"/>
      <sheetName val="A1-Sum"/>
      <sheetName val="A2-FinPerf SC"/>
      <sheetName val="A2A"/>
      <sheetName val="A3-FinPerf V"/>
      <sheetName val="A3A"/>
      <sheetName val="A4-FinPerf RE"/>
      <sheetName val="A5-Capex"/>
      <sheetName val="A5A"/>
      <sheetName val="A6-FinPos"/>
      <sheetName val="A7-CFlow"/>
      <sheetName val="A8-ResRecon"/>
      <sheetName val="A9-Asset"/>
      <sheetName val="A10-SerDel"/>
      <sheetName val="SA1"/>
      <sheetName val="SA2"/>
      <sheetName val="SA3"/>
      <sheetName val="SA4"/>
      <sheetName val="SA5"/>
      <sheetName val="SA6"/>
      <sheetName val="SA7"/>
      <sheetName val="SA8"/>
      <sheetName val="SA9"/>
      <sheetName val="SA10"/>
      <sheetName val="SA11"/>
      <sheetName val="SA12a"/>
      <sheetName val="SA12b"/>
      <sheetName val="SA13"/>
      <sheetName val="SA14"/>
      <sheetName val="SA15"/>
      <sheetName val="SA16"/>
      <sheetName val="SA17"/>
      <sheetName val="SA18"/>
      <sheetName val="SA19"/>
      <sheetName val="SA20"/>
      <sheetName val="SA21"/>
      <sheetName val="SA22"/>
      <sheetName val="SA23"/>
      <sheetName val="SA24"/>
      <sheetName val="SA25"/>
      <sheetName val="SA26"/>
      <sheetName val="SA27"/>
      <sheetName val="SA28"/>
      <sheetName val="SA29"/>
      <sheetName val="SA30"/>
      <sheetName val="SA31"/>
      <sheetName val="SA32"/>
      <sheetName val="SA33"/>
      <sheetName val="SA34a"/>
      <sheetName val="SA34b"/>
      <sheetName val="SA34c"/>
      <sheetName val="SA34d"/>
      <sheetName val="SA35"/>
      <sheetName val="SA36"/>
      <sheetName val="SA37"/>
      <sheetName val="NERF"/>
      <sheetName val="MSCOA"/>
      <sheetName val="Compliance assessment"/>
    </sheetNames>
    <sheetDataSet>
      <sheetData sheetId="0"/>
      <sheetData sheetId="1"/>
      <sheetData sheetId="2">
        <row r="114">
          <cell r="B114" t="str">
            <v>Supporting Table SA4 Reconciliation of IDP strategic objectives and budget (revenue)</v>
          </cell>
        </row>
        <row r="115">
          <cell r="B115" t="str">
            <v>Supporting Table SA5 Reconciliation of IDP strategic objectives and budget (operating expenditure)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J BUDGET 2021-22  Summary"/>
      <sheetName val="DETAILED OCT GS560"/>
      <sheetName val="Total Emp Cost"/>
      <sheetName val="MS"/>
      <sheetName val="SM"/>
      <sheetName val="Feb 12 Month"/>
      <sheetName val="Tariff SUMMARY"/>
      <sheetName val="MSCOA - Tariff Structure"/>
      <sheetName val="Annexure A"/>
      <sheetName val="Tariff Rand Values "/>
      <sheetName val="Notes"/>
      <sheetName val="Votes to be created"/>
      <sheetName val="Impairment projection"/>
      <sheetName val="AFS Extract"/>
      <sheetName val="Sheet6"/>
      <sheetName val="Sheet10"/>
      <sheetName val="Sheet1"/>
    </sheetNames>
    <sheetDataSet>
      <sheetData sheetId="0"/>
      <sheetData sheetId="1">
        <row r="1">
          <cell r="W1" t="str">
            <v>Description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">
          <cell r="A1" t="str">
            <v>P132112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s"/>
      <sheetName val="Elecflex 1 less FDC"/>
      <sheetName val="Summary"/>
      <sheetName val="Sheet1"/>
      <sheetName val="Tariffs"/>
      <sheetName val="Rand projection"/>
      <sheetName val="Unit projection with losses"/>
      <sheetName val="Unit projection pre loss"/>
      <sheetName val="Eskom"/>
      <sheetName val="Sheet2"/>
      <sheetName val="Sheet3"/>
      <sheetName val="Sheet4"/>
    </sheetNames>
    <sheetDataSet>
      <sheetData sheetId="0"/>
      <sheetData sheetId="1"/>
      <sheetData sheetId="2"/>
      <sheetData sheetId="3"/>
      <sheetData sheetId="4"/>
      <sheetData sheetId="5">
        <row r="88">
          <cell r="E88">
            <v>91830169.811765403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f SUMMARY"/>
      <sheetName val="FBE"/>
      <sheetName val="Summary"/>
      <sheetName val="Tariff Structure to complete"/>
      <sheetName val="MSCOA - Tariff Structure"/>
      <sheetName val="Annexure A"/>
      <sheetName val="Tariff Rand Values "/>
      <sheetName val="SOLAR BUDGET "/>
      <sheetName val="SCOA 5.3"/>
      <sheetName val="BP091-TARIFF-CENTLE-EL"/>
      <sheetName val="BUDGET FIGURES - APPROVED"/>
      <sheetName val="Lenka - mSCOA MAPPING"/>
      <sheetName val="Tariff - RAND VALUES"/>
      <sheetName val="V5.1 (SCOA FRAMWORK)"/>
      <sheetName val="R-Value"/>
      <sheetName val="CFO - 1"/>
      <sheetName val="CFO - 2 Presentation"/>
    </sheetNames>
    <sheetDataSet>
      <sheetData sheetId="0"/>
      <sheetData sheetId="1"/>
      <sheetData sheetId="2"/>
      <sheetData sheetId="3">
        <row r="2">
          <cell r="U2">
            <v>6.2399999999999997E-2</v>
          </cell>
        </row>
        <row r="4">
          <cell r="S4">
            <v>2684816551.397512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Instructions"/>
      <sheetName val="Template names"/>
      <sheetName val="Lookup and lists"/>
      <sheetName val="F1-Sum"/>
      <sheetName val="F2-FinPerf"/>
      <sheetName val="F3-Capex"/>
      <sheetName val="F4-FinPos"/>
      <sheetName val="F5-CFlow"/>
      <sheetName val="SF1"/>
      <sheetName val="SF2"/>
      <sheetName val="SF3"/>
      <sheetName val="SF4"/>
      <sheetName val="SF5"/>
      <sheetName val="SF6"/>
      <sheetName val="SF7"/>
      <sheetName val="SF8a"/>
      <sheetName val="SF8b"/>
      <sheetName val="SF8c"/>
    </sheetNames>
    <sheetDataSet>
      <sheetData sheetId="0"/>
      <sheetData sheetId="1">
        <row r="11">
          <cell r="X11" t="str">
            <v>M06 December</v>
          </cell>
        </row>
      </sheetData>
      <sheetData sheetId="2">
        <row r="46">
          <cell r="B46" t="str">
            <v>Monthly actual</v>
          </cell>
        </row>
        <row r="47">
          <cell r="B47" t="str">
            <v>YearTD actual</v>
          </cell>
        </row>
        <row r="48">
          <cell r="B48" t="str">
            <v>YearTD budget</v>
          </cell>
        </row>
        <row r="49">
          <cell r="B49" t="str">
            <v>YTD variance</v>
          </cell>
        </row>
        <row r="80">
          <cell r="B80" t="str">
            <v>Centlec (Soc) Ltd - Table F2 Monthly Budget Statement - Financial Performance (revenue and expenditure)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"/>
      <sheetName val="v5.1 Gains &amp; Losses"/>
      <sheetName val="V5.1 Revenue"/>
      <sheetName val="Expenditure"/>
    </sheetNames>
    <sheetDataSet>
      <sheetData sheetId="0" refreshError="1">
        <row r="1">
          <cell r="Q1" t="str">
            <v>NT Long Description</v>
          </cell>
          <cell r="R1" t="str">
            <v>W3</v>
          </cell>
          <cell r="S1" t="str">
            <v>W4</v>
          </cell>
          <cell r="T1" t="str">
            <v>W5</v>
          </cell>
          <cell r="U1" t="str">
            <v>W6</v>
          </cell>
          <cell r="V1" t="str">
            <v>SHORT DESCRIPTION</v>
          </cell>
        </row>
        <row r="2">
          <cell r="Q2" t="str">
            <v>Gains and Losses</v>
          </cell>
          <cell r="R2">
            <v>0</v>
          </cell>
          <cell r="U2">
            <v>0</v>
          </cell>
          <cell r="V2" t="str">
            <v>GAINS &amp; LOSSES</v>
          </cell>
        </row>
        <row r="3">
          <cell r="Q3" t="str">
            <v xml:space="preserve">Gains and Losses:  Actuarial </v>
          </cell>
          <cell r="R3">
            <v>0</v>
          </cell>
          <cell r="U3">
            <v>0</v>
          </cell>
          <cell r="V3" t="str">
            <v>ACTUARIAL</v>
          </cell>
        </row>
        <row r="4">
          <cell r="Q4" t="str">
            <v>Gains and Losses:  Actuarial Gains</v>
          </cell>
          <cell r="R4" t="str">
            <v>3</v>
          </cell>
          <cell r="S4" t="str">
            <v>01</v>
          </cell>
          <cell r="T4" t="str">
            <v>005</v>
          </cell>
          <cell r="U4" t="str">
            <v>0</v>
          </cell>
          <cell r="V4" t="str">
            <v>GAINS</v>
          </cell>
        </row>
        <row r="5">
          <cell r="Q5" t="str">
            <v>Gains and Losses:  Actuarial Losses</v>
          </cell>
          <cell r="R5" t="str">
            <v>3</v>
          </cell>
          <cell r="S5" t="str">
            <v>01</v>
          </cell>
          <cell r="T5" t="str">
            <v>010</v>
          </cell>
          <cell r="U5" t="str">
            <v>0</v>
          </cell>
          <cell r="V5" t="str">
            <v>LOSSES</v>
          </cell>
        </row>
        <row r="6">
          <cell r="Q6" t="str">
            <v>Gains and Losses:  Discontinued Operations and Disposals of Non-current Assets</v>
          </cell>
          <cell r="R6">
            <v>0</v>
          </cell>
          <cell r="U6">
            <v>0</v>
          </cell>
          <cell r="V6" t="str">
            <v>DISCOUN OPER &amp; DISPOSAL OF N-CUR ASSETS</v>
          </cell>
        </row>
        <row r="7">
          <cell r="Q7" t="str">
            <v>Gains and Losses:  Discontinued Operations and Disposals of Non-current Assets - Gains</v>
          </cell>
          <cell r="R7" t="str">
            <v>3</v>
          </cell>
          <cell r="S7" t="str">
            <v>11</v>
          </cell>
          <cell r="T7" t="str">
            <v>005</v>
          </cell>
          <cell r="U7" t="str">
            <v>0</v>
          </cell>
          <cell r="V7" t="str">
            <v>GAINS</v>
          </cell>
        </row>
        <row r="8">
          <cell r="Q8" t="str">
            <v>Gains and Losses:  Discontinued Operations and Disposals of Non-current Assets - Losses</v>
          </cell>
          <cell r="R8" t="str">
            <v>3</v>
          </cell>
          <cell r="S8" t="str">
            <v>11</v>
          </cell>
          <cell r="T8" t="str">
            <v>010</v>
          </cell>
          <cell r="U8" t="str">
            <v>0</v>
          </cell>
          <cell r="V8" t="str">
            <v>LOSSES</v>
          </cell>
        </row>
        <row r="9">
          <cell r="Q9" t="str">
            <v>Gains and Losses:  Disposal of Fixed and Intangible Assets</v>
          </cell>
          <cell r="R9">
            <v>0</v>
          </cell>
          <cell r="U9">
            <v>0</v>
          </cell>
          <cell r="V9" t="str">
            <v>DISPOSAL OF FIXED &amp; INTANGIBLE ASSETS</v>
          </cell>
        </row>
        <row r="10">
          <cell r="Q10" t="str">
            <v>Gains and Losses:  Disposal of Fixed and Intangible Assets - Gains</v>
          </cell>
          <cell r="R10" t="str">
            <v>3</v>
          </cell>
          <cell r="S10" t="str">
            <v>20</v>
          </cell>
          <cell r="T10" t="str">
            <v>005</v>
          </cell>
          <cell r="U10" t="str">
            <v>0</v>
          </cell>
          <cell r="V10" t="str">
            <v>FIXED &amp; INTANGIBLE ASSETS: GAINS</v>
          </cell>
        </row>
        <row r="11">
          <cell r="Q11" t="str">
            <v>Gains and Losses:  Disposal of Fixed and Intangible Assets - Losses</v>
          </cell>
          <cell r="R11" t="str">
            <v>3</v>
          </cell>
          <cell r="S11" t="str">
            <v>20</v>
          </cell>
          <cell r="T11" t="str">
            <v>010</v>
          </cell>
          <cell r="U11" t="str">
            <v>0</v>
          </cell>
          <cell r="V11" t="str">
            <v>FIXED &amp; INTANGIBLE ASSETS: LOSSES</v>
          </cell>
        </row>
        <row r="12">
          <cell r="Q12" t="str">
            <v>Gains and Losses:  Disposal of Fixed and Intangible Assets - Biological Assets</v>
          </cell>
          <cell r="R12">
            <v>0</v>
          </cell>
          <cell r="U12">
            <v>0</v>
          </cell>
          <cell r="V12" t="str">
            <v>BIOLOGICAL ASSETS</v>
          </cell>
        </row>
        <row r="13">
          <cell r="Q13" t="str">
            <v>Gains and Losses:  Disposal of Fixed and Intangible Assets - Biological Assets:  Gains</v>
          </cell>
          <cell r="R13" t="str">
            <v>3</v>
          </cell>
          <cell r="S13" t="str">
            <v>20</v>
          </cell>
          <cell r="T13" t="str">
            <v>015</v>
          </cell>
          <cell r="U13" t="str">
            <v>0</v>
          </cell>
          <cell r="V13" t="str">
            <v>BIOLOGICAL ASSETS - GAINS</v>
          </cell>
        </row>
        <row r="14">
          <cell r="Q14" t="str">
            <v>Gains and Losses:  Disposal of Fixed and Intangible Assets - Biological Assets:  Losses</v>
          </cell>
          <cell r="R14" t="str">
            <v>3</v>
          </cell>
          <cell r="S14" t="str">
            <v>20</v>
          </cell>
          <cell r="T14" t="str">
            <v>020</v>
          </cell>
          <cell r="U14" t="str">
            <v>0</v>
          </cell>
          <cell r="V14" t="str">
            <v>BIOLOGICAL ASSETS - LOSSES</v>
          </cell>
        </row>
        <row r="15">
          <cell r="Q15" t="str">
            <v>Gains and Losses:  Disposal of Fixed and Intangible Assets - Heritage Assets</v>
          </cell>
          <cell r="R15">
            <v>0</v>
          </cell>
          <cell r="U15">
            <v>0</v>
          </cell>
          <cell r="V15" t="str">
            <v>HERITAGE ASSETS</v>
          </cell>
        </row>
        <row r="16">
          <cell r="Q16" t="str">
            <v>Gains and Losses:  Disposal of Fixed and Intangible Assets - Heritage Assets:  Gains</v>
          </cell>
          <cell r="R16" t="str">
            <v>3</v>
          </cell>
          <cell r="S16" t="str">
            <v>20</v>
          </cell>
          <cell r="T16" t="str">
            <v>025</v>
          </cell>
          <cell r="U16" t="str">
            <v>0</v>
          </cell>
          <cell r="V16" t="str">
            <v>HERITAGE ASSETS - GAINS</v>
          </cell>
        </row>
        <row r="17">
          <cell r="Q17" t="str">
            <v>Gains and Losses:  Disposal of Fixed and Intangible Assets - Heritage Assets:  Losses</v>
          </cell>
          <cell r="R17" t="str">
            <v>3</v>
          </cell>
          <cell r="S17" t="str">
            <v>20</v>
          </cell>
          <cell r="T17" t="str">
            <v>030</v>
          </cell>
          <cell r="U17" t="str">
            <v>0</v>
          </cell>
          <cell r="V17" t="str">
            <v>HERITAGE ASSETS - LOSSES</v>
          </cell>
        </row>
        <row r="18">
          <cell r="Q18" t="str">
            <v>Gains and Losses:  Disposal of Fixed and Intangible Assets - Investment Property</v>
          </cell>
          <cell r="R18">
            <v>0</v>
          </cell>
          <cell r="U18">
            <v>0</v>
          </cell>
          <cell r="V18" t="str">
            <v>INVESTMENT PROPERTY</v>
          </cell>
        </row>
        <row r="19">
          <cell r="Q19" t="str">
            <v>Gains and Losses:  Disposal of Fixed and Intangible Assets - Investment Property - Gains</v>
          </cell>
          <cell r="R19" t="str">
            <v>3</v>
          </cell>
          <cell r="S19" t="str">
            <v>20</v>
          </cell>
          <cell r="T19" t="str">
            <v>035</v>
          </cell>
          <cell r="U19" t="str">
            <v>0</v>
          </cell>
          <cell r="V19" t="str">
            <v>INVESTMENT PROPERTY - GAINS</v>
          </cell>
        </row>
        <row r="20">
          <cell r="Q20" t="str">
            <v>Gains and Losses:  Disposal of Fixed and Intangible Assets - Investment Property - Losses</v>
          </cell>
          <cell r="R20" t="str">
            <v>3</v>
          </cell>
          <cell r="S20" t="str">
            <v>20</v>
          </cell>
          <cell r="T20" t="str">
            <v>040</v>
          </cell>
          <cell r="U20" t="str">
            <v>0</v>
          </cell>
          <cell r="V20" t="str">
            <v>INVESTMENT PROPERTY - LOSSES</v>
          </cell>
        </row>
        <row r="21">
          <cell r="Q21" t="str">
            <v>Gains and Losses:  Disposal of Fixed and Intangible Assets - Property, Plant and Equipment</v>
          </cell>
          <cell r="R21">
            <v>0</v>
          </cell>
          <cell r="U21">
            <v>0</v>
          </cell>
          <cell r="V21" t="str">
            <v>PROPERTY PLANT &amp; EQUIPMENT</v>
          </cell>
        </row>
        <row r="22">
          <cell r="Q22" t="str">
            <v>Gains and Losses:  Disposal of Fixed and Intangible Assets - Property, Plant and Equipment - Buildings</v>
          </cell>
          <cell r="R22">
            <v>0</v>
          </cell>
          <cell r="U22">
            <v>0</v>
          </cell>
          <cell r="V22" t="str">
            <v>PPE BUILDINGS</v>
          </cell>
        </row>
        <row r="23">
          <cell r="Q23" t="str">
            <v>Gains and Losses:  Disposal of Fixed and Intangible Assets - Property, Plant and Equipment - Buildings:  Gains</v>
          </cell>
          <cell r="R23" t="str">
            <v>3</v>
          </cell>
          <cell r="S23" t="str">
            <v>20</v>
          </cell>
          <cell r="T23" t="str">
            <v>045</v>
          </cell>
          <cell r="U23" t="str">
            <v>0</v>
          </cell>
          <cell r="V23" t="str">
            <v>PPE BUILDINGS - GAINS</v>
          </cell>
        </row>
        <row r="24">
          <cell r="Q24" t="str">
            <v>Gains and Losses:  Disposal of Fixed and Intangible Assets - Property, Plant and Equipment - Buildings:  Losses</v>
          </cell>
          <cell r="R24" t="str">
            <v>3</v>
          </cell>
          <cell r="S24" t="str">
            <v>20</v>
          </cell>
          <cell r="T24" t="str">
            <v>050</v>
          </cell>
          <cell r="U24" t="str">
            <v>0</v>
          </cell>
          <cell r="V24" t="str">
            <v>PPE BUILDINGS - LOSSES</v>
          </cell>
        </row>
        <row r="25">
          <cell r="Q25" t="str">
            <v>Gains and Losses:  Disposal of Fixed and Intangible Assets - Property, Plant and Equipment - Computer Equipment</v>
          </cell>
          <cell r="R25">
            <v>0</v>
          </cell>
          <cell r="U25">
            <v>0</v>
          </cell>
          <cell r="V25" t="str">
            <v>PPE COMPUTER EQUIPMENT</v>
          </cell>
        </row>
        <row r="26">
          <cell r="Q26" t="str">
            <v>Gains and Losses:  Disposal of Fixed and Intangible Assets - Property, Plant and Equipment - Computer Equipment:  Gains</v>
          </cell>
          <cell r="R26" t="str">
            <v>3</v>
          </cell>
          <cell r="S26" t="str">
            <v>20</v>
          </cell>
          <cell r="T26" t="str">
            <v>055</v>
          </cell>
          <cell r="U26" t="str">
            <v>0</v>
          </cell>
          <cell r="V26" t="str">
            <v>PPE COMPUTER EQUIPMENT - GAINS</v>
          </cell>
        </row>
        <row r="27">
          <cell r="Q27" t="str">
            <v>Gains and Losses:  Disposal of Fixed and Intangible Assets - Property, Plant and Equipment - Computer Equipment:  Losses</v>
          </cell>
          <cell r="R27" t="str">
            <v>3</v>
          </cell>
          <cell r="S27" t="str">
            <v>20</v>
          </cell>
          <cell r="T27" t="str">
            <v>060</v>
          </cell>
          <cell r="U27" t="str">
            <v>0</v>
          </cell>
          <cell r="V27" t="str">
            <v>PPE COMPUTER EQUIPMENT - LOSSES</v>
          </cell>
        </row>
        <row r="28">
          <cell r="Q28" t="str">
            <v>Gains and Losses:  Disposal of Fixed and Intangible Assets - Property, Plant and Equipment - Furniture and Office Equipment</v>
          </cell>
          <cell r="R28">
            <v>0</v>
          </cell>
          <cell r="U28">
            <v>0</v>
          </cell>
          <cell r="V28" t="str">
            <v>PPE FURNITURE &amp; OFFICE EQUIPMENT</v>
          </cell>
        </row>
        <row r="29">
          <cell r="Q29" t="str">
            <v>Gains and Losses:  Disposal of Fixed and Intangible Assets - Property, Plant and Equipment - Furniture and Office Equipment:  Gains</v>
          </cell>
          <cell r="R29" t="str">
            <v>3</v>
          </cell>
          <cell r="S29" t="str">
            <v>20</v>
          </cell>
          <cell r="T29" t="str">
            <v>065</v>
          </cell>
          <cell r="U29" t="str">
            <v>0</v>
          </cell>
          <cell r="V29" t="str">
            <v>PPE FURNITURE &amp; OFFICE EQUIPMENT - GAINS</v>
          </cell>
        </row>
        <row r="30">
          <cell r="Q30" t="str">
            <v>Gains and Losses:  Disposal of Fixed and Intangible Assets - Property, Plant and Equipment - Furniture and Office Equipment:  Losses</v>
          </cell>
          <cell r="R30" t="str">
            <v>3</v>
          </cell>
          <cell r="S30" t="str">
            <v>20</v>
          </cell>
          <cell r="T30" t="str">
            <v>070</v>
          </cell>
          <cell r="U30" t="str">
            <v>0</v>
          </cell>
          <cell r="V30" t="str">
            <v>PPE FURNITURE &amp; OFF EQUIPMENT - LOSSES</v>
          </cell>
        </row>
        <row r="31">
          <cell r="Q31" t="str">
            <v>Gains and Losses:  Disposal of Fixed and Intangible Assets - Property, Plant and Equipment - Infrastructure:  Airports</v>
          </cell>
          <cell r="R31">
            <v>0</v>
          </cell>
          <cell r="U31">
            <v>0</v>
          </cell>
          <cell r="V31" t="str">
            <v>PPE INFRASTRUCTURE: AIRPORTS</v>
          </cell>
        </row>
        <row r="32">
          <cell r="Q32" t="str">
            <v>Gains and Losses:  Disposal of Fixed and Intangible Assets - Property, Plant and Equipment - Infrastructure:  Airports - Gains</v>
          </cell>
          <cell r="R32" t="str">
            <v>3</v>
          </cell>
          <cell r="S32" t="str">
            <v>20</v>
          </cell>
          <cell r="T32" t="str">
            <v>075</v>
          </cell>
          <cell r="U32" t="str">
            <v>0</v>
          </cell>
          <cell r="V32" t="str">
            <v>PPE INFRA: AIRPORTS - GAINS</v>
          </cell>
        </row>
        <row r="33">
          <cell r="Q33" t="str">
            <v>Gains and Losses:  Disposal of Fixed and Intangible Assets - Property, Plant and Equipment - Infrastructure:  Airports - Losses</v>
          </cell>
          <cell r="R33" t="str">
            <v>3</v>
          </cell>
          <cell r="S33" t="str">
            <v>20</v>
          </cell>
          <cell r="T33" t="str">
            <v>080</v>
          </cell>
          <cell r="U33" t="str">
            <v>0</v>
          </cell>
          <cell r="V33" t="str">
            <v>PPE INFRA: AIRPORTS - LOSSES</v>
          </cell>
        </row>
        <row r="34">
          <cell r="Q34" t="str">
            <v>Gains and Losses:  Disposal of Fixed and Intangible Assets - Property, Plant and Equipment - Infrastructure:  Electricity</v>
          </cell>
          <cell r="R34">
            <v>0</v>
          </cell>
          <cell r="U34">
            <v>0</v>
          </cell>
          <cell r="V34" t="str">
            <v>PPE INFRA: ELECTRICITY</v>
          </cell>
        </row>
        <row r="35">
          <cell r="Q35" t="str">
            <v>Gains and Losses:  Disposal of Fixed and Intangible Assets - Property, Plant and Equipment - Infrastructure:  Electricity - Gains</v>
          </cell>
          <cell r="R35" t="str">
            <v>3</v>
          </cell>
          <cell r="S35" t="str">
            <v>20</v>
          </cell>
          <cell r="T35" t="str">
            <v>085</v>
          </cell>
          <cell r="U35" t="str">
            <v>0</v>
          </cell>
          <cell r="V35" t="str">
            <v>PPE INFRA: ELECTRICITY - GAINS</v>
          </cell>
        </row>
        <row r="36">
          <cell r="Q36" t="str">
            <v>Gains and Losses:  Disposal of Fixed and Intangible Assets - Property, Plant and Equipment - Infrastructure:  Electricity - Losses</v>
          </cell>
          <cell r="R36" t="str">
            <v>3</v>
          </cell>
          <cell r="S36" t="str">
            <v>20</v>
          </cell>
          <cell r="T36" t="str">
            <v>090</v>
          </cell>
          <cell r="U36" t="str">
            <v>0</v>
          </cell>
          <cell r="V36" t="str">
            <v>PPE INFRA: ELECTRICITY - LOSSES</v>
          </cell>
        </row>
        <row r="37">
          <cell r="Q37" t="str">
            <v>Gains and Losses:  Disposal of Fixed and Intangible Assets - Property, Plant and Equipment - Infrastructure:  Gas Supplies</v>
          </cell>
          <cell r="R37">
            <v>0</v>
          </cell>
          <cell r="U37">
            <v>0</v>
          </cell>
          <cell r="V37" t="str">
            <v>PPE INFRA: GAS SUPPLIES</v>
          </cell>
        </row>
        <row r="38">
          <cell r="Q38" t="str">
            <v>Gains and Losses:  Disposal of Fixed and Intangible Assets - Property, Plant and Equipment - Infrastructure:  Gas Supplies - Gains</v>
          </cell>
          <cell r="R38" t="str">
            <v>3</v>
          </cell>
          <cell r="S38" t="str">
            <v>20</v>
          </cell>
          <cell r="T38" t="str">
            <v>095</v>
          </cell>
          <cell r="U38" t="str">
            <v>0</v>
          </cell>
          <cell r="V38" t="str">
            <v>PPE INFRA: GAS SUPPLIES - GAINS</v>
          </cell>
        </row>
        <row r="39">
          <cell r="Q39" t="str">
            <v>Gains and Losses:  Disposal of Fixed and Intangible Assets - Property, Plant and Equipment - Infrastructure:  Gas Supplies - Losses</v>
          </cell>
          <cell r="R39" t="str">
            <v>3</v>
          </cell>
          <cell r="S39" t="str">
            <v>20</v>
          </cell>
          <cell r="T39" t="str">
            <v>100</v>
          </cell>
          <cell r="U39" t="str">
            <v>0</v>
          </cell>
          <cell r="V39" t="str">
            <v>PPE INFRA: GAS SUPPLIES - LOSSES</v>
          </cell>
        </row>
        <row r="40">
          <cell r="Q40" t="str">
            <v>Gains and Losses:  Disposal of Fixed and Intangible Assets - Property, Plant and Equipment - Infrastructure:  Railways</v>
          </cell>
          <cell r="R40">
            <v>0</v>
          </cell>
          <cell r="U40">
            <v>0</v>
          </cell>
          <cell r="V40" t="str">
            <v>PPE INFRA: RAILWAYS</v>
          </cell>
        </row>
        <row r="41">
          <cell r="Q41" t="str">
            <v>Gains and Losses:  Disposal of Fixed and Intangible Assets - Property, Plant and Equipment - Infrastructure:  Railways - Gains</v>
          </cell>
          <cell r="R41" t="str">
            <v>3</v>
          </cell>
          <cell r="S41" t="str">
            <v>20</v>
          </cell>
          <cell r="T41" t="str">
            <v>105</v>
          </cell>
          <cell r="U41" t="str">
            <v>0</v>
          </cell>
          <cell r="V41" t="str">
            <v>PPE INFRA: RAILWAYS - GAINS</v>
          </cell>
        </row>
        <row r="42">
          <cell r="Q42" t="str">
            <v>Gains and Losses:  Disposal of Fixed and Intangible Assets - Property, Plant and Equipment - Infrastructure:  Railways - Losses</v>
          </cell>
          <cell r="R42" t="str">
            <v>3</v>
          </cell>
          <cell r="S42" t="str">
            <v>20</v>
          </cell>
          <cell r="T42" t="str">
            <v>110</v>
          </cell>
          <cell r="U42" t="str">
            <v>0</v>
          </cell>
          <cell r="V42" t="str">
            <v>PPE INFRA: RAILWAYS - LOSSES</v>
          </cell>
        </row>
        <row r="43">
          <cell r="Q43" t="str">
            <v>Gains and Losses:  Disposal of Fixed and Intangible Assets - Property, Plant and Equipment - Infrastructure:  Roads, Pavements, Bridges and Storm Water</v>
          </cell>
          <cell r="R43">
            <v>0</v>
          </cell>
          <cell r="U43">
            <v>0</v>
          </cell>
          <cell r="V43" t="str">
            <v>PPE INFRA: ROADS/PAVEM/BRID/STORM WATER</v>
          </cell>
        </row>
        <row r="44">
          <cell r="Q44" t="str">
            <v>Gains and Losses:  Disposal of Fixed and Intangible Assets - Property, Plant and Equipment - Infrastructure:  Roads, Pavements, Bridges and Storm Water - Gains</v>
          </cell>
          <cell r="R44" t="str">
            <v>3</v>
          </cell>
          <cell r="S44" t="str">
            <v>20</v>
          </cell>
          <cell r="T44" t="str">
            <v>115</v>
          </cell>
          <cell r="U44" t="str">
            <v>0</v>
          </cell>
          <cell r="V44" t="str">
            <v>PPE INFRA: RDS/PAV/BRID/STRM WTR - GAINS</v>
          </cell>
        </row>
        <row r="45">
          <cell r="Q45" t="str">
            <v>Gains and Losses:  Disposal of Fixed and Intangible Assets - Property, Plant and Equipment - Infrastructure:  Roads, Pavements, Bridges and Storm Water - Losses</v>
          </cell>
          <cell r="R45" t="str">
            <v>3</v>
          </cell>
          <cell r="S45" t="str">
            <v>20</v>
          </cell>
          <cell r="T45" t="str">
            <v>120</v>
          </cell>
          <cell r="U45" t="str">
            <v>0</v>
          </cell>
          <cell r="V45" t="str">
            <v>PPE INFRA: RDS/PAV/BRI/STRM WTR - LOSSES</v>
          </cell>
        </row>
        <row r="46">
          <cell r="Q46" t="str">
            <v>Gains and Losses:  Disposal of Fixed and Intangible Assets - Property, Plant and Equipment - Infrastructure:  Transportation</v>
          </cell>
          <cell r="R46">
            <v>0</v>
          </cell>
          <cell r="U46">
            <v>0</v>
          </cell>
          <cell r="V46" t="str">
            <v>PPE INFRA: TRANSPORTATION</v>
          </cell>
        </row>
        <row r="47">
          <cell r="Q47" t="str">
            <v>Gains and Losses:  Disposal of Fixed and Intangible Assets - Property, Plant and Equipment - Infrastructure:  Transportation - Gains</v>
          </cell>
          <cell r="R47" t="str">
            <v>3</v>
          </cell>
          <cell r="S47" t="str">
            <v>20</v>
          </cell>
          <cell r="T47" t="str">
            <v>125</v>
          </cell>
          <cell r="U47" t="str">
            <v>0</v>
          </cell>
          <cell r="V47" t="str">
            <v>PPE INFRA: TRANSPORTATION - GAINS</v>
          </cell>
        </row>
        <row r="48">
          <cell r="Q48" t="str">
            <v>Gains and Losses:  Disposal of Fixed and Intangible Assets - Property, Plant and Equipment - Infrastructure:  Transportation - Losses</v>
          </cell>
          <cell r="R48" t="str">
            <v>3</v>
          </cell>
          <cell r="S48" t="str">
            <v>20</v>
          </cell>
          <cell r="T48" t="str">
            <v>130</v>
          </cell>
          <cell r="U48" t="str">
            <v>0</v>
          </cell>
          <cell r="V48" t="str">
            <v>PPE INFRA: TRANSPORTATION - LOSSES</v>
          </cell>
        </row>
        <row r="49">
          <cell r="Q49" t="str">
            <v>Gains and Losses:  Disposal of Fixed and Intangible Assets - Property, Plant and Equipment - Infrastructure:  Waste Management</v>
          </cell>
          <cell r="R49">
            <v>0</v>
          </cell>
          <cell r="U49">
            <v>0</v>
          </cell>
          <cell r="V49" t="str">
            <v>PPE INFRA: WASTE MANAGEMENT</v>
          </cell>
        </row>
        <row r="50">
          <cell r="Q50" t="str">
            <v>Gains and Losses:  Disposal of Fixed and Intangible Assets - Property, Plant and Equipment - Infrastructure:  Waste Management - Gains</v>
          </cell>
          <cell r="R50" t="str">
            <v>3</v>
          </cell>
          <cell r="S50" t="str">
            <v>20</v>
          </cell>
          <cell r="T50" t="str">
            <v>135</v>
          </cell>
          <cell r="U50" t="str">
            <v>0</v>
          </cell>
          <cell r="V50" t="str">
            <v>PPE INFRA: WASTE MANAGEMENT - GAINS</v>
          </cell>
        </row>
        <row r="51">
          <cell r="Q51" t="str">
            <v>Gains and Losses:  Disposal of Fixed and Intangible Assets - Property, Plant and Equipment - Infrastructure:  Waste Management - Losses</v>
          </cell>
          <cell r="R51" t="str">
            <v>3</v>
          </cell>
          <cell r="S51" t="str">
            <v>20</v>
          </cell>
          <cell r="T51" t="str">
            <v>140</v>
          </cell>
          <cell r="U51" t="str">
            <v>0</v>
          </cell>
          <cell r="V51" t="str">
            <v>PPE INFRA: WASTE MANAGEMENT - LOSSES</v>
          </cell>
        </row>
        <row r="52">
          <cell r="Q52" t="str">
            <v>Gains and Losses:  Disposal of Fixed and Intangible Assets - Property, Plant and Equipment - Infrastructure:  Waste Water Management</v>
          </cell>
          <cell r="R52">
            <v>0</v>
          </cell>
          <cell r="U52">
            <v>0</v>
          </cell>
          <cell r="V52" t="str">
            <v>PPE INFRA: WASTE WATER MANAGEMENT</v>
          </cell>
        </row>
        <row r="53">
          <cell r="Q53" t="str">
            <v>Gains and Losses:  Disposal of Fixed and Intangible Assets - Property, Plant and Equipment - Infrastructure:  Waste Water Management - Gains</v>
          </cell>
          <cell r="R53" t="str">
            <v>3</v>
          </cell>
          <cell r="S53" t="str">
            <v>20</v>
          </cell>
          <cell r="T53" t="str">
            <v>145</v>
          </cell>
          <cell r="U53" t="str">
            <v>0</v>
          </cell>
          <cell r="V53" t="str">
            <v>PPE INFRA: WASTE WATER MANAG - GAINS</v>
          </cell>
        </row>
        <row r="54">
          <cell r="Q54" t="str">
            <v>Gains and Losses:  Disposal of Fixed and Intangible Assets - Property, Plant and Equipment - Infrastructure:  Waste Water Management - Losses</v>
          </cell>
          <cell r="R54" t="str">
            <v>3</v>
          </cell>
          <cell r="S54" t="str">
            <v>20</v>
          </cell>
          <cell r="T54" t="str">
            <v>150</v>
          </cell>
          <cell r="U54" t="str">
            <v>0</v>
          </cell>
          <cell r="V54" t="str">
            <v>PPE INFRA: WASTE WATER MANAG - LOSSES</v>
          </cell>
        </row>
        <row r="55">
          <cell r="Q55" t="str">
            <v>Gains and Losses:  Disposal of Fixed and Intangible Assets - Property, Plant and Equipment - Infrastructure:  Water</v>
          </cell>
          <cell r="R55">
            <v>0</v>
          </cell>
          <cell r="U55">
            <v>0</v>
          </cell>
          <cell r="V55" t="str">
            <v>PPE INFRA: WATER</v>
          </cell>
        </row>
        <row r="56">
          <cell r="Q56" t="str">
            <v>Gains and Losses:  Disposal of Fixed and Intangible Assets - Property, Plant and Equipment - Infrastructure:  Water - Gains</v>
          </cell>
          <cell r="R56" t="str">
            <v>3</v>
          </cell>
          <cell r="S56" t="str">
            <v>20</v>
          </cell>
          <cell r="T56" t="str">
            <v>155</v>
          </cell>
          <cell r="U56" t="str">
            <v>0</v>
          </cell>
          <cell r="V56" t="str">
            <v>PPE INFRA: WATER - GAINS</v>
          </cell>
        </row>
        <row r="57">
          <cell r="Q57" t="str">
            <v>Gains and Losses:  Disposal of Fixed and Intangible Assets - Property, Plant and Equipment - Infrastructure:  Water - Losses</v>
          </cell>
          <cell r="R57" t="str">
            <v>3</v>
          </cell>
          <cell r="S57" t="str">
            <v>20</v>
          </cell>
          <cell r="T57" t="str">
            <v>160</v>
          </cell>
          <cell r="U57" t="str">
            <v>0</v>
          </cell>
          <cell r="V57" t="str">
            <v>PPE INFRA: WATER - LOSSES</v>
          </cell>
        </row>
        <row r="58">
          <cell r="Q58" t="str">
            <v>Gains and Losses:  Disposal of Fixed and Intangible Assets - Property, Plant and Equipment - Machinery and Equipment</v>
          </cell>
          <cell r="R58">
            <v>0</v>
          </cell>
          <cell r="U58">
            <v>0</v>
          </cell>
          <cell r="V58" t="str">
            <v>PPE MACHINERY &amp; EQUIPMENT</v>
          </cell>
        </row>
        <row r="59">
          <cell r="Q59" t="str">
            <v>Gains and Losses:  Disposal of Fixed and Intangible Assets - Property, Plant and Equipment - Machinery and Equipment:  Gains</v>
          </cell>
          <cell r="R59" t="str">
            <v>3</v>
          </cell>
          <cell r="S59" t="str">
            <v>20</v>
          </cell>
          <cell r="T59" t="str">
            <v>165</v>
          </cell>
          <cell r="U59" t="str">
            <v>0</v>
          </cell>
          <cell r="V59" t="str">
            <v>PPE MACHINERY &amp; EQUIPMENT - GAINS</v>
          </cell>
        </row>
        <row r="60">
          <cell r="Q60" t="str">
            <v>Gains and Losses:  Disposal of Fixed and Intangible Assets - Property, Plant and Equipment - Machinery and Equipment:  Losses</v>
          </cell>
          <cell r="R60" t="str">
            <v>3</v>
          </cell>
          <cell r="S60" t="str">
            <v>20</v>
          </cell>
          <cell r="T60" t="str">
            <v>170</v>
          </cell>
          <cell r="U60" t="str">
            <v>0</v>
          </cell>
          <cell r="V60" t="str">
            <v>PPE MACHINERY &amp; EQUIPMENT - LOSSES</v>
          </cell>
        </row>
        <row r="61">
          <cell r="Q61" t="str">
            <v>Gains and Losses:  Disposal of Fixed and Intangible Assets - Property, Plant and Equipment - Transport Assets</v>
          </cell>
          <cell r="R61">
            <v>0</v>
          </cell>
          <cell r="U61">
            <v>0</v>
          </cell>
          <cell r="V61" t="str">
            <v>PPE TRANSPORT ASSETS</v>
          </cell>
        </row>
        <row r="62">
          <cell r="Q62" t="str">
            <v>Gains and Losses:  Disposal of Fixed and Intangible Assets - Property, Plant and Equipment - Transport Assets:  Gains</v>
          </cell>
          <cell r="R62" t="str">
            <v>3</v>
          </cell>
          <cell r="S62" t="str">
            <v>20</v>
          </cell>
          <cell r="T62" t="str">
            <v>175</v>
          </cell>
          <cell r="U62" t="str">
            <v>0</v>
          </cell>
          <cell r="V62" t="str">
            <v>PPE TRANSPORT ASSETS - GAINS</v>
          </cell>
        </row>
        <row r="63">
          <cell r="Q63" t="str">
            <v>Gains and Losses:  Disposal of Fixed and Intangible Assets - Property, Plant and Equipment - Transport Assets:  Losses</v>
          </cell>
          <cell r="R63" t="str">
            <v>3</v>
          </cell>
          <cell r="S63" t="str">
            <v>20</v>
          </cell>
          <cell r="T63" t="str">
            <v>180</v>
          </cell>
          <cell r="U63" t="str">
            <v>0</v>
          </cell>
          <cell r="V63" t="str">
            <v>PPE TRANSPORT ASSETS - LOSSES</v>
          </cell>
        </row>
        <row r="64">
          <cell r="Q64" t="str">
            <v>Gains and Losses:  Fair Value Adjustment</v>
          </cell>
          <cell r="R64">
            <v>0</v>
          </cell>
          <cell r="U64">
            <v>0</v>
          </cell>
          <cell r="V64" t="str">
            <v>FAIR VALUE ADJUSTMENT</v>
          </cell>
        </row>
        <row r="65">
          <cell r="Q65" t="str">
            <v>Gains and Losses:  Fair Value Adjustment - Biological Assets</v>
          </cell>
          <cell r="R65">
            <v>0</v>
          </cell>
          <cell r="U65">
            <v>0</v>
          </cell>
          <cell r="V65" t="str">
            <v>BIOLOGICAL ASSETS</v>
          </cell>
        </row>
        <row r="66">
          <cell r="Q66" t="str">
            <v>Gains and Losses:  Fair Value Adjustment - Biological Assets:  Gains</v>
          </cell>
          <cell r="R66" t="str">
            <v>3</v>
          </cell>
          <cell r="S66" t="str">
            <v>30</v>
          </cell>
          <cell r="T66" t="str">
            <v>005</v>
          </cell>
          <cell r="U66" t="str">
            <v>0</v>
          </cell>
          <cell r="V66" t="str">
            <v>GAINS</v>
          </cell>
        </row>
        <row r="67">
          <cell r="Q67" t="str">
            <v>Gains and Losses:  Fair Value Adjustment - Biological Assets:  Losses</v>
          </cell>
          <cell r="R67" t="str">
            <v>3</v>
          </cell>
          <cell r="S67" t="str">
            <v>30</v>
          </cell>
          <cell r="T67" t="str">
            <v>010</v>
          </cell>
          <cell r="U67" t="str">
            <v>0</v>
          </cell>
          <cell r="V67" t="str">
            <v>LOSSES</v>
          </cell>
        </row>
        <row r="68">
          <cell r="Q68" t="str">
            <v>Gains and Losses:  Fair Value Adjustment - Investment Property</v>
          </cell>
          <cell r="R68">
            <v>0</v>
          </cell>
          <cell r="U68">
            <v>0</v>
          </cell>
          <cell r="V68" t="str">
            <v>INVESTMENT PROPERTY</v>
          </cell>
        </row>
        <row r="69">
          <cell r="Q69" t="str">
            <v>Gains and Losses:  Fair Value Adjustment - Investment Property:  Gains</v>
          </cell>
          <cell r="R69" t="str">
            <v>3</v>
          </cell>
          <cell r="S69" t="str">
            <v>30</v>
          </cell>
          <cell r="T69" t="str">
            <v>015</v>
          </cell>
          <cell r="U69" t="str">
            <v>0</v>
          </cell>
          <cell r="V69" t="str">
            <v>GAINS</v>
          </cell>
        </row>
        <row r="70">
          <cell r="Q70" t="str">
            <v>Gains and Losses:  Fair Value Adjustment - Investment Property:  Losses</v>
          </cell>
          <cell r="R70" t="str">
            <v>3</v>
          </cell>
          <cell r="S70" t="str">
            <v>30</v>
          </cell>
          <cell r="T70" t="str">
            <v>020</v>
          </cell>
          <cell r="U70" t="str">
            <v>0</v>
          </cell>
          <cell r="V70" t="str">
            <v>LOSSES</v>
          </cell>
        </row>
        <row r="71">
          <cell r="Q71" t="str">
            <v xml:space="preserve">Gains and Losses:  Foreign Exchange </v>
          </cell>
          <cell r="R71">
            <v>0</v>
          </cell>
          <cell r="U71">
            <v>0</v>
          </cell>
          <cell r="V71" t="str">
            <v xml:space="preserve">FOREIGN EXCHANGE </v>
          </cell>
        </row>
        <row r="72">
          <cell r="Q72" t="str">
            <v>Gains and Losses:  Foreign Exchange - Gains</v>
          </cell>
          <cell r="R72" t="str">
            <v>3</v>
          </cell>
          <cell r="S72" t="str">
            <v>40</v>
          </cell>
          <cell r="T72" t="str">
            <v>005</v>
          </cell>
          <cell r="U72" t="str">
            <v>0</v>
          </cell>
          <cell r="V72" t="str">
            <v>GAINS</v>
          </cell>
        </row>
        <row r="73">
          <cell r="Q73" t="str">
            <v>Gains and Losses:  Foreign Exchange - Losses</v>
          </cell>
          <cell r="R73" t="str">
            <v>3</v>
          </cell>
          <cell r="S73" t="str">
            <v>40</v>
          </cell>
          <cell r="T73" t="str">
            <v>010</v>
          </cell>
          <cell r="U73" t="str">
            <v>0</v>
          </cell>
          <cell r="V73" t="str">
            <v>LOSSES</v>
          </cell>
        </row>
        <row r="74">
          <cell r="Q74" t="str">
            <v xml:space="preserve">Gains and Losses:  Impairment Loss </v>
          </cell>
          <cell r="R74">
            <v>0</v>
          </cell>
          <cell r="U74">
            <v>0</v>
          </cell>
          <cell r="V74" t="str">
            <v>IMPAIRMENT LOSS</v>
          </cell>
        </row>
        <row r="75">
          <cell r="Q75" t="str">
            <v>Gains and Losses:  Impairment Loss - Biological Assets</v>
          </cell>
          <cell r="R75" t="str">
            <v>3</v>
          </cell>
          <cell r="S75" t="str">
            <v>50</v>
          </cell>
          <cell r="T75" t="str">
            <v>005</v>
          </cell>
          <cell r="U75" t="str">
            <v>0</v>
          </cell>
          <cell r="V75" t="str">
            <v>BIOLOGICAL ASSETS</v>
          </cell>
        </row>
        <row r="76">
          <cell r="Q76" t="str">
            <v>Gains and Losses:  Impairment Loss - Heritage Assets</v>
          </cell>
          <cell r="R76" t="str">
            <v>3</v>
          </cell>
          <cell r="S76" t="str">
            <v>50</v>
          </cell>
          <cell r="T76" t="str">
            <v>010</v>
          </cell>
          <cell r="U76" t="str">
            <v>0</v>
          </cell>
          <cell r="V76" t="str">
            <v>HERITAGE ASSETS</v>
          </cell>
        </row>
        <row r="77">
          <cell r="Q77" t="str">
            <v>Gains and Losses:  Impairment Loss - Intangible Assets</v>
          </cell>
          <cell r="R77" t="str">
            <v>3</v>
          </cell>
          <cell r="S77" t="str">
            <v>50</v>
          </cell>
          <cell r="T77" t="str">
            <v>015</v>
          </cell>
          <cell r="U77" t="str">
            <v>0</v>
          </cell>
          <cell r="V77" t="str">
            <v>INTANGIBLE ASSETS</v>
          </cell>
        </row>
        <row r="78">
          <cell r="Q78" t="str">
            <v>Gains and Losses:  Impairment Loss - Investment Property</v>
          </cell>
          <cell r="R78" t="str">
            <v>3</v>
          </cell>
          <cell r="S78" t="str">
            <v>50</v>
          </cell>
          <cell r="T78" t="str">
            <v>020</v>
          </cell>
          <cell r="U78" t="str">
            <v>0</v>
          </cell>
          <cell r="V78" t="str">
            <v>INVESTMENT PROPERTY</v>
          </cell>
        </row>
        <row r="79">
          <cell r="Q79" t="str">
            <v>Gains and Losses:  Impairment Loss - Property, Plant and Equipment</v>
          </cell>
          <cell r="R79">
            <v>0</v>
          </cell>
          <cell r="U79">
            <v>0</v>
          </cell>
          <cell r="V79" t="str">
            <v>PROPERTY PLANT &amp; EQUIPMENT</v>
          </cell>
        </row>
        <row r="80">
          <cell r="Q80" t="str">
            <v>Gains and Losses:  Impairment Loss - Property, Plant and Equipment:  Buildings</v>
          </cell>
          <cell r="R80" t="str">
            <v>3</v>
          </cell>
          <cell r="S80" t="str">
            <v>50</v>
          </cell>
          <cell r="T80" t="str">
            <v>025</v>
          </cell>
          <cell r="U80" t="str">
            <v>0</v>
          </cell>
          <cell r="V80" t="str">
            <v>PPE: BUILDINGS</v>
          </cell>
        </row>
        <row r="81">
          <cell r="Q81" t="str">
            <v>Gains and Losses:  Impairment Loss - Property, Plant and Equipment:  Computer Equipment</v>
          </cell>
          <cell r="R81" t="str">
            <v>3</v>
          </cell>
          <cell r="S81" t="str">
            <v>50</v>
          </cell>
          <cell r="T81" t="str">
            <v>030</v>
          </cell>
          <cell r="U81" t="str">
            <v>0</v>
          </cell>
          <cell r="V81" t="str">
            <v>PPE: COMPUTER EQUIPMENT</v>
          </cell>
        </row>
        <row r="82">
          <cell r="Q82" t="str">
            <v>Gains and Losses:  Impairment Loss - Property, Plant and Equipment:  Furniture and Office Equipment</v>
          </cell>
          <cell r="R82" t="str">
            <v>3</v>
          </cell>
          <cell r="S82" t="str">
            <v>50</v>
          </cell>
          <cell r="T82" t="str">
            <v>035</v>
          </cell>
          <cell r="U82" t="str">
            <v>0</v>
          </cell>
          <cell r="V82" t="str">
            <v>PPE: FURNITURE &amp; OFFICE EQUIPMENT</v>
          </cell>
        </row>
        <row r="83">
          <cell r="Q83" t="str">
            <v>Gains and Losses:  Impairment Loss - Property, Plant and Equipment:  Infrastructure - Airports</v>
          </cell>
          <cell r="R83" t="str">
            <v>3</v>
          </cell>
          <cell r="S83" t="str">
            <v>50</v>
          </cell>
          <cell r="T83" t="str">
            <v>040</v>
          </cell>
          <cell r="U83" t="str">
            <v>0</v>
          </cell>
          <cell r="V83" t="str">
            <v>PPE: INFRASTRUCTURE - AIRPORTS</v>
          </cell>
        </row>
        <row r="84">
          <cell r="Q84" t="str">
            <v>Gains and Losses:  Impairment Loss - Property, Plant and Equipment:  Infrastructure - Electricity</v>
          </cell>
          <cell r="R84" t="str">
            <v>3</v>
          </cell>
          <cell r="S84" t="str">
            <v>50</v>
          </cell>
          <cell r="T84" t="str">
            <v>045</v>
          </cell>
          <cell r="U84" t="str">
            <v>0</v>
          </cell>
          <cell r="V84" t="str">
            <v>PPE: INFRASTRUCTURE - ELECTRICITY</v>
          </cell>
        </row>
        <row r="85">
          <cell r="Q85" t="str">
            <v>Gains and Losses:  Impairment Loss - Property, Plant and Equipment:  Infrastructure - Gas Supplies</v>
          </cell>
          <cell r="R85" t="str">
            <v>3</v>
          </cell>
          <cell r="S85" t="str">
            <v>50</v>
          </cell>
          <cell r="T85" t="str">
            <v>050</v>
          </cell>
          <cell r="U85" t="str">
            <v>0</v>
          </cell>
          <cell r="V85" t="str">
            <v>PPE: INFRASTRUCTURE - GAS SUPPLIES</v>
          </cell>
        </row>
        <row r="86">
          <cell r="Q86" t="str">
            <v>Gains and Losses:  Impairment Loss - Property, Plant and Equipment:  Infrastructure - Railways</v>
          </cell>
          <cell r="R86" t="str">
            <v>3</v>
          </cell>
          <cell r="S86" t="str">
            <v>50</v>
          </cell>
          <cell r="T86" t="str">
            <v>055</v>
          </cell>
          <cell r="U86" t="str">
            <v>0</v>
          </cell>
          <cell r="V86" t="str">
            <v>PPE: INFRASTRUCTURE - RAILWAYS</v>
          </cell>
        </row>
        <row r="87">
          <cell r="Q87" t="str">
            <v>Gains and Losses:  Impairment Loss - Property, Plant and Equipment:  Infrastructure - Roads, Pavements, Bridges and Storm Water</v>
          </cell>
          <cell r="R87" t="str">
            <v>3</v>
          </cell>
          <cell r="S87" t="str">
            <v>50</v>
          </cell>
          <cell r="T87" t="str">
            <v>060</v>
          </cell>
          <cell r="U87" t="str">
            <v>0</v>
          </cell>
          <cell r="V87" t="str">
            <v>PPE: INFRA - ROADS/PAVEM/BRID/STRM WATER</v>
          </cell>
        </row>
        <row r="88">
          <cell r="Q88" t="str">
            <v>Gains and Losses:  Impairment Loss - Property, Plant and Equipment:  Infrastructure - Transportation</v>
          </cell>
          <cell r="R88" t="str">
            <v>3</v>
          </cell>
          <cell r="S88" t="str">
            <v>50</v>
          </cell>
          <cell r="T88" t="str">
            <v>065</v>
          </cell>
          <cell r="U88" t="str">
            <v>0</v>
          </cell>
          <cell r="V88" t="str">
            <v>PPE: INFRASTRUCTURE -TRANSPORTATION</v>
          </cell>
        </row>
        <row r="89">
          <cell r="Q89" t="str">
            <v>Gains and Losses:  Impairment Loss - Property, Plant and Equipment:  Infrastructure - Waste Management</v>
          </cell>
          <cell r="R89" t="str">
            <v>3</v>
          </cell>
          <cell r="S89" t="str">
            <v>50</v>
          </cell>
          <cell r="T89" t="str">
            <v>070</v>
          </cell>
          <cell r="U89" t="str">
            <v>0</v>
          </cell>
          <cell r="V89" t="str">
            <v>PPE: INFRASTRUCTURE - WASTE MANAGEMENT</v>
          </cell>
        </row>
        <row r="90">
          <cell r="Q90" t="str">
            <v>Gains and Losses:  Impairment Loss - Property, Plant and Equipment:  Infrastructure - Waste Water Management</v>
          </cell>
          <cell r="R90" t="str">
            <v>3</v>
          </cell>
          <cell r="S90" t="str">
            <v>50</v>
          </cell>
          <cell r="T90" t="str">
            <v>075</v>
          </cell>
          <cell r="U90" t="str">
            <v>0</v>
          </cell>
          <cell r="V90" t="str">
            <v>PPE: INFRAST - WASTE WATER MANAGEMENT</v>
          </cell>
        </row>
        <row r="91">
          <cell r="Q91" t="str">
            <v>Gains and Losses:  Impairment Loss - Property, Plant and Equipment:  Infrastructure - Water</v>
          </cell>
          <cell r="R91" t="str">
            <v>3</v>
          </cell>
          <cell r="S91" t="str">
            <v>50</v>
          </cell>
          <cell r="T91" t="str">
            <v>080</v>
          </cell>
          <cell r="U91" t="str">
            <v>0</v>
          </cell>
          <cell r="V91" t="str">
            <v>PPE: INFRASTRUCTURE - WATER</v>
          </cell>
        </row>
        <row r="92">
          <cell r="Q92" t="str">
            <v>Gains and Losses:  Impairment Loss - Property, Plant and Equipment:  Machinery and Equipment</v>
          </cell>
          <cell r="R92" t="str">
            <v>3</v>
          </cell>
          <cell r="S92" t="str">
            <v>50</v>
          </cell>
          <cell r="T92" t="str">
            <v>085</v>
          </cell>
          <cell r="U92" t="str">
            <v>0</v>
          </cell>
          <cell r="V92" t="str">
            <v>PPE: MACHINERY &amp; EQUIPMENT</v>
          </cell>
        </row>
        <row r="93">
          <cell r="Q93" t="str">
            <v>Gains and Losses:  Impairment Loss - Property, Plant and Equipment:  Transport Assets</v>
          </cell>
          <cell r="R93" t="str">
            <v>3</v>
          </cell>
          <cell r="S93" t="str">
            <v>50</v>
          </cell>
          <cell r="T93" t="str">
            <v>090</v>
          </cell>
          <cell r="U93" t="str">
            <v>0</v>
          </cell>
          <cell r="V93" t="str">
            <v>PPE: TRANSPORT ASSETS</v>
          </cell>
        </row>
        <row r="94">
          <cell r="Q94" t="str">
            <v>Gains and Losses:  Impairment Loss - Other Receivables from Non-exchange Revenue</v>
          </cell>
          <cell r="R94">
            <v>0</v>
          </cell>
          <cell r="U94">
            <v>0</v>
          </cell>
          <cell r="V94" t="str">
            <v>OTH RECEIVABLES FROM N-EXC REVENUE</v>
          </cell>
        </row>
        <row r="95">
          <cell r="Q95" t="str">
            <v>Gains and Losses:  Impairment Loss: Other Receivables from Non-exchange Revenue - Non Specific Accounts</v>
          </cell>
          <cell r="R95" t="str">
            <v>3</v>
          </cell>
          <cell r="S95" t="str">
            <v>50</v>
          </cell>
          <cell r="T95" t="str">
            <v>095</v>
          </cell>
          <cell r="U95" t="str">
            <v>0</v>
          </cell>
          <cell r="V95" t="str">
            <v>NON SPECIFIC ACCOUNTS</v>
          </cell>
        </row>
        <row r="96">
          <cell r="Q96" t="str">
            <v>Gains and Losses:  Impairment Loss: Other Receivables from Non-exchange Revenue - Property Rates</v>
          </cell>
          <cell r="R96" t="str">
            <v>3</v>
          </cell>
          <cell r="S96" t="str">
            <v>50</v>
          </cell>
          <cell r="T96" t="str">
            <v>100</v>
          </cell>
          <cell r="U96" t="str">
            <v>0</v>
          </cell>
          <cell r="V96" t="str">
            <v>PROPERTY RATES</v>
          </cell>
        </row>
        <row r="97">
          <cell r="Q97" t="str">
            <v>Gains and Losses:  Impairment Loss - Trade and Other Receivables from Exchange Transactions</v>
          </cell>
          <cell r="R97">
            <v>0</v>
          </cell>
          <cell r="U97">
            <v>0</v>
          </cell>
          <cell r="V97" t="str">
            <v>TRADE &amp; OTH RECEIV FROM EXC TRANSACTIONS</v>
          </cell>
        </row>
        <row r="98">
          <cell r="Q98" t="str">
            <v>Gains and Losses:  Impairment Loss: Trade and Other Receivables from Exchange Transactions - Electricity</v>
          </cell>
          <cell r="R98" t="str">
            <v>3</v>
          </cell>
          <cell r="S98" t="str">
            <v>50</v>
          </cell>
          <cell r="T98" t="str">
            <v>105</v>
          </cell>
          <cell r="U98" t="str">
            <v>0</v>
          </cell>
          <cell r="V98" t="str">
            <v>ELECTRICITY</v>
          </cell>
        </row>
        <row r="99">
          <cell r="Q99" t="str">
            <v>Gains and Losses:  Impairment Loss: Trade and Other Receivables from Exchange Transactions - Non Specific Accounts</v>
          </cell>
          <cell r="R99" t="str">
            <v>3</v>
          </cell>
          <cell r="S99" t="str">
            <v>50</v>
          </cell>
          <cell r="T99" t="str">
            <v>110</v>
          </cell>
          <cell r="U99" t="str">
            <v>0</v>
          </cell>
          <cell r="V99" t="str">
            <v>NON SPECIFIC ACCOUNTS</v>
          </cell>
        </row>
        <row r="100">
          <cell r="Q100" t="str">
            <v>Gains and Losses:  Impairment Loss: Trade and Other Receivables from Exchange Transactions - Waste Management</v>
          </cell>
          <cell r="R100" t="str">
            <v>3</v>
          </cell>
          <cell r="S100" t="str">
            <v>50</v>
          </cell>
          <cell r="T100" t="str">
            <v>115</v>
          </cell>
          <cell r="U100" t="str">
            <v>0</v>
          </cell>
          <cell r="V100" t="str">
            <v>WASTE MANAGEMENT</v>
          </cell>
        </row>
        <row r="101">
          <cell r="Q101" t="str">
            <v>Gains and Losses:  Impairment Loss: Trade and Other Receivables from Exchange Transactions - Waste Water Management</v>
          </cell>
          <cell r="R101" t="str">
            <v>3</v>
          </cell>
          <cell r="S101" t="str">
            <v>50</v>
          </cell>
          <cell r="T101" t="str">
            <v>120</v>
          </cell>
          <cell r="U101" t="str">
            <v>0</v>
          </cell>
          <cell r="V101" t="str">
            <v>WASTE WATER MANAGEMENT</v>
          </cell>
        </row>
        <row r="102">
          <cell r="Q102" t="str">
            <v>Gains and Losses:  Impairment Loss: Trade and Other Receivables from Exchange Transactions - Water</v>
          </cell>
          <cell r="R102" t="str">
            <v>3</v>
          </cell>
          <cell r="S102" t="str">
            <v>50</v>
          </cell>
          <cell r="T102" t="str">
            <v>125</v>
          </cell>
          <cell r="U102" t="str">
            <v>0</v>
          </cell>
          <cell r="V102" t="str">
            <v>WATER</v>
          </cell>
        </row>
        <row r="103">
          <cell r="Q103" t="str">
            <v>Gains and Losses:  Reversal of Impairment Loss</v>
          </cell>
          <cell r="R103">
            <v>0</v>
          </cell>
          <cell r="U103">
            <v>0</v>
          </cell>
          <cell r="V103" t="str">
            <v>REVERSAL OF IMPAIRMENT LOSS</v>
          </cell>
        </row>
        <row r="104">
          <cell r="Q104" t="str">
            <v>Gains and Losses - Reversal of Impairment Loss:  Biological Assets</v>
          </cell>
          <cell r="R104" t="str">
            <v>3</v>
          </cell>
          <cell r="S104" t="str">
            <v>60</v>
          </cell>
          <cell r="T104" t="str">
            <v>005</v>
          </cell>
          <cell r="U104" t="str">
            <v>0</v>
          </cell>
          <cell r="V104" t="str">
            <v>BIOLOGICAL ASSETS</v>
          </cell>
        </row>
        <row r="105">
          <cell r="Q105" t="str">
            <v>Gains and Losses - Reversal of Impairment Loss:  Heritage Assets</v>
          </cell>
          <cell r="R105" t="str">
            <v>3</v>
          </cell>
          <cell r="S105" t="str">
            <v>60</v>
          </cell>
          <cell r="T105" t="str">
            <v>010</v>
          </cell>
          <cell r="U105" t="str">
            <v>0</v>
          </cell>
          <cell r="V105" t="str">
            <v>HERITAGE ASSETS</v>
          </cell>
        </row>
        <row r="106">
          <cell r="Q106" t="str">
            <v>Gains and Losses - Reversal of Impairment Loss:  Intangible Assets</v>
          </cell>
          <cell r="R106" t="str">
            <v>3</v>
          </cell>
          <cell r="S106" t="str">
            <v>60</v>
          </cell>
          <cell r="T106" t="str">
            <v>015</v>
          </cell>
          <cell r="U106" t="str">
            <v>0</v>
          </cell>
          <cell r="V106" t="str">
            <v>INTANGIBLE ASSETS</v>
          </cell>
        </row>
        <row r="107">
          <cell r="Q107" t="str">
            <v>Gains and Losses - Reversal of Impairment Loss:  Investment Property</v>
          </cell>
          <cell r="R107" t="str">
            <v>3</v>
          </cell>
          <cell r="S107" t="str">
            <v>60</v>
          </cell>
          <cell r="T107" t="str">
            <v>020</v>
          </cell>
          <cell r="U107" t="str">
            <v>0</v>
          </cell>
          <cell r="V107" t="str">
            <v>INVESTMENT PROPERTY</v>
          </cell>
        </row>
        <row r="108">
          <cell r="Q108" t="str">
            <v>Gains and Losses - Reversal of Impairment Loss:  Property, Plant and Equipment</v>
          </cell>
          <cell r="R108">
            <v>0</v>
          </cell>
          <cell r="U108">
            <v>0</v>
          </cell>
          <cell r="V108" t="str">
            <v>PROPERTY PLANT &amp; EQUIPMENT</v>
          </cell>
        </row>
        <row r="109">
          <cell r="Q109" t="str">
            <v>Gains and Losses - Reversal of Impairment Loss:  Property, Plant and Equipment - Buildings</v>
          </cell>
          <cell r="R109" t="str">
            <v>3</v>
          </cell>
          <cell r="S109" t="str">
            <v>60</v>
          </cell>
          <cell r="T109" t="str">
            <v>025</v>
          </cell>
          <cell r="U109" t="str">
            <v>0</v>
          </cell>
          <cell r="V109" t="str">
            <v>PPE: BUILDINGS</v>
          </cell>
        </row>
        <row r="110">
          <cell r="Q110" t="str">
            <v>Gains and Losses - Reversal of Impairment Loss:  Property, Plant and Equipment - Computer Equipment</v>
          </cell>
          <cell r="R110" t="str">
            <v>3</v>
          </cell>
          <cell r="S110" t="str">
            <v>60</v>
          </cell>
          <cell r="T110" t="str">
            <v>030</v>
          </cell>
          <cell r="U110" t="str">
            <v>0</v>
          </cell>
          <cell r="V110" t="str">
            <v>PPE: COMPUTER EQUIPMENT</v>
          </cell>
        </row>
        <row r="111">
          <cell r="Q111" t="str">
            <v>Gains and Losses - Reversal of Impairment Loss:  Property, Plant and Equipment - Furniture and Office Equipment</v>
          </cell>
          <cell r="R111" t="str">
            <v>3</v>
          </cell>
          <cell r="S111" t="str">
            <v>60</v>
          </cell>
          <cell r="T111" t="str">
            <v>035</v>
          </cell>
          <cell r="U111" t="str">
            <v>0</v>
          </cell>
          <cell r="V111" t="str">
            <v>PPE: FURNITURE &amp; OFFICE EQUIPMENT</v>
          </cell>
        </row>
        <row r="112">
          <cell r="Q112" t="str">
            <v>Gains and Losses - Reversal of Impairment Loss:  Property, Plant and Equipment - Infrastructure:  Airports</v>
          </cell>
          <cell r="R112" t="str">
            <v>3</v>
          </cell>
          <cell r="S112" t="str">
            <v>60</v>
          </cell>
          <cell r="T112" t="str">
            <v>040</v>
          </cell>
          <cell r="U112" t="str">
            <v>0</v>
          </cell>
          <cell r="V112" t="str">
            <v>PPE: INFRASTRUCTURE - AIRPORTS</v>
          </cell>
        </row>
        <row r="113">
          <cell r="Q113" t="str">
            <v>Gains and Losses - Reversal of Impairment Loss:  Property, Plant and Equipment - Infrastructure:  Electricity</v>
          </cell>
          <cell r="R113" t="str">
            <v>3</v>
          </cell>
          <cell r="S113" t="str">
            <v>60</v>
          </cell>
          <cell r="T113" t="str">
            <v>045</v>
          </cell>
          <cell r="U113" t="str">
            <v>0</v>
          </cell>
          <cell r="V113" t="str">
            <v>PPE: INFRASTRUCTURE - ELECTRICITY</v>
          </cell>
        </row>
        <row r="114">
          <cell r="Q114" t="str">
            <v>Gains and Losses - Reversal of Impairment Loss:  Property, Plant and Equipment - Infrastructure:  Gas Supplies</v>
          </cell>
          <cell r="R114" t="str">
            <v>3</v>
          </cell>
          <cell r="S114" t="str">
            <v>60</v>
          </cell>
          <cell r="T114" t="str">
            <v>050</v>
          </cell>
          <cell r="U114" t="str">
            <v>0</v>
          </cell>
          <cell r="V114" t="str">
            <v>PPE: INFRASTRUCTURE - GAS SUPPLIES</v>
          </cell>
        </row>
        <row r="115">
          <cell r="Q115" t="str">
            <v>Gains and Losses - Reversal of Impairment Loss:  Property, Plant and Equipment - Infrastructure:  Railways</v>
          </cell>
          <cell r="R115" t="str">
            <v>3</v>
          </cell>
          <cell r="S115" t="str">
            <v>60</v>
          </cell>
          <cell r="T115" t="str">
            <v>055</v>
          </cell>
          <cell r="U115" t="str">
            <v>0</v>
          </cell>
          <cell r="V115" t="str">
            <v>PPE: INFRASTRUCTURE - RAILWAYS</v>
          </cell>
        </row>
        <row r="116">
          <cell r="Q116" t="str">
            <v>Gains and Losses - Reversal of Impairment Loss:  Property, Plant and Equipment - Infrastructure:  Roads, Pavements, Bridges and Storm Water</v>
          </cell>
          <cell r="R116" t="str">
            <v>3</v>
          </cell>
          <cell r="S116" t="str">
            <v>60</v>
          </cell>
          <cell r="T116" t="str">
            <v>060</v>
          </cell>
          <cell r="U116" t="str">
            <v>0</v>
          </cell>
          <cell r="V116" t="str">
            <v>PPE: INFRA - ROADS/PAVEM/BRID/STRM WATER</v>
          </cell>
        </row>
        <row r="117">
          <cell r="Q117" t="str">
            <v>Gains and Losses - Reversal of Impairment Loss:  Property, Plant and Equipment - Infrastructure:  Transportation</v>
          </cell>
          <cell r="R117" t="str">
            <v>3</v>
          </cell>
          <cell r="S117" t="str">
            <v>60</v>
          </cell>
          <cell r="T117" t="str">
            <v>065</v>
          </cell>
          <cell r="U117" t="str">
            <v>0</v>
          </cell>
          <cell r="V117" t="str">
            <v>PPE: INFRASTRUCTURE -TRANSPORTATION</v>
          </cell>
        </row>
        <row r="118">
          <cell r="Q118" t="str">
            <v>Gains and Losses - Reversal of Impairment Loss:  Property, Plant and Equipment - Infrastructure:  Waste Management</v>
          </cell>
          <cell r="R118" t="str">
            <v>3</v>
          </cell>
          <cell r="S118" t="str">
            <v>60</v>
          </cell>
          <cell r="T118" t="str">
            <v>070</v>
          </cell>
          <cell r="U118" t="str">
            <v>0</v>
          </cell>
          <cell r="V118" t="str">
            <v>PPE: INFRASTRUCTURE - WASTE MANAGEMENT</v>
          </cell>
        </row>
        <row r="119">
          <cell r="Q119" t="str">
            <v>Gains and Losses - Reversal of Impairment Loss:  Property, Plant and Equipment - Infrastructure:  Waste Water Management</v>
          </cell>
          <cell r="R119" t="str">
            <v>3</v>
          </cell>
          <cell r="S119" t="str">
            <v>60</v>
          </cell>
          <cell r="T119" t="str">
            <v>075</v>
          </cell>
          <cell r="U119" t="str">
            <v>0</v>
          </cell>
          <cell r="V119" t="str">
            <v>PPE: INFRAST - WASTE WATER MANAGEMENT</v>
          </cell>
        </row>
        <row r="120">
          <cell r="Q120" t="str">
            <v>Gains and Losses - Reversal of Impairment Loss:  Property, Plant and Equipment - Infrastructure:  Water</v>
          </cell>
          <cell r="R120" t="str">
            <v>3</v>
          </cell>
          <cell r="S120" t="str">
            <v>60</v>
          </cell>
          <cell r="T120" t="str">
            <v>080</v>
          </cell>
          <cell r="U120" t="str">
            <v>0</v>
          </cell>
          <cell r="V120" t="str">
            <v>PPE: INFRASTRUCTURE - WATER</v>
          </cell>
        </row>
        <row r="121">
          <cell r="Q121" t="str">
            <v>Gains and Losses - Reversal of Impairment Loss:  Property, Plant and Equipment - Machinery and Equipment</v>
          </cell>
          <cell r="R121" t="str">
            <v>3</v>
          </cell>
          <cell r="S121" t="str">
            <v>60</v>
          </cell>
          <cell r="T121" t="str">
            <v>085</v>
          </cell>
          <cell r="U121" t="str">
            <v>0</v>
          </cell>
          <cell r="V121" t="str">
            <v>PPE: MACHINERY &amp; EQUIPMENT</v>
          </cell>
        </row>
        <row r="122">
          <cell r="Q122" t="str">
            <v>Gains and Losses - Reversal of Impairment Loss:  Property, Plant and Equipment - Transport Assets</v>
          </cell>
          <cell r="R122" t="str">
            <v>3</v>
          </cell>
          <cell r="S122" t="str">
            <v>60</v>
          </cell>
          <cell r="T122" t="str">
            <v>090</v>
          </cell>
          <cell r="U122" t="str">
            <v>0</v>
          </cell>
          <cell r="V122" t="str">
            <v>PPE: TRANSPORT ASSETS</v>
          </cell>
        </row>
        <row r="123">
          <cell r="Q123" t="str">
            <v>Gains and Losses:  Reveral of Impairment Loss - Other Receivables from Non-exchange Revenue</v>
          </cell>
          <cell r="R123">
            <v>0</v>
          </cell>
          <cell r="U123">
            <v>0</v>
          </cell>
          <cell r="V123" t="str">
            <v>OTH RECEIVABLES FROM N-EXC REVENUE</v>
          </cell>
        </row>
        <row r="124">
          <cell r="Q124" t="str">
            <v>Gains and Losses:  Reveral of Impairment Loss - Other Receivables from Non-exchange Revenue:  Non Specific Accounts</v>
          </cell>
          <cell r="R124" t="str">
            <v>3</v>
          </cell>
          <cell r="S124" t="str">
            <v>60</v>
          </cell>
          <cell r="T124" t="str">
            <v>095</v>
          </cell>
          <cell r="U124" t="str">
            <v>0</v>
          </cell>
          <cell r="V124" t="str">
            <v>NON SPECIFIC ACCOUNTS</v>
          </cell>
        </row>
        <row r="125">
          <cell r="Q125" t="str">
            <v>Gains and Losses:  Reveral of Impairment Loss - Other Receivables from Non-exchange Revenue:  Property Rates</v>
          </cell>
          <cell r="R125" t="str">
            <v>3</v>
          </cell>
          <cell r="S125" t="str">
            <v>60</v>
          </cell>
          <cell r="T125" t="str">
            <v>100</v>
          </cell>
          <cell r="U125" t="str">
            <v>0</v>
          </cell>
          <cell r="V125" t="str">
            <v>PROPERTY RATES</v>
          </cell>
        </row>
        <row r="126">
          <cell r="Q126" t="str">
            <v>Gains and Losses:  Reveral of Impairment LossTrade and Other Receivables from Exchange Transactions</v>
          </cell>
          <cell r="R126">
            <v>0</v>
          </cell>
          <cell r="U126">
            <v>0</v>
          </cell>
          <cell r="V126" t="str">
            <v>TRADE &amp; OTH RECEIV FROM EXC TRANSACTIONS</v>
          </cell>
        </row>
        <row r="127">
          <cell r="Q127" t="str">
            <v>Gains and Losses:  Reveral of Impairment Loss - Trade and Other Receivables from Exchange Transactions:  Electricity</v>
          </cell>
          <cell r="R127" t="str">
            <v>3</v>
          </cell>
          <cell r="S127" t="str">
            <v>60</v>
          </cell>
          <cell r="T127" t="str">
            <v>105</v>
          </cell>
          <cell r="U127" t="str">
            <v>0</v>
          </cell>
          <cell r="V127" t="str">
            <v>ELECTRICITY</v>
          </cell>
        </row>
        <row r="128">
          <cell r="Q128" t="str">
            <v>Gains and Losses:  Reveral of Impairment Loss - Trade and Other Receivables from Exchange Transactions:  Non Specific Accounts</v>
          </cell>
          <cell r="R128" t="str">
            <v>3</v>
          </cell>
          <cell r="S128" t="str">
            <v>60</v>
          </cell>
          <cell r="T128" t="str">
            <v>110</v>
          </cell>
          <cell r="U128" t="str">
            <v>0</v>
          </cell>
          <cell r="V128" t="str">
            <v>NON SPECIFIC ACCOUNTS</v>
          </cell>
        </row>
        <row r="129">
          <cell r="Q129" t="str">
            <v>Gains and Losses:  Reveral of Impairment Loss - Trade and Other Receivables from Exchange Transactions:  Waste Management</v>
          </cell>
          <cell r="R129" t="str">
            <v>3</v>
          </cell>
          <cell r="S129" t="str">
            <v>60</v>
          </cell>
          <cell r="T129" t="str">
            <v>115</v>
          </cell>
          <cell r="U129" t="str">
            <v>0</v>
          </cell>
          <cell r="V129" t="str">
            <v>WASTE MANAGEMENT</v>
          </cell>
        </row>
        <row r="130">
          <cell r="Q130" t="str">
            <v>Gains and Losses:  Reveral of Impairment Loss - Trade and Other Receivables from Exchange Transactions:  Waste Water Management</v>
          </cell>
          <cell r="R130" t="str">
            <v>3</v>
          </cell>
          <cell r="S130" t="str">
            <v>60</v>
          </cell>
          <cell r="T130" t="str">
            <v>120</v>
          </cell>
          <cell r="U130" t="str">
            <v>0</v>
          </cell>
          <cell r="V130" t="str">
            <v>WASTE WATER MANAGEMENT</v>
          </cell>
        </row>
        <row r="131">
          <cell r="Q131" t="str">
            <v>Gains and Losses:  Reveral of Impairment Loss - Trade and Other Receivables from Exchange Transactions:  Water</v>
          </cell>
          <cell r="R131" t="str">
            <v>3</v>
          </cell>
          <cell r="S131" t="str">
            <v>60</v>
          </cell>
          <cell r="T131" t="str">
            <v>125</v>
          </cell>
          <cell r="U131" t="str">
            <v>0</v>
          </cell>
          <cell r="V131" t="str">
            <v>WATER</v>
          </cell>
        </row>
        <row r="132">
          <cell r="Q132" t="str">
            <v>Gains and Losses:  Inventory</v>
          </cell>
          <cell r="R132">
            <v>0</v>
          </cell>
          <cell r="U132">
            <v>0</v>
          </cell>
          <cell r="V132" t="str">
            <v>INVENTORY</v>
          </cell>
        </row>
        <row r="133">
          <cell r="Q133" t="str">
            <v xml:space="preserve">Gains and Losses:  Inventory - Gains </v>
          </cell>
          <cell r="R133" t="str">
            <v>3</v>
          </cell>
          <cell r="S133" t="str">
            <v>70</v>
          </cell>
          <cell r="T133" t="str">
            <v>005</v>
          </cell>
          <cell r="U133" t="str">
            <v>0</v>
          </cell>
          <cell r="V133" t="str">
            <v>GAINS</v>
          </cell>
        </row>
        <row r="134">
          <cell r="Q134" t="str">
            <v>Gains and Losses:  Inventory - Losses</v>
          </cell>
          <cell r="R134" t="str">
            <v>3</v>
          </cell>
          <cell r="S134" t="str">
            <v>70</v>
          </cell>
          <cell r="T134" t="str">
            <v>010</v>
          </cell>
          <cell r="U134" t="str">
            <v>0</v>
          </cell>
          <cell r="V134" t="str">
            <v>LOSSES</v>
          </cell>
        </row>
        <row r="135">
          <cell r="Q135" t="str">
            <v>Gains and Losses:  Inventory - Revesral of write down to net-relealisable Value</v>
          </cell>
          <cell r="R135" t="str">
            <v>3</v>
          </cell>
          <cell r="S135" t="str">
            <v>70</v>
          </cell>
          <cell r="T135" t="str">
            <v>015</v>
          </cell>
          <cell r="U135" t="str">
            <v>0</v>
          </cell>
          <cell r="V135" t="str">
            <v>REVER OF WRITE DOWN TO NET-RELEAL VALUE</v>
          </cell>
        </row>
        <row r="136">
          <cell r="Q136" t="str">
            <v>Gains and Losses:  Inventory - Write-down to net-relealisable Value</v>
          </cell>
          <cell r="R136" t="str">
            <v>3</v>
          </cell>
          <cell r="S136" t="str">
            <v>70</v>
          </cell>
          <cell r="T136" t="str">
            <v>020</v>
          </cell>
          <cell r="U136" t="str">
            <v>0</v>
          </cell>
          <cell r="V136" t="str">
            <v>WRITE-DOWN TO NET-RELEALISABLE VALUE</v>
          </cell>
        </row>
        <row r="137">
          <cell r="Q137" t="str">
            <v>Gains and Losses:  Non-revenue Water - Losses</v>
          </cell>
          <cell r="R137">
            <v>0</v>
          </cell>
          <cell r="U137">
            <v>0</v>
          </cell>
          <cell r="V137" t="str">
            <v>NON-REVENUE WATER - LOSSES</v>
          </cell>
        </row>
        <row r="138">
          <cell r="Q138" t="str">
            <v>Gains and Losses:  Non-revenue Water - Losses:  Un-billed Metered Consumption</v>
          </cell>
          <cell r="R138" t="str">
            <v>3</v>
          </cell>
          <cell r="S138" t="str">
            <v>80</v>
          </cell>
          <cell r="T138" t="str">
            <v>005</v>
          </cell>
          <cell r="U138" t="str">
            <v>0</v>
          </cell>
          <cell r="V138" t="str">
            <v>UN-BILLED METERED CONSUMPTION</v>
          </cell>
        </row>
        <row r="139">
          <cell r="Q139" t="str">
            <v>Gains and Losses:  Non-revenue Water - Losses:  Un-billed Un-metered Consumption</v>
          </cell>
          <cell r="R139" t="str">
            <v>3</v>
          </cell>
          <cell r="S139" t="str">
            <v>80</v>
          </cell>
          <cell r="T139" t="str">
            <v>010</v>
          </cell>
          <cell r="U139" t="str">
            <v>0</v>
          </cell>
          <cell r="V139" t="str">
            <v>UN-BILLED UN-METERED CONSUMPTION</v>
          </cell>
        </row>
        <row r="140">
          <cell r="Q140" t="str">
            <v>Gains and Losses:  Non-revenue Water - Losses:  Apparent Commercial Losses</v>
          </cell>
          <cell r="R140" t="str">
            <v>3</v>
          </cell>
          <cell r="S140" t="str">
            <v>80</v>
          </cell>
          <cell r="T140" t="str">
            <v>015</v>
          </cell>
          <cell r="U140" t="str">
            <v>0</v>
          </cell>
          <cell r="V140" t="str">
            <v>APPARENT COMMERCIAL LOSSES</v>
          </cell>
        </row>
        <row r="141">
          <cell r="Q141" t="str">
            <v>Gains and Losses:  Non-revenue Water - Losses:  Customer Meter Inaccuracies</v>
          </cell>
          <cell r="R141" t="str">
            <v>3</v>
          </cell>
          <cell r="S141" t="str">
            <v>80</v>
          </cell>
          <cell r="T141" t="str">
            <v>020</v>
          </cell>
          <cell r="U141" t="str">
            <v>0</v>
          </cell>
          <cell r="V141" t="str">
            <v>CUSTOMER METER INACCURACIES</v>
          </cell>
        </row>
        <row r="142">
          <cell r="Q142" t="str">
            <v>Gains and Losses:  Non-revenue Water - Losses:  Real Physical Losses</v>
          </cell>
          <cell r="R142" t="str">
            <v>3</v>
          </cell>
          <cell r="S142" t="str">
            <v>80</v>
          </cell>
          <cell r="T142" t="str">
            <v>025</v>
          </cell>
          <cell r="U142" t="str">
            <v>0</v>
          </cell>
          <cell r="V142" t="str">
            <v>REAL PHYSICAL LOSSES</v>
          </cell>
        </row>
        <row r="143">
          <cell r="Q143" t="str">
            <v>Gains and Losses:  Non-revenue Water - Losses:  Leakage on Transmission and Distribution Mains</v>
          </cell>
          <cell r="R143" t="str">
            <v>3</v>
          </cell>
          <cell r="S143" t="str">
            <v>80</v>
          </cell>
          <cell r="T143" t="str">
            <v>030</v>
          </cell>
          <cell r="U143" t="str">
            <v>0</v>
          </cell>
          <cell r="V143" t="str">
            <v>LEAKAGE ON TRANSMISSION &amp; DISTRIB MAINS</v>
          </cell>
        </row>
        <row r="144">
          <cell r="Q144" t="str">
            <v>Gains and Losses:  Non-revenue Water - Losses:  Leakage and Overflows at Storage Tanks/Reservoirs</v>
          </cell>
          <cell r="R144" t="str">
            <v>3</v>
          </cell>
          <cell r="S144" t="str">
            <v>80</v>
          </cell>
          <cell r="T144" t="str">
            <v>035</v>
          </cell>
          <cell r="U144" t="str">
            <v>0</v>
          </cell>
          <cell r="V144" t="str">
            <v>LEAKAG/OVERFLOW STORAGE TANKS/RESERVOIRS</v>
          </cell>
        </row>
        <row r="145">
          <cell r="Q145" t="str">
            <v>Gains and Losses:  Non-revenue Water - Losses:  Leakage on Service Connections up to the point of Customer Meter</v>
          </cell>
          <cell r="R145" t="str">
            <v>3</v>
          </cell>
          <cell r="S145" t="str">
            <v>80</v>
          </cell>
          <cell r="T145" t="str">
            <v>040</v>
          </cell>
          <cell r="U145" t="str">
            <v>0</v>
          </cell>
          <cell r="V145" t="str">
            <v>SERV CONNECT UP TO POINT OF CUST METER</v>
          </cell>
        </row>
        <row r="146">
          <cell r="Q146" t="str">
            <v>Gains and Losses:  Non-revenue Water - Losses:  Water used and lost during Operation and Maintenance</v>
          </cell>
          <cell r="R146" t="str">
            <v>3</v>
          </cell>
          <cell r="S146" t="str">
            <v>80</v>
          </cell>
          <cell r="T146" t="str">
            <v>045</v>
          </cell>
          <cell r="U146" t="str">
            <v>0</v>
          </cell>
          <cell r="V146" t="str">
            <v>WATER USED/LOST DURING OPERATION &amp; MAINT</v>
          </cell>
        </row>
        <row r="147">
          <cell r="Q147" t="str">
            <v>Revenue</v>
          </cell>
          <cell r="R147">
            <v>0</v>
          </cell>
          <cell r="V147" t="str">
            <v>REVENUE</v>
          </cell>
        </row>
        <row r="148">
          <cell r="Q148" t="str">
            <v>Contra Accounts</v>
          </cell>
          <cell r="R148">
            <v>0</v>
          </cell>
          <cell r="V148" t="str">
            <v>CONTRA ACCOUNTS</v>
          </cell>
        </row>
        <row r="149">
          <cell r="Q149" t="str">
            <v>Contract Accounts: Cost of Free Basic Services</v>
          </cell>
          <cell r="R149">
            <v>0</v>
          </cell>
          <cell r="V149" t="str">
            <v>CONTRA ACC: COST OF FREE BASIC SERVICES</v>
          </cell>
        </row>
        <row r="150">
          <cell r="Q150" t="str">
            <v>Contract Accounts: Cost of Free Basic Services - Electricity (50 kwh per household per month)</v>
          </cell>
          <cell r="R150" t="str">
            <v>1</v>
          </cell>
          <cell r="S150" t="str">
            <v>52</v>
          </cell>
          <cell r="T150" t="str">
            <v>005</v>
          </cell>
          <cell r="U150" t="str">
            <v>0</v>
          </cell>
          <cell r="V150" t="str">
            <v>CST FREE BSC SEV: ELECTRICITY 50KW HH</v>
          </cell>
        </row>
        <row r="151">
          <cell r="Q151" t="str">
            <v>Contract Accounts: Cost of Free Basic Services - Waste Water Management (free minimum level service)</v>
          </cell>
          <cell r="R151" t="str">
            <v>1</v>
          </cell>
          <cell r="S151" t="str">
            <v>52</v>
          </cell>
          <cell r="T151" t="str">
            <v>010</v>
          </cell>
          <cell r="U151" t="str">
            <v>0</v>
          </cell>
          <cell r="V151" t="str">
            <v>CST FREE BSC SEV: WASTE WATER MIN LEVEL</v>
          </cell>
        </row>
        <row r="152">
          <cell r="Q152" t="str">
            <v>Contract Accounts: Cost of Free Basic Services - Waste Management (removed once a week)</v>
          </cell>
          <cell r="R152" t="str">
            <v>1</v>
          </cell>
          <cell r="S152" t="str">
            <v>52</v>
          </cell>
          <cell r="T152" t="str">
            <v>015</v>
          </cell>
          <cell r="U152" t="str">
            <v>0</v>
          </cell>
          <cell r="V152" t="str">
            <v>CST FREE BSC SEV: WASTE MANG ONCE A WEEK</v>
          </cell>
        </row>
        <row r="153">
          <cell r="Q153" t="str">
            <v>Contract Accounts: Cost of Free Basic Services - Water (6 kl per household per month)</v>
          </cell>
          <cell r="R153" t="str">
            <v>1</v>
          </cell>
          <cell r="S153" t="str">
            <v>52</v>
          </cell>
          <cell r="T153" t="str">
            <v>020</v>
          </cell>
          <cell r="U153" t="str">
            <v>0</v>
          </cell>
          <cell r="V153" t="str">
            <v>CST FREE BSC SEV: WATER 6 KILOLITERS HH</v>
          </cell>
        </row>
        <row r="154">
          <cell r="Q154" t="str">
            <v>Contra Accounts: Revenue Cost of Free Services</v>
          </cell>
          <cell r="R154">
            <v>0</v>
          </cell>
          <cell r="V154" t="str">
            <v>CONTR ACC: REV CST FREE BSC SER PROV</v>
          </cell>
        </row>
        <row r="155">
          <cell r="Q155" t="str">
            <v>Contra Accounts: Revenue Cost of Free Services - Electricity (Other Energy)</v>
          </cell>
          <cell r="R155" t="str">
            <v>1</v>
          </cell>
          <cell r="S155" t="str">
            <v>54</v>
          </cell>
          <cell r="T155" t="str">
            <v>005</v>
          </cell>
          <cell r="U155" t="str">
            <v>0</v>
          </cell>
          <cell r="V155" t="str">
            <v>REV CST FREE BSC SEV:ELECTRIC OTH ENERGY</v>
          </cell>
        </row>
        <row r="156">
          <cell r="Q156" t="str">
            <v>Contra Accounts: Revenue Cost of Free Services - Housing (Top Structures)</v>
          </cell>
          <cell r="R156" t="str">
            <v>1</v>
          </cell>
          <cell r="S156" t="str">
            <v>54</v>
          </cell>
          <cell r="T156" t="str">
            <v>010</v>
          </cell>
          <cell r="U156" t="str">
            <v>0</v>
          </cell>
          <cell r="V156" t="str">
            <v>REV CST FREE BSC SEV:HOUSING TOP STRUCT</v>
          </cell>
        </row>
        <row r="157">
          <cell r="Q157" t="str">
            <v>Contra Accounts: Revenue Cost of Free Services - Rental Rebates</v>
          </cell>
          <cell r="R157" t="str">
            <v>1</v>
          </cell>
          <cell r="S157" t="str">
            <v>54</v>
          </cell>
          <cell r="T157" t="str">
            <v>015</v>
          </cell>
          <cell r="U157" t="str">
            <v>0</v>
          </cell>
          <cell r="V157" t="str">
            <v>REV CST FREE BSC SEV:RENTAL REBATES</v>
          </cell>
        </row>
        <row r="158">
          <cell r="Q158" t="str">
            <v>Contra Accounts: Revenue Cost of Free Services - Waste Management</v>
          </cell>
          <cell r="R158" t="str">
            <v>1</v>
          </cell>
          <cell r="S158" t="str">
            <v>54</v>
          </cell>
          <cell r="T158" t="str">
            <v>020</v>
          </cell>
          <cell r="U158" t="str">
            <v>0</v>
          </cell>
          <cell r="V158" t="str">
            <v>REV CST FREE BSC SEV:WASTE MANAGEMENT</v>
          </cell>
        </row>
        <row r="159">
          <cell r="Q159" t="str">
            <v>Contra Accounts: Revenue Cost of Free Services - Waste Water Management</v>
          </cell>
          <cell r="R159" t="str">
            <v>1</v>
          </cell>
          <cell r="S159" t="str">
            <v>54</v>
          </cell>
          <cell r="T159" t="str">
            <v>025</v>
          </cell>
          <cell r="U159" t="str">
            <v>0</v>
          </cell>
          <cell r="V159" t="str">
            <v>REV CST FREE BSC SEV:WASTE WATER MANAG</v>
          </cell>
        </row>
        <row r="160">
          <cell r="Q160" t="str">
            <v>Contra Accounts: Revenue Cost of Free Services - Water</v>
          </cell>
          <cell r="R160" t="str">
            <v>1</v>
          </cell>
          <cell r="S160" t="str">
            <v>54</v>
          </cell>
          <cell r="T160" t="str">
            <v>030</v>
          </cell>
          <cell r="U160" t="str">
            <v>0</v>
          </cell>
          <cell r="V160" t="str">
            <v>REV CST FREE BSC SEV:WATER</v>
          </cell>
        </row>
        <row r="161">
          <cell r="Q161" t="str">
            <v>Contra Accounts: Property Rates - Revenue Foregone</v>
          </cell>
          <cell r="R161">
            <v>0</v>
          </cell>
          <cell r="V161" t="str">
            <v>PROPERTY RATES REVENUE FOREGONE</v>
          </cell>
        </row>
        <row r="162">
          <cell r="Q162" t="str">
            <v>Contra Accounts: Property Rates - Revenue Foregone:  Bona Fide Farmers Rebate or Exemption</v>
          </cell>
          <cell r="R162" t="str">
            <v>1</v>
          </cell>
          <cell r="S162" t="str">
            <v>56</v>
          </cell>
          <cell r="T162" t="str">
            <v>005</v>
          </cell>
          <cell r="U162" t="str">
            <v>0</v>
          </cell>
          <cell r="V162" t="str">
            <v>REV F/GONE: BONA FIDE FARMERS REB/EXEMP</v>
          </cell>
        </row>
        <row r="163">
          <cell r="Q163" t="str">
            <v>Contra Accounts: Property Rates - Revenue Foregone:  General Residential Rebate (R15000 Threshold Rebate)</v>
          </cell>
          <cell r="R163" t="str">
            <v>1</v>
          </cell>
          <cell r="S163" t="str">
            <v>56</v>
          </cell>
          <cell r="T163" t="str">
            <v>010</v>
          </cell>
          <cell r="U163" t="str">
            <v>0</v>
          </cell>
          <cell r="V163" t="str">
            <v>REV F/GONE: GEN RESID REBATE R15000 THRE</v>
          </cell>
        </row>
        <row r="164">
          <cell r="Q164" t="str">
            <v>Contra Accounts: Property Rates - Revenue Foregone:  Indigent Owners</v>
          </cell>
          <cell r="R164" t="str">
            <v>1</v>
          </cell>
          <cell r="S164" t="str">
            <v>56</v>
          </cell>
          <cell r="T164" t="str">
            <v>015</v>
          </cell>
          <cell r="U164" t="str">
            <v>0</v>
          </cell>
          <cell r="V164" t="str">
            <v>REV F/GONE: INDIGENT OWNERS</v>
          </cell>
        </row>
        <row r="165">
          <cell r="Q165" t="str">
            <v>Contra Accounts: Property Rates - Revenue Foregone:  Pensioners/Social Grants</v>
          </cell>
          <cell r="R165" t="str">
            <v>1</v>
          </cell>
          <cell r="S165" t="str">
            <v>56</v>
          </cell>
          <cell r="T165" t="str">
            <v>020</v>
          </cell>
          <cell r="U165" t="str">
            <v>0</v>
          </cell>
          <cell r="V165" t="str">
            <v>REV F/GONE: PENSIONERS/SOCIAL GRANTS</v>
          </cell>
        </row>
        <row r="166">
          <cell r="Q166" t="str">
            <v>Contra Accounts: Property Rates - Revenue Foregone:  Temporary Relief Rebate</v>
          </cell>
          <cell r="R166" t="str">
            <v>1</v>
          </cell>
          <cell r="S166" t="str">
            <v>56</v>
          </cell>
          <cell r="T166" t="str">
            <v>025</v>
          </cell>
          <cell r="U166" t="str">
            <v>0</v>
          </cell>
          <cell r="V166" t="str">
            <v>REV F/GONE: TEMPORARY RELIEF REBATE</v>
          </cell>
        </row>
        <row r="167">
          <cell r="Q167" t="str">
            <v xml:space="preserve">Contra Accounts: Property Rates - Revenue Foregone:  Phase-in Reductions/Discounts  </v>
          </cell>
          <cell r="R167" t="str">
            <v>1</v>
          </cell>
          <cell r="S167" t="str">
            <v>56</v>
          </cell>
          <cell r="T167" t="str">
            <v>030</v>
          </cell>
          <cell r="U167" t="str">
            <v>0</v>
          </cell>
          <cell r="V167" t="str">
            <v>REV F/GONE: PHASE-IN REDUCTIONS/DISCOUNT</v>
          </cell>
        </row>
        <row r="168">
          <cell r="Q168" t="str">
            <v>Discontinued Operations</v>
          </cell>
          <cell r="R168">
            <v>0</v>
          </cell>
          <cell r="V168" t="str">
            <v>DISCONTINUED OPERATIONS</v>
          </cell>
        </row>
        <row r="169">
          <cell r="Q169" t="str">
            <v>Exchange Revenue</v>
          </cell>
          <cell r="R169">
            <v>0</v>
          </cell>
          <cell r="V169" t="str">
            <v>EXCHANGE REVENUE</v>
          </cell>
        </row>
        <row r="170">
          <cell r="Q170" t="str">
            <v>Exchange Revenue:  Agency Services</v>
          </cell>
          <cell r="R170">
            <v>0</v>
          </cell>
          <cell r="V170" t="str">
            <v>EXCHANGE REVENUE:  AGENCY SERVICES</v>
          </cell>
        </row>
        <row r="171">
          <cell r="Q171" t="str">
            <v>Exchange Revenue:  Agency Services - District Municipalities</v>
          </cell>
          <cell r="R171">
            <v>0</v>
          </cell>
          <cell r="V171" t="str">
            <v>AGENCY SERV - DISTRICT MUNICIPALITIES</v>
          </cell>
        </row>
        <row r="172">
          <cell r="Q172" t="str">
            <v>Exchange Revenue:  Agency Services - National</v>
          </cell>
          <cell r="R172">
            <v>0</v>
          </cell>
          <cell r="V172" t="str">
            <v>AGENCY SERVICES - NATIONAL</v>
          </cell>
        </row>
        <row r="173">
          <cell r="Q173" t="str">
            <v>Exchange Revenue:  Agency Services - Provincial</v>
          </cell>
          <cell r="R173">
            <v>0</v>
          </cell>
          <cell r="V173" t="str">
            <v>AGENCY SERVICES - PROVINCIAL</v>
          </cell>
        </row>
        <row r="174">
          <cell r="Q174" t="str">
            <v>Exchange Revenue:  Interest, Dividend and Rent on Land</v>
          </cell>
          <cell r="R174">
            <v>0</v>
          </cell>
          <cell r="V174" t="str">
            <v>INTEREST DIVIDEND &amp; RENT ON LAND</v>
          </cell>
        </row>
        <row r="175">
          <cell r="Q175" t="str">
            <v>Exchange Revenue:  Interest, Dividend and Rent on Land - Interest</v>
          </cell>
          <cell r="R175">
            <v>0</v>
          </cell>
          <cell r="V175" t="str">
            <v>INT DIVID &amp; RENT ON LAND - INTEREST</v>
          </cell>
        </row>
        <row r="176">
          <cell r="Q176" t="str">
            <v>Exchange Revenue:  Interest, Dividend and Rent on Land - Interest:  Receivables</v>
          </cell>
          <cell r="R176">
            <v>0</v>
          </cell>
          <cell r="V176" t="str">
            <v>INTEREST: RECEIVABLES</v>
          </cell>
        </row>
        <row r="177">
          <cell r="Q177" t="str">
            <v>Exchange Revenue:  Interest, Dividend and Rent on Land - Interest:  Receivables - Affiliates/Related Parties/Associated Companies</v>
          </cell>
          <cell r="R177" t="str">
            <v>1</v>
          </cell>
          <cell r="S177" t="str">
            <v>34</v>
          </cell>
          <cell r="T177" t="str">
            <v>100</v>
          </cell>
          <cell r="U177" t="str">
            <v>0</v>
          </cell>
          <cell r="V177" t="str">
            <v>INTER: RECEIV - AFFIL/REL PART/ASS COMP</v>
          </cell>
        </row>
        <row r="178">
          <cell r="Q178" t="str">
            <v>Exchange Revenue:  Interest, Dividend and Rent on Land - Interest:  Receivables - Electricity</v>
          </cell>
          <cell r="R178" t="str">
            <v>1</v>
          </cell>
          <cell r="S178" t="str">
            <v>34</v>
          </cell>
          <cell r="T178" t="str">
            <v>101</v>
          </cell>
          <cell r="U178" t="str">
            <v>0</v>
          </cell>
          <cell r="V178" t="str">
            <v>INTER: RECEIV - ELECTRICITY</v>
          </cell>
        </row>
        <row r="179">
          <cell r="Q179" t="str">
            <v xml:space="preserve">Exchange Revenue:  Interest, Dividend and Rent on Land - Interest:  Receivables - Housing </v>
          </cell>
          <cell r="R179" t="str">
            <v>1</v>
          </cell>
          <cell r="S179" t="str">
            <v>34</v>
          </cell>
          <cell r="T179" t="str">
            <v>102</v>
          </cell>
          <cell r="U179" t="str">
            <v>0</v>
          </cell>
          <cell r="V179" t="str">
            <v xml:space="preserve">INTER: RECEIV - HOUSING </v>
          </cell>
        </row>
        <row r="180">
          <cell r="Q180" t="str">
            <v>Exchange Revenue:  Interest, Dividend and Rent on Land - Interest:  Receivables - Housing Land Sales</v>
          </cell>
          <cell r="R180" t="str">
            <v>1</v>
          </cell>
          <cell r="S180" t="str">
            <v>34</v>
          </cell>
          <cell r="T180" t="str">
            <v>103</v>
          </cell>
          <cell r="U180" t="str">
            <v>0</v>
          </cell>
          <cell r="V180" t="str">
            <v>INTER: RECEIV - HOUSING LAND SALES</v>
          </cell>
        </row>
        <row r="181">
          <cell r="Q181" t="str">
            <v>Exchange Revenue:  Interest, Dividend and Rent on Land - Interest:  Receivables - Housing Selling Schemes</v>
          </cell>
          <cell r="R181" t="str">
            <v>1</v>
          </cell>
          <cell r="S181" t="str">
            <v>34</v>
          </cell>
          <cell r="T181" t="str">
            <v>104</v>
          </cell>
          <cell r="U181" t="str">
            <v>0</v>
          </cell>
          <cell r="V181" t="str">
            <v>INTER: RECEIV - HOUSING SELLING SCHEMES</v>
          </cell>
        </row>
        <row r="182">
          <cell r="Q182" t="str">
            <v>Exchange Revenue:  Interest, Dividend and Rent on Land - Interest:  Receivables - Merchandising, Jobbing and Contracts</v>
          </cell>
          <cell r="R182" t="str">
            <v>1</v>
          </cell>
          <cell r="S182" t="str">
            <v>34</v>
          </cell>
          <cell r="T182" t="str">
            <v>105</v>
          </cell>
          <cell r="U182" t="str">
            <v>0</v>
          </cell>
          <cell r="V182" t="str">
            <v>INTER: RECEIV - MERCHANDIS JOB &amp; CONTR</v>
          </cell>
        </row>
        <row r="183">
          <cell r="Q183" t="str">
            <v xml:space="preserve">Exchange Revenue:  Interest, Dividend and Rent on Land - Interest:  Receivables - Property Rates </v>
          </cell>
          <cell r="R183" t="str">
            <v>1</v>
          </cell>
          <cell r="S183" t="str">
            <v>34</v>
          </cell>
          <cell r="T183" t="str">
            <v>106</v>
          </cell>
          <cell r="U183" t="str">
            <v>0</v>
          </cell>
          <cell r="V183" t="str">
            <v xml:space="preserve">INTER: RECEIV - PROPERTY RATES </v>
          </cell>
        </row>
        <row r="184">
          <cell r="Q184" t="str">
            <v>Exchange Revenue:  Interest, Dividend and Rent on Land - Interest:  Receivables - Property Rental Debtors</v>
          </cell>
          <cell r="R184" t="str">
            <v>1</v>
          </cell>
          <cell r="S184" t="str">
            <v>34</v>
          </cell>
          <cell r="T184" t="str">
            <v>107</v>
          </cell>
          <cell r="U184" t="str">
            <v>0</v>
          </cell>
          <cell r="V184" t="str">
            <v>INTER: RECEIV - PROPERTY RENTAL DEBTORS</v>
          </cell>
        </row>
        <row r="185">
          <cell r="Q185" t="str">
            <v>Exchange Revenue:  Interest, Dividend and Rent on Land - Interest:  Receivables - SARS</v>
          </cell>
          <cell r="R185" t="str">
            <v>1</v>
          </cell>
          <cell r="S185" t="str">
            <v>34</v>
          </cell>
          <cell r="T185" t="str">
            <v>108</v>
          </cell>
          <cell r="U185" t="str">
            <v>0</v>
          </cell>
          <cell r="V185" t="str">
            <v>INTER: RECEIV - SARS</v>
          </cell>
        </row>
        <row r="186">
          <cell r="Q186" t="str">
            <v>Exchange Revenue:  Interest, Dividend and Rent on Land - Interest:  Receivables - Service Charges</v>
          </cell>
          <cell r="R186" t="str">
            <v>1</v>
          </cell>
          <cell r="S186" t="str">
            <v>34</v>
          </cell>
          <cell r="T186" t="str">
            <v>109</v>
          </cell>
          <cell r="U186" t="str">
            <v>0</v>
          </cell>
          <cell r="V186" t="str">
            <v>INTER: RECEIV - SERVICE CHARGES</v>
          </cell>
        </row>
        <row r="187">
          <cell r="Q187" t="str">
            <v>Exchange Revenue:  Interest, Dividend and Rent on Land - Interest:  Receivables - Sporting and Other Bodies</v>
          </cell>
          <cell r="R187" t="str">
            <v>1</v>
          </cell>
          <cell r="S187" t="str">
            <v>34</v>
          </cell>
          <cell r="T187" t="str">
            <v>110</v>
          </cell>
          <cell r="U187" t="str">
            <v>0</v>
          </cell>
          <cell r="V187" t="str">
            <v>INTER: RECEIV - SPORTING &amp; OTHER BODIES</v>
          </cell>
        </row>
        <row r="188">
          <cell r="Q188" t="str">
            <v xml:space="preserve">Exchange Revenue:  Interest, Dividend and Rent on Land - Interest:  Receivables - Staff </v>
          </cell>
          <cell r="R188" t="str">
            <v>1</v>
          </cell>
          <cell r="S188" t="str">
            <v>34</v>
          </cell>
          <cell r="T188" t="str">
            <v>111</v>
          </cell>
          <cell r="U188" t="str">
            <v>0</v>
          </cell>
          <cell r="V188" t="str">
            <v xml:space="preserve">INTER: RECEIV - STAFF </v>
          </cell>
        </row>
        <row r="189">
          <cell r="Q189" t="str">
            <v>Exchange Revenue:  Interest, Dividend and Rent on Land - Interest:  Receivables - Waste Management</v>
          </cell>
          <cell r="R189" t="str">
            <v>1</v>
          </cell>
          <cell r="S189" t="str">
            <v>34</v>
          </cell>
          <cell r="T189" t="str">
            <v>112</v>
          </cell>
          <cell r="U189" t="str">
            <v>0</v>
          </cell>
          <cell r="V189" t="str">
            <v>INTER: RECEIV - WASTE MANAGEMENT</v>
          </cell>
        </row>
        <row r="190">
          <cell r="Q190" t="str">
            <v>Exchange Revenue:  Interest, Dividend and Rent on Land - Interest:  Receivables - Waste Water Management</v>
          </cell>
          <cell r="R190" t="str">
            <v>1</v>
          </cell>
          <cell r="S190" t="str">
            <v>34</v>
          </cell>
          <cell r="T190" t="str">
            <v>113</v>
          </cell>
          <cell r="U190" t="str">
            <v>0</v>
          </cell>
          <cell r="V190" t="str">
            <v>INTER: RECEIV - WASTE WATER MANAGEMENT</v>
          </cell>
        </row>
        <row r="191">
          <cell r="Q191" t="str">
            <v xml:space="preserve">Exchange Revenue:  Interest, Dividend and Rent on Land - Interest:  Receivables - Water </v>
          </cell>
          <cell r="R191" t="str">
            <v>1</v>
          </cell>
          <cell r="S191" t="str">
            <v>34</v>
          </cell>
          <cell r="T191" t="str">
            <v>114</v>
          </cell>
          <cell r="U191" t="str">
            <v>0</v>
          </cell>
          <cell r="V191" t="str">
            <v>INTER: RECEIV - WATER</v>
          </cell>
        </row>
        <row r="192">
          <cell r="Q192" t="str">
            <v>Exchange Revenue:  Interest, Dividend and Rent on Land - Interest:  Current and Non-current Assets</v>
          </cell>
          <cell r="R192">
            <v>0</v>
          </cell>
          <cell r="V192" t="str">
            <v>INTEREST: CURRENT &amp; NON-CURRENT ASSETS</v>
          </cell>
        </row>
        <row r="193">
          <cell r="Q193" t="str">
            <v>Exchange Revenue:  Interest, Dividend and Rent on Land - Interest:  Current and Non-current Assets - Bank Accounts</v>
          </cell>
          <cell r="R193" t="str">
            <v>1</v>
          </cell>
          <cell r="S193" t="str">
            <v>34</v>
          </cell>
          <cell r="T193" t="str">
            <v>115</v>
          </cell>
          <cell r="U193" t="str">
            <v>0</v>
          </cell>
          <cell r="V193" t="str">
            <v>INTER: BANK ACCOUNTS</v>
          </cell>
        </row>
        <row r="194">
          <cell r="Q194" t="str">
            <v>Exchange Revenue:  Interest, Dividend and Rent on Land - Interest:  Current and Non-current Assets - Investment</v>
          </cell>
          <cell r="R194" t="str">
            <v>1</v>
          </cell>
          <cell r="S194" t="str">
            <v>34</v>
          </cell>
          <cell r="T194" t="str">
            <v>116</v>
          </cell>
          <cell r="U194" t="str">
            <v>0</v>
          </cell>
          <cell r="V194" t="str">
            <v>INTER: INVESTMENT</v>
          </cell>
        </row>
        <row r="195">
          <cell r="Q195" t="str">
            <v>Exchange Revenue:  Interest, Dividend and Rent on Land - Interest:  Current and Non-current Assets - Short Term Investments and Call Accounts</v>
          </cell>
          <cell r="R195" t="str">
            <v>1</v>
          </cell>
          <cell r="S195" t="str">
            <v>34</v>
          </cell>
          <cell r="T195" t="str">
            <v>117</v>
          </cell>
          <cell r="U195" t="str">
            <v>0</v>
          </cell>
          <cell r="V195" t="str">
            <v>INTER: SHORT TERM INVEST &amp; CALL ACCOUNTS</v>
          </cell>
        </row>
        <row r="196">
          <cell r="Q196" t="str">
            <v>Exchange Revenue:  Interest, Dividend and Rent on Land - Interest:  Deemed Interest</v>
          </cell>
          <cell r="R196" t="str">
            <v>1</v>
          </cell>
          <cell r="S196" t="str">
            <v>34</v>
          </cell>
          <cell r="T196" t="str">
            <v>118</v>
          </cell>
          <cell r="U196" t="str">
            <v>0</v>
          </cell>
          <cell r="V196" t="str">
            <v>INTER: DEEMED INTEREST</v>
          </cell>
        </row>
        <row r="197">
          <cell r="Q197" t="str">
            <v>Exchange Revenue:  Interest, Dividend and Rent on Land - Dividends</v>
          </cell>
          <cell r="R197" t="str">
            <v>1</v>
          </cell>
          <cell r="S197" t="str">
            <v>34</v>
          </cell>
          <cell r="T197" t="str">
            <v>200</v>
          </cell>
          <cell r="U197" t="str">
            <v>0</v>
          </cell>
          <cell r="V197" t="str">
            <v>DIVIDENDS</v>
          </cell>
        </row>
        <row r="198">
          <cell r="Q198" t="str">
            <v>Exchange Revenue:  Interest, Dividend and Rent on Land - Rent on Land</v>
          </cell>
          <cell r="R198" t="str">
            <v>1</v>
          </cell>
          <cell r="S198" t="str">
            <v>34</v>
          </cell>
          <cell r="T198" t="str">
            <v>300</v>
          </cell>
          <cell r="U198" t="str">
            <v>0</v>
          </cell>
          <cell r="V198" t="str">
            <v>DIVIDEND &amp; RENT ON LAND - RENT ON LAND</v>
          </cell>
        </row>
        <row r="199">
          <cell r="Q199" t="str">
            <v>Exchange Revenue:  Interest, Dividend and Rent on Land - Rent on Land:  Land</v>
          </cell>
          <cell r="R199">
            <v>0</v>
          </cell>
          <cell r="V199" t="str">
            <v>RENT ON LAND: LAND</v>
          </cell>
        </row>
        <row r="200">
          <cell r="Q200" t="str">
            <v xml:space="preserve">Exchange Revenue:  Interest, Dividend and Rent on Land - Rent on Land:  Land - Grazing Fees                              </v>
          </cell>
          <cell r="R200" t="str">
            <v>1</v>
          </cell>
          <cell r="S200" t="str">
            <v>34</v>
          </cell>
          <cell r="T200" t="str">
            <v>301</v>
          </cell>
          <cell r="U200" t="str">
            <v>0</v>
          </cell>
          <cell r="V200" t="str">
            <v>RENT ON LAND: LAND - GRAZING FEES</v>
          </cell>
        </row>
        <row r="201">
          <cell r="Q201" t="str">
            <v>Exchange Revenue:  Interest, Dividend and Rent on Land - Rent on Land:  Land - Undeveloped Land</v>
          </cell>
          <cell r="R201" t="str">
            <v>1</v>
          </cell>
          <cell r="S201" t="str">
            <v>34</v>
          </cell>
          <cell r="T201" t="str">
            <v>302</v>
          </cell>
          <cell r="U201" t="str">
            <v>0</v>
          </cell>
          <cell r="V201" t="str">
            <v>RENT ON LAND: LAND - UNDEVELOPED LAND</v>
          </cell>
        </row>
        <row r="202">
          <cell r="Q202" t="str">
            <v>Exchange Revenue:  Interest, Dividend and Rent on Land - Rent on Land:  Rent - Prospecting, Mining, Royalties</v>
          </cell>
          <cell r="R202">
            <v>0</v>
          </cell>
          <cell r="V202" t="str">
            <v>RENT ON LAND: RENT</v>
          </cell>
        </row>
        <row r="203">
          <cell r="Q203" t="str">
            <v>Exchange Revenue:  Interest, Dividend and Rent on Land - Rent on Land:  Rent - Prospecting, Mining, Royalties:  Royalties</v>
          </cell>
          <cell r="R203" t="str">
            <v>1</v>
          </cell>
          <cell r="S203" t="str">
            <v>34</v>
          </cell>
          <cell r="T203" t="str">
            <v>303</v>
          </cell>
          <cell r="U203" t="str">
            <v>0</v>
          </cell>
          <cell r="V203" t="str">
            <v>RENT LAND: RENT - PROSP MINING ROYALTIES</v>
          </cell>
        </row>
        <row r="204">
          <cell r="Q204" t="str">
            <v>Exchange Revenue:  Interest, Dividend and Rent on Land - Rent on Land:  Rent - Prospecting, Mining, Royalties:  Surface Rental</v>
          </cell>
          <cell r="R204" t="str">
            <v>1</v>
          </cell>
          <cell r="S204" t="str">
            <v>34</v>
          </cell>
          <cell r="T204" t="str">
            <v>304</v>
          </cell>
          <cell r="U204" t="str">
            <v>0</v>
          </cell>
          <cell r="V204" t="str">
            <v>RENT LAND: RENT - PROSP MINING SURF RENT</v>
          </cell>
        </row>
        <row r="205">
          <cell r="Q205" t="str">
            <v>Exchange Revenue:  Interest, Dividend and Rent on Land - Rent on Land:  Rent - Servitudes</v>
          </cell>
          <cell r="R205" t="str">
            <v>1</v>
          </cell>
          <cell r="S205" t="str">
            <v>34</v>
          </cell>
          <cell r="T205" t="str">
            <v>305</v>
          </cell>
          <cell r="U205" t="str">
            <v>0</v>
          </cell>
          <cell r="V205" t="str">
            <v>RENT LAND: RENT - SERVITUDES</v>
          </cell>
        </row>
        <row r="206">
          <cell r="Q206" t="str">
            <v>Exchange Revenue:  Operational Revenue</v>
          </cell>
          <cell r="R206">
            <v>0</v>
          </cell>
          <cell r="V206" t="str">
            <v>OPERATIONAL REVENUE</v>
          </cell>
        </row>
        <row r="207">
          <cell r="Q207" t="str">
            <v xml:space="preserve">Exchange Revenue:  Operational Revenue - Administrative Handling Fees </v>
          </cell>
          <cell r="R207" t="str">
            <v>1</v>
          </cell>
          <cell r="S207" t="str">
            <v>38</v>
          </cell>
          <cell r="T207" t="str">
            <v>001</v>
          </cell>
          <cell r="U207" t="str">
            <v>0</v>
          </cell>
          <cell r="V207" t="str">
            <v>ADMINISTRATIVE HANDLING FEES</v>
          </cell>
        </row>
        <row r="208">
          <cell r="Q208" t="str">
            <v>Exchange Revenue:  Operational Revenue - Bad Debts Recovered</v>
          </cell>
          <cell r="R208" t="str">
            <v>1</v>
          </cell>
          <cell r="S208" t="str">
            <v>38</v>
          </cell>
          <cell r="T208" t="str">
            <v>030</v>
          </cell>
          <cell r="U208" t="str">
            <v>0</v>
          </cell>
          <cell r="V208" t="str">
            <v>BAD DEBTS RECOVERED</v>
          </cell>
        </row>
        <row r="209">
          <cell r="Q209" t="str">
            <v>Exchange Revenue:  Operational Revenue - Breakages Recovered</v>
          </cell>
          <cell r="R209" t="str">
            <v>1</v>
          </cell>
          <cell r="S209" t="str">
            <v>38</v>
          </cell>
          <cell r="T209" t="str">
            <v>031</v>
          </cell>
          <cell r="U209" t="str">
            <v>0</v>
          </cell>
          <cell r="V209" t="str">
            <v>BREAKAGES RECOVERED</v>
          </cell>
        </row>
        <row r="210">
          <cell r="Q210" t="str">
            <v>Exchange Revenue:  Operational Revenue - Collection Charges</v>
          </cell>
          <cell r="R210" t="str">
            <v>1</v>
          </cell>
          <cell r="S210" t="str">
            <v>38</v>
          </cell>
          <cell r="T210" t="str">
            <v>060</v>
          </cell>
          <cell r="U210" t="str">
            <v>0</v>
          </cell>
          <cell r="V210" t="str">
            <v>COLLECTION CHARGES</v>
          </cell>
        </row>
        <row r="211">
          <cell r="Q211" t="str">
            <v>Exchange Revenue:  Operational Revenue - Commission</v>
          </cell>
          <cell r="R211">
            <v>0</v>
          </cell>
          <cell r="V211" t="str">
            <v>COMMISSION</v>
          </cell>
        </row>
        <row r="212">
          <cell r="Q212" t="str">
            <v>Exchange Revenue:  Operational Revenue - Commission:  Insurance</v>
          </cell>
          <cell r="R212" t="str">
            <v>1</v>
          </cell>
          <cell r="S212" t="str">
            <v>38</v>
          </cell>
          <cell r="T212" t="str">
            <v>061</v>
          </cell>
          <cell r="U212" t="str">
            <v>0</v>
          </cell>
          <cell r="V212" t="str">
            <v>COMMISSION: INSURANCE</v>
          </cell>
        </row>
        <row r="213">
          <cell r="Q213" t="str">
            <v>Exchange Revenue:  Operational Revenue - Commission:  Transaction Handling Fees</v>
          </cell>
          <cell r="R213" t="str">
            <v>1</v>
          </cell>
          <cell r="S213" t="str">
            <v>38</v>
          </cell>
          <cell r="T213" t="str">
            <v>062</v>
          </cell>
          <cell r="U213" t="str">
            <v>0</v>
          </cell>
          <cell r="V213" t="str">
            <v>COMMISSION: TRANSACTION HANDLING FEES</v>
          </cell>
        </row>
        <row r="214">
          <cell r="Q214" t="str">
            <v>Exchange Revenue:  Operational Revenue - Discounts and Early Settlements</v>
          </cell>
          <cell r="R214" t="str">
            <v>1</v>
          </cell>
          <cell r="S214" t="str">
            <v>38</v>
          </cell>
          <cell r="T214" t="str">
            <v>090</v>
          </cell>
          <cell r="U214" t="str">
            <v>0</v>
          </cell>
          <cell r="V214" t="str">
            <v>DISCOUNTS &amp; EARLY SETTLEMENTS</v>
          </cell>
        </row>
        <row r="215">
          <cell r="Q215" t="str">
            <v>Exchange Revenue:  Operational Revenue - Incidental Cash Surpluses</v>
          </cell>
          <cell r="R215" t="str">
            <v>1</v>
          </cell>
          <cell r="S215" t="str">
            <v>38</v>
          </cell>
          <cell r="T215" t="str">
            <v>240</v>
          </cell>
          <cell r="U215" t="str">
            <v>0</v>
          </cell>
          <cell r="V215" t="str">
            <v>INCIDENTAL CASH SURPLUSES</v>
          </cell>
        </row>
        <row r="216">
          <cell r="Q216" t="str">
            <v>Exchange Revenue:  Operational Revenue - Inspection Fees</v>
          </cell>
          <cell r="R216">
            <v>0</v>
          </cell>
          <cell r="V216" t="str">
            <v>INSPECTION FEES</v>
          </cell>
        </row>
        <row r="217">
          <cell r="Q217" t="str">
            <v>Exchange Revenue:  Operational Revenue - Inspection Fees:  Abattoir Inspection</v>
          </cell>
          <cell r="R217" t="str">
            <v>1</v>
          </cell>
          <cell r="S217" t="str">
            <v>38</v>
          </cell>
          <cell r="T217" t="str">
            <v>241</v>
          </cell>
          <cell r="U217" t="str">
            <v>0</v>
          </cell>
          <cell r="V217" t="str">
            <v>INSPECTION FEES: ABATTOIR INSPECTION</v>
          </cell>
        </row>
        <row r="218">
          <cell r="Q218" t="str">
            <v>Exchange Revenue:  Operational Revenue - Inspection Fees:  Agricultural Activities</v>
          </cell>
          <cell r="R218" t="str">
            <v>1</v>
          </cell>
          <cell r="S218" t="str">
            <v>38</v>
          </cell>
          <cell r="T218" t="str">
            <v>242</v>
          </cell>
          <cell r="U218" t="str">
            <v>0</v>
          </cell>
          <cell r="V218" t="str">
            <v>INSPECTION FEES: AGRICULTURAL ACTIVITIES</v>
          </cell>
        </row>
        <row r="219">
          <cell r="Q219" t="str">
            <v>Exchange Revenue:  Operational Revenue - Inspection Fees:  Animal Housing Inspection</v>
          </cell>
          <cell r="R219" t="str">
            <v>1</v>
          </cell>
          <cell r="S219" t="str">
            <v>38</v>
          </cell>
          <cell r="T219" t="str">
            <v>243</v>
          </cell>
          <cell r="U219" t="str">
            <v>0</v>
          </cell>
          <cell r="V219" t="str">
            <v>INSPECTION FEES:  ANIMAL HOUSING INSPECT</v>
          </cell>
        </row>
        <row r="220">
          <cell r="Q220" t="str">
            <v>Exchange Revenue:  Operational Revenue - Inspection Fees:  Facilities</v>
          </cell>
          <cell r="R220" t="str">
            <v>1</v>
          </cell>
          <cell r="S220" t="str">
            <v>38</v>
          </cell>
          <cell r="T220" t="str">
            <v>244</v>
          </cell>
          <cell r="U220" t="str">
            <v>0</v>
          </cell>
          <cell r="V220" t="str">
            <v>INSPECTION FEES: FACILITIES</v>
          </cell>
        </row>
        <row r="221">
          <cell r="Q221" t="str">
            <v>Exchange Revenue:  Operational Revenue - Inspection Fees:  Statutory Services</v>
          </cell>
          <cell r="R221" t="str">
            <v>1</v>
          </cell>
          <cell r="S221" t="str">
            <v>38</v>
          </cell>
          <cell r="T221" t="str">
            <v>245</v>
          </cell>
          <cell r="U221" t="str">
            <v>0</v>
          </cell>
          <cell r="V221" t="str">
            <v>INSPECTION FEES: STATUTORY SERVICES</v>
          </cell>
        </row>
        <row r="222">
          <cell r="Q222" t="str">
            <v>Exchange Revenue:  Operational Revenue - Inspection Fees:  Quarantine Inspection</v>
          </cell>
          <cell r="R222" t="str">
            <v>1</v>
          </cell>
          <cell r="S222" t="str">
            <v>38</v>
          </cell>
          <cell r="T222" t="str">
            <v>246</v>
          </cell>
          <cell r="U222" t="str">
            <v>0</v>
          </cell>
          <cell r="V222" t="str">
            <v>INSPECTION FEES: QUARANTINE INSPECTION</v>
          </cell>
        </row>
        <row r="223">
          <cell r="Q223" t="str">
            <v>Exchange Revenue:  Operational Revenue - Registration Fees</v>
          </cell>
          <cell r="R223">
            <v>0</v>
          </cell>
          <cell r="V223" t="str">
            <v>REGISTRATION FEES</v>
          </cell>
        </row>
        <row r="224">
          <cell r="Q224" t="str">
            <v>Exchange Revenue:  Operational Revenue - Registration Fees:  Inflammable Material</v>
          </cell>
          <cell r="R224" t="str">
            <v>1</v>
          </cell>
          <cell r="S224" t="str">
            <v>38</v>
          </cell>
          <cell r="T224" t="str">
            <v>510</v>
          </cell>
          <cell r="U224" t="str">
            <v>0</v>
          </cell>
          <cell r="V224" t="str">
            <v>REGISTRATION FEES: INFLAMMABLE MATERIAL</v>
          </cell>
        </row>
        <row r="225">
          <cell r="Q225" t="str">
            <v>Exchange Revenue:  Operational Revenue - Registration Fees:  Landing Fees (Aerodrome)</v>
          </cell>
          <cell r="R225" t="str">
            <v>1</v>
          </cell>
          <cell r="S225" t="str">
            <v>38</v>
          </cell>
          <cell r="T225" t="str">
            <v>511</v>
          </cell>
          <cell r="U225" t="str">
            <v>0</v>
          </cell>
          <cell r="V225" t="str">
            <v>REGISTRAT FEES: LANDING FEES (AERODROME)</v>
          </cell>
        </row>
        <row r="226">
          <cell r="Q226" t="str">
            <v xml:space="preserve">Exchange Revenue:  Operational Revenue - Registration Fees:  Road and Transport </v>
          </cell>
          <cell r="R226">
            <v>0</v>
          </cell>
          <cell r="V226" t="str">
            <v>REGISTRATION FEES: ROAD &amp; TRANSPORT</v>
          </cell>
        </row>
        <row r="227">
          <cell r="Q227" t="str">
            <v xml:space="preserve">Exchange Revenue:  Operational Revenue - Registration Fees:  Road and Transport - Motor Vehicle Registration </v>
          </cell>
          <cell r="R227" t="str">
            <v>1</v>
          </cell>
          <cell r="S227" t="str">
            <v>38</v>
          </cell>
          <cell r="T227" t="str">
            <v>512</v>
          </cell>
          <cell r="U227" t="str">
            <v>0</v>
          </cell>
          <cell r="V227" t="str">
            <v>REG FEES ROAD &amp; TRP - VEHICLE REGISTRA</v>
          </cell>
        </row>
        <row r="228">
          <cell r="Q228" t="str">
            <v>Exchange Revenue:  Operational Revenue - Registration Fees:  Road and Transport - Private Testing Station</v>
          </cell>
          <cell r="R228" t="str">
            <v>1</v>
          </cell>
          <cell r="S228" t="str">
            <v>38</v>
          </cell>
          <cell r="T228" t="str">
            <v>513</v>
          </cell>
          <cell r="U228" t="str">
            <v>0</v>
          </cell>
          <cell r="V228" t="str">
            <v>REG FEES ROAD &amp; TRP - PRIV TEST STATION</v>
          </cell>
        </row>
        <row r="229">
          <cell r="Q229" t="str">
            <v>Exchange Revenue:  Operational Revenue - Registration Fees:  Road and Transport - Road Ordinance</v>
          </cell>
          <cell r="R229" t="str">
            <v>1</v>
          </cell>
          <cell r="S229" t="str">
            <v>38</v>
          </cell>
          <cell r="T229" t="str">
            <v>514</v>
          </cell>
          <cell r="U229" t="str">
            <v>0</v>
          </cell>
          <cell r="V229" t="str">
            <v>REG FEES ROAD &amp; TRP - ROAD ORDINANCE</v>
          </cell>
        </row>
        <row r="230">
          <cell r="Q230" t="str">
            <v>Exchange Revenue:  Operational Revenue - Registration Fees:  Road and Transport - Road Worthy Certificate Application</v>
          </cell>
          <cell r="R230" t="str">
            <v>1</v>
          </cell>
          <cell r="S230" t="str">
            <v>38</v>
          </cell>
          <cell r="T230" t="str">
            <v>515</v>
          </cell>
          <cell r="U230" t="str">
            <v>0</v>
          </cell>
          <cell r="V230" t="str">
            <v>REG FEES ROAD &amp; TRP - ROAD WORTHY CERTIF</v>
          </cell>
        </row>
        <row r="231">
          <cell r="Q231" t="str">
            <v>Exchange Revenue:  Operational Revenue - Registration Fees:  Road and Transport - Taxi Association Fees</v>
          </cell>
          <cell r="R231" t="str">
            <v>1</v>
          </cell>
          <cell r="S231" t="str">
            <v>38</v>
          </cell>
          <cell r="T231" t="str">
            <v>516</v>
          </cell>
          <cell r="U231" t="str">
            <v>0</v>
          </cell>
          <cell r="V231" t="str">
            <v>REG FEES ROAD &amp; TRP - TAXI ASSOCIAT FEES</v>
          </cell>
        </row>
        <row r="232">
          <cell r="Q232" t="str">
            <v>Exchange Revenue:  Operational Revenue - Replacement of Security Cards</v>
          </cell>
          <cell r="R232" t="str">
            <v>1</v>
          </cell>
          <cell r="S232" t="str">
            <v>38</v>
          </cell>
          <cell r="T232" t="str">
            <v>517</v>
          </cell>
          <cell r="U232" t="str">
            <v>0</v>
          </cell>
          <cell r="V232" t="str">
            <v>REPLACEMENT OF SECURITY CARDS</v>
          </cell>
        </row>
        <row r="233">
          <cell r="Q233" t="str">
            <v>Exchange Revenue:  Operational Revenue - Request for Information</v>
          </cell>
          <cell r="R233">
            <v>0</v>
          </cell>
          <cell r="V233" t="str">
            <v>REQUEST FOR INFORMATION</v>
          </cell>
        </row>
        <row r="234">
          <cell r="Q234" t="str">
            <v>Exchange Revenue:  Operational Revenue - Request for Information:  Accident Reports</v>
          </cell>
          <cell r="R234" t="str">
            <v>1</v>
          </cell>
          <cell r="S234" t="str">
            <v>38</v>
          </cell>
          <cell r="T234" t="str">
            <v>518</v>
          </cell>
          <cell r="U234" t="str">
            <v>0</v>
          </cell>
          <cell r="V234" t="str">
            <v>REQ INFO - ACCIDENT REPORTS</v>
          </cell>
        </row>
        <row r="235">
          <cell r="Q235" t="str">
            <v>Exchange Revenue:  Operational Revenue - Request for Information:  Access to Information Act</v>
          </cell>
          <cell r="R235" t="str">
            <v>1</v>
          </cell>
          <cell r="S235" t="str">
            <v>38</v>
          </cell>
          <cell r="T235" t="str">
            <v>519</v>
          </cell>
          <cell r="U235" t="str">
            <v>0</v>
          </cell>
          <cell r="V235" t="str">
            <v>REQ INFO - ACCESS TO INFORMATION ACT</v>
          </cell>
        </row>
        <row r="236">
          <cell r="Q236" t="str">
            <v>Exchange Revenue:  Operational Revenue - Request for Information:  Duplicate IRP 5 Certificate</v>
          </cell>
          <cell r="R236" t="str">
            <v>1</v>
          </cell>
          <cell r="S236" t="str">
            <v>38</v>
          </cell>
          <cell r="T236" t="str">
            <v>520</v>
          </cell>
          <cell r="U236" t="str">
            <v>0</v>
          </cell>
          <cell r="V236" t="str">
            <v>REQ INFO - DUPLICATE IRP 5 CERTIFICATE</v>
          </cell>
        </row>
        <row r="237">
          <cell r="Q237" t="str">
            <v>Exchange Revenue:  Operational Revenue - Request for Information:  Municipal Information and Statistics</v>
          </cell>
          <cell r="R237" t="str">
            <v>1</v>
          </cell>
          <cell r="S237" t="str">
            <v>38</v>
          </cell>
          <cell r="T237" t="str">
            <v>521</v>
          </cell>
          <cell r="U237" t="str">
            <v>0</v>
          </cell>
          <cell r="V237" t="str">
            <v>REQ INFO - MUNICIPAL INFOR &amp; STATISTICS</v>
          </cell>
        </row>
        <row r="238">
          <cell r="Q238" t="str">
            <v>Exchange Revenue:  Operational Revenue - Request for Information:  NATIS</v>
          </cell>
          <cell r="R238" t="str">
            <v>1</v>
          </cell>
          <cell r="S238" t="str">
            <v>38</v>
          </cell>
          <cell r="T238" t="str">
            <v>522</v>
          </cell>
          <cell r="U238" t="str">
            <v>0</v>
          </cell>
          <cell r="V238" t="str">
            <v>REQ INFO - NATIS</v>
          </cell>
        </row>
        <row r="239">
          <cell r="Q239" t="str">
            <v>Exchange Revenue:  Operational Revenue - Request for Information:  Plan Printing and Duplicates</v>
          </cell>
          <cell r="R239" t="str">
            <v>1</v>
          </cell>
          <cell r="S239" t="str">
            <v>38</v>
          </cell>
          <cell r="T239" t="str">
            <v>523</v>
          </cell>
          <cell r="U239" t="str">
            <v>0</v>
          </cell>
          <cell r="V239" t="str">
            <v>REQ INFO - PLAN PRINTING &amp; DUPLICATES</v>
          </cell>
        </row>
        <row r="240">
          <cell r="Q240" t="str">
            <v>Exchange Revenue:  Rental from Fixed Assets</v>
          </cell>
          <cell r="R240">
            <v>0</v>
          </cell>
          <cell r="V240" t="str">
            <v>RENTAL FROM FIXED ASSETS</v>
          </cell>
        </row>
        <row r="241">
          <cell r="Q241" t="str">
            <v>Exchange Revenue:  Rental from Fixed Assets - Non-market Related</v>
          </cell>
          <cell r="R241">
            <v>0</v>
          </cell>
          <cell r="V241" t="str">
            <v>RENTAL FIXED ASSETS - NON-MARKET RELATED</v>
          </cell>
        </row>
        <row r="242">
          <cell r="Q242" t="str">
            <v>Exchange Revenue:  Rental from Fixed Assets - Non-market Related:  Investment Property</v>
          </cell>
          <cell r="R242">
            <v>0</v>
          </cell>
          <cell r="V242" t="str">
            <v>NON-MARKET RELATED:  INVESTMENT PROPERTY</v>
          </cell>
        </row>
        <row r="243">
          <cell r="Q243" t="str">
            <v>Exchange Revenue:  Rental from Fixed Assets - Non-market Related:  Investment Property - Straight-lined Operating</v>
          </cell>
          <cell r="R243" t="str">
            <v>1</v>
          </cell>
          <cell r="S243" t="str">
            <v>40</v>
          </cell>
          <cell r="T243" t="str">
            <v>001</v>
          </cell>
          <cell r="U243" t="str">
            <v>0</v>
          </cell>
          <cell r="V243" t="str">
            <v>N-M-R INV PROP - STRAIGHT-LINED OPERATIN</v>
          </cell>
        </row>
        <row r="244">
          <cell r="Q244" t="str">
            <v>Exchange Revenue:  Rental from Fixed Assets - Non-market Related:  Investment Property - Contingent</v>
          </cell>
          <cell r="R244" t="str">
            <v>1</v>
          </cell>
          <cell r="S244" t="str">
            <v>40</v>
          </cell>
          <cell r="T244" t="str">
            <v>002</v>
          </cell>
          <cell r="U244" t="str">
            <v>0</v>
          </cell>
          <cell r="V244" t="str">
            <v>N-M-R INV PROP - CONTINGENT</v>
          </cell>
        </row>
        <row r="245">
          <cell r="Q245" t="str">
            <v>Exchange Revenue:  Rental from Fixed Assets - Non-market Related:  Investment Property - Sub-lease Payment</v>
          </cell>
          <cell r="R245" t="str">
            <v>1</v>
          </cell>
          <cell r="S245" t="str">
            <v>40</v>
          </cell>
          <cell r="T245" t="str">
            <v>003</v>
          </cell>
          <cell r="U245" t="str">
            <v>0</v>
          </cell>
          <cell r="V245" t="str">
            <v>N-M-R INV PROP - SUB-LEASE PAYMENT</v>
          </cell>
        </row>
        <row r="246">
          <cell r="Q246" t="str">
            <v>Exchange Revenue:  Rental from Fixed Assets - Non-market Related:  Heritage Assets</v>
          </cell>
          <cell r="R246">
            <v>0</v>
          </cell>
          <cell r="V246" t="str">
            <v>NON-MARKET RELATED: HERITAGE ASSETS</v>
          </cell>
        </row>
        <row r="247">
          <cell r="Q247" t="str">
            <v>Exchange Revenue:  Rental from Fixed Assets - Non-market Related:  Heritage Assets - Straight-lined Operating</v>
          </cell>
          <cell r="R247" t="str">
            <v>1</v>
          </cell>
          <cell r="S247" t="str">
            <v>40</v>
          </cell>
          <cell r="T247" t="str">
            <v>004</v>
          </cell>
          <cell r="U247" t="str">
            <v>0</v>
          </cell>
          <cell r="V247" t="str">
            <v>N-M-R HERITAGE - STRAIGHT-LINED OPERATIN</v>
          </cell>
        </row>
        <row r="248">
          <cell r="Q248" t="str">
            <v>Exchange Revenue:  Rental from Fixed Assets - Non-market Related:  Heritage Assets - Contingent</v>
          </cell>
          <cell r="R248" t="str">
            <v>1</v>
          </cell>
          <cell r="S248" t="str">
            <v>40</v>
          </cell>
          <cell r="T248" t="str">
            <v>005</v>
          </cell>
          <cell r="U248" t="str">
            <v>0</v>
          </cell>
          <cell r="V248" t="str">
            <v>N-M-R HERITAGE - CONTINGENT</v>
          </cell>
        </row>
        <row r="249">
          <cell r="Q249" t="str">
            <v>Exchange Revenue:  Rental from Fixed Assets - Non-market Related:  Heritage Assets - Sub-lease Payment</v>
          </cell>
          <cell r="R249" t="str">
            <v>1</v>
          </cell>
          <cell r="S249" t="str">
            <v>40</v>
          </cell>
          <cell r="T249" t="str">
            <v>006</v>
          </cell>
          <cell r="U249" t="str">
            <v>0</v>
          </cell>
          <cell r="V249" t="str">
            <v>N-M-R HERITAGE - SUB-LEASE PAYMENT</v>
          </cell>
        </row>
        <row r="250">
          <cell r="Q250" t="str">
            <v>Exchange Revenue:  Rental from Fixed Assets - Non-market Related:  Biological Assets</v>
          </cell>
          <cell r="R250">
            <v>0</v>
          </cell>
          <cell r="V250" t="str">
            <v>NON-MARKET RELATED: BIOLOGICAL ASSETS</v>
          </cell>
        </row>
        <row r="251">
          <cell r="Q251" t="str">
            <v>Exchange Revenue:  Rental from Fixed Assets - Non-market Related:  Biological Assets - Straight-lined Operating</v>
          </cell>
          <cell r="R251" t="str">
            <v>1</v>
          </cell>
          <cell r="S251" t="str">
            <v>40</v>
          </cell>
          <cell r="T251" t="str">
            <v>007</v>
          </cell>
          <cell r="U251" t="str">
            <v>0</v>
          </cell>
          <cell r="V251" t="str">
            <v>N-M-R BIOLOG - STRAIGHT-LINED OPERATIN</v>
          </cell>
        </row>
        <row r="252">
          <cell r="Q252" t="str">
            <v>Exchange Revenue:  Rental from Fixed Assets - Non-market Related:  Biological Assets - Contingent</v>
          </cell>
          <cell r="R252" t="str">
            <v>1</v>
          </cell>
          <cell r="S252" t="str">
            <v>40</v>
          </cell>
          <cell r="T252" t="str">
            <v>008</v>
          </cell>
          <cell r="U252" t="str">
            <v>0</v>
          </cell>
          <cell r="V252" t="str">
            <v>N-M-R BIOLOG - CONTINGENT</v>
          </cell>
        </row>
        <row r="253">
          <cell r="Q253" t="str">
            <v>Exchange Revenue:  Rental from Fixed Assets - Non-market Related:  Biological Assets - Sub-lease Payment</v>
          </cell>
          <cell r="R253" t="str">
            <v>1</v>
          </cell>
          <cell r="S253" t="str">
            <v>40</v>
          </cell>
          <cell r="T253" t="str">
            <v>009</v>
          </cell>
          <cell r="U253" t="str">
            <v>0</v>
          </cell>
          <cell r="V253" t="str">
            <v>N-M-R BIOLOG - SUB-LEASE PAYMENT</v>
          </cell>
        </row>
        <row r="254">
          <cell r="Q254" t="str">
            <v>Exchange Revenue:  Rental from Fixed Assets - Non-market Related:  Property Plant and Equipment</v>
          </cell>
          <cell r="R254">
            <v>0</v>
          </cell>
          <cell r="V254" t="str">
            <v>NON-MARKET RELATED: PROP PLANT &amp; EQUIP</v>
          </cell>
        </row>
        <row r="255">
          <cell r="Q255" t="str">
            <v>Exchange Revenue:  Rental from Fixed Assets - Non-market Related:  Property Plant and Equipment - Straight-lined Operating</v>
          </cell>
          <cell r="R255">
            <v>0</v>
          </cell>
          <cell r="V255" t="str">
            <v>N-M-R PPE: STRAIGHT-LINED OPERATING</v>
          </cell>
        </row>
        <row r="256">
          <cell r="Q256" t="str">
            <v>Exchange Revenue:  Rental from Fixed Assets - Non-market Related:  Property Plant and Equipment - Straight-lined Operating:  Biological or Cultivated Assets</v>
          </cell>
          <cell r="R256" t="str">
            <v>1</v>
          </cell>
          <cell r="S256" t="str">
            <v>40</v>
          </cell>
          <cell r="T256" t="str">
            <v>010</v>
          </cell>
          <cell r="U256" t="str">
            <v>0</v>
          </cell>
          <cell r="V256" t="str">
            <v>N-M-R PPE: S/LINE - BIOLOG/CULTI ASSETS</v>
          </cell>
        </row>
        <row r="257">
          <cell r="Q257" t="str">
            <v>Exchange Revenue:  Rental from Fixed Assets - Non-market Related:  Property Plant and Equipment - Straight-lined Operating:  Buildings</v>
          </cell>
          <cell r="R257">
            <v>0</v>
          </cell>
          <cell r="V257" t="str">
            <v>N-M PPE S/LINE: BUILDINGS</v>
          </cell>
        </row>
        <row r="258">
          <cell r="Q258" t="str">
            <v xml:space="preserve">Exchange Revenue:  Rental from Fixed Assets - Non-market Related:  Property Plant and Equipment - Straight-lined Operating:  Buildings - Excluding Residential </v>
          </cell>
          <cell r="R258" t="str">
            <v>1</v>
          </cell>
          <cell r="S258" t="str">
            <v>40</v>
          </cell>
          <cell r="T258" t="str">
            <v>011</v>
          </cell>
          <cell r="U258" t="str">
            <v>0</v>
          </cell>
          <cell r="V258" t="str">
            <v xml:space="preserve">N-M-R PPE S/LINE BUILD -EXC RESIDENTIAL </v>
          </cell>
        </row>
        <row r="259">
          <cell r="Q259" t="str">
            <v>Exchange Revenue:  Rental from Fixed Assets - Non-market Related:  Property Plant and Equipment - Straight-lined Operating:  Buildings - Residential</v>
          </cell>
          <cell r="R259" t="str">
            <v>1</v>
          </cell>
          <cell r="S259" t="str">
            <v>40</v>
          </cell>
          <cell r="T259" t="str">
            <v>012</v>
          </cell>
          <cell r="U259" t="str">
            <v>0</v>
          </cell>
          <cell r="V259" t="str">
            <v>N-M-R PPE S/LINE BUILD -RESIDENTIAL</v>
          </cell>
        </row>
        <row r="260">
          <cell r="Q260" t="str">
            <v>Exchange Revenue:  Rental from Fixed Assets - Non-market Related:  Property Plant and Equipment - Straight-lined Operating:  Computer Equipment</v>
          </cell>
          <cell r="R260" t="str">
            <v>1</v>
          </cell>
          <cell r="S260" t="str">
            <v>40</v>
          </cell>
          <cell r="T260" t="str">
            <v>013</v>
          </cell>
          <cell r="U260" t="str">
            <v>0</v>
          </cell>
          <cell r="V260" t="str">
            <v>N-M-R PPE: S/LINE - COMPUTER EQUIPMENT</v>
          </cell>
        </row>
        <row r="261">
          <cell r="Q261" t="str">
            <v>Exchange Revenue:  Rental from Fixed Assets - Non-market Related:  Property Plant and Equipment - Straight-lined Operating:  Furniture and Office Equipment</v>
          </cell>
          <cell r="R261" t="str">
            <v>1</v>
          </cell>
          <cell r="S261" t="str">
            <v>40</v>
          </cell>
          <cell r="T261" t="str">
            <v>014</v>
          </cell>
          <cell r="U261" t="str">
            <v>0</v>
          </cell>
          <cell r="V261" t="str">
            <v>N-M-R PPE: S/LINE - FURN &amp; OFFICE EQUIP</v>
          </cell>
        </row>
        <row r="262">
          <cell r="Q262" t="str">
            <v>Exchange Revenue:  Rental from Fixed Assets - Non-market Related:  Property Plant and Equipment - Straight-lined Operating:  Heritage Assets</v>
          </cell>
          <cell r="R262" t="str">
            <v>1</v>
          </cell>
          <cell r="S262" t="str">
            <v>40</v>
          </cell>
          <cell r="T262" t="str">
            <v>015</v>
          </cell>
          <cell r="U262" t="str">
            <v>0</v>
          </cell>
          <cell r="V262" t="str">
            <v>N-M-R PPE: S/LINE - HERITAGE ASSETS</v>
          </cell>
        </row>
        <row r="263">
          <cell r="Q263" t="str">
            <v>Exchange Revenue:  Rental from Fixed Assets - Non-market Related:  Property Plant and Equipment - Straight-lined Operating:  Infrastructure:  Airports</v>
          </cell>
          <cell r="R263" t="str">
            <v>1</v>
          </cell>
          <cell r="S263" t="str">
            <v>40</v>
          </cell>
          <cell r="T263" t="str">
            <v>016</v>
          </cell>
          <cell r="U263" t="str">
            <v>0</v>
          </cell>
          <cell r="V263" t="str">
            <v>N-M-R PPE: S/LINE - INFRA AIRPORTS</v>
          </cell>
        </row>
        <row r="264">
          <cell r="Q264" t="str">
            <v>Exchange Revenue:  Rental from Fixed Assets - Non-market Related:  Property Plant and Equipment - Straight-lined Operating:  Infrastructure:  Cemeteries</v>
          </cell>
          <cell r="R264" t="str">
            <v>1</v>
          </cell>
          <cell r="S264" t="str">
            <v>40</v>
          </cell>
          <cell r="T264" t="str">
            <v>017</v>
          </cell>
          <cell r="U264" t="str">
            <v>0</v>
          </cell>
          <cell r="V264" t="str">
            <v>N-M-R PPE: S/LINE - INFRA CEMETERIES</v>
          </cell>
        </row>
        <row r="265">
          <cell r="Q265" t="str">
            <v>Exchange Revenue:  Rental from Fixed Assets - Non-market Related:  Property Plant and Equipment - Straight-lined Operating:  Infrastructure:  Electricity</v>
          </cell>
          <cell r="R265" t="str">
            <v>1</v>
          </cell>
          <cell r="S265" t="str">
            <v>40</v>
          </cell>
          <cell r="T265" t="str">
            <v>018</v>
          </cell>
          <cell r="U265" t="str">
            <v>0</v>
          </cell>
          <cell r="V265" t="str">
            <v>N-M-R PPE: S/LINE - INFRA ELECTRICITY</v>
          </cell>
        </row>
        <row r="266">
          <cell r="Q266" t="str">
            <v>Exchange Revenue:  Rental from Fixed Assets - Non-market Related:  Property Plant and Equipment - Straight-lined Operating:  Infrastructure:  Roads</v>
          </cell>
          <cell r="R266" t="str">
            <v>1</v>
          </cell>
          <cell r="S266" t="str">
            <v>40</v>
          </cell>
          <cell r="T266" t="str">
            <v>019</v>
          </cell>
          <cell r="U266" t="str">
            <v>0</v>
          </cell>
          <cell r="V266" t="str">
            <v>N-M-R PPE: S/LINE - INFRA ROADS</v>
          </cell>
        </row>
        <row r="267">
          <cell r="Q267" t="str">
            <v>Exchange Revenue:  Rental from Fixed Assets - Non-market Related:  Property Plant and Equipment - Straight-lined Operating:  Infrastructure:  Solid Waste Disposal</v>
          </cell>
          <cell r="R267" t="str">
            <v>1</v>
          </cell>
          <cell r="S267" t="str">
            <v>40</v>
          </cell>
          <cell r="T267" t="str">
            <v>020</v>
          </cell>
          <cell r="U267" t="str">
            <v>0</v>
          </cell>
          <cell r="V267" t="str">
            <v>N-M-R PPE: S/LINE - INF SOLID WASTE DISP</v>
          </cell>
        </row>
        <row r="268">
          <cell r="Q268" t="str">
            <v>Exchange Revenue:  Rental from Fixed Assets - Non-market Related:  Property Plant and Equipment - Straight-lined Operating:  Infrastructure:  Transportation</v>
          </cell>
          <cell r="R268" t="str">
            <v>1</v>
          </cell>
          <cell r="S268" t="str">
            <v>40</v>
          </cell>
          <cell r="T268" t="str">
            <v>021</v>
          </cell>
          <cell r="U268" t="str">
            <v>0</v>
          </cell>
          <cell r="V268" t="str">
            <v>N-M-R PPE: S/LINE - INFRA TRANSPORTATION</v>
          </cell>
        </row>
        <row r="269">
          <cell r="Q269" t="str">
            <v>Exchange Revenue:  Rental from Fixed Assets - Non-market Related:  Property Plant and Equipment - Straight-lined Operating:  Infrastructure:  Water</v>
          </cell>
          <cell r="R269" t="str">
            <v>1</v>
          </cell>
          <cell r="S269" t="str">
            <v>40</v>
          </cell>
          <cell r="T269" t="str">
            <v>022</v>
          </cell>
          <cell r="U269" t="str">
            <v>0</v>
          </cell>
          <cell r="V269" t="str">
            <v>N-M-R PPE: S/LINE - INFRA WATER</v>
          </cell>
        </row>
        <row r="270">
          <cell r="Q270" t="str">
            <v>Exchange Revenue:  Rental from Fixed Assets - Non-market Related:  Property Plant and Equipment - Straight-lined Operating:  Intangible Assets</v>
          </cell>
          <cell r="R270" t="str">
            <v>1</v>
          </cell>
          <cell r="S270" t="str">
            <v>40</v>
          </cell>
          <cell r="T270" t="str">
            <v>023</v>
          </cell>
          <cell r="U270" t="str">
            <v>0</v>
          </cell>
          <cell r="V270" t="str">
            <v>N-M-R PPE: S/LINE - INTANGIBLE ASSETS</v>
          </cell>
        </row>
        <row r="271">
          <cell r="Q271" t="str">
            <v>Exchange Revenue:  Rental from Fixed Assets - Non-market Related:  Property Plant and Equipment - Straight-lined Operating:  Machinery and Equipment</v>
          </cell>
          <cell r="R271" t="str">
            <v>1</v>
          </cell>
          <cell r="S271" t="str">
            <v>40</v>
          </cell>
          <cell r="T271" t="str">
            <v>024</v>
          </cell>
          <cell r="U271" t="str">
            <v>0</v>
          </cell>
          <cell r="V271" t="str">
            <v>N-M-R PPE: S/LINE - MACHINERY/EQUIPMENT</v>
          </cell>
        </row>
        <row r="272">
          <cell r="Q272" t="str">
            <v>Exchange Revenue:  Rental from Fixed Assets - Non-market Related:  Property Plant and Equipment - Straight-lined Operating:  Transport Assets</v>
          </cell>
          <cell r="R272" t="str">
            <v>1</v>
          </cell>
          <cell r="S272" t="str">
            <v>40</v>
          </cell>
          <cell r="T272" t="str">
            <v>025</v>
          </cell>
          <cell r="U272" t="str">
            <v>0</v>
          </cell>
          <cell r="V272" t="str">
            <v>N-M-R PPE: S/LINE -  TRANSPORT ASSETS</v>
          </cell>
        </row>
        <row r="273">
          <cell r="Q273" t="str">
            <v>Exchange Revenue:  Rental from Fixed Assets - Non-market Related:  Property Plant and Equipment - Contingent</v>
          </cell>
          <cell r="R273">
            <v>0</v>
          </cell>
          <cell r="V273" t="str">
            <v>N-M-R PPE: CONTINGENT</v>
          </cell>
        </row>
        <row r="274">
          <cell r="Q274" t="str">
            <v>Exchange Revenue:  Rental from Fixed Assets - Non-market Related:  Property Plant and Equipment - Contingent:  Biological or Cultivated Assets</v>
          </cell>
          <cell r="R274" t="str">
            <v>1</v>
          </cell>
          <cell r="S274" t="str">
            <v>40</v>
          </cell>
          <cell r="T274" t="str">
            <v>026</v>
          </cell>
          <cell r="U274" t="str">
            <v>0</v>
          </cell>
          <cell r="V274" t="str">
            <v>N-M-R PPE: CONT - BIOLOG/CULTI ASSETS</v>
          </cell>
        </row>
        <row r="275">
          <cell r="Q275" t="str">
            <v>Exchange Revenue:  Rental from Fixed Assets - Non-market Related:  Property Plant and Equipment - Contingent:  Buildings</v>
          </cell>
          <cell r="R275">
            <v>0</v>
          </cell>
          <cell r="V275" t="str">
            <v>N-M-R PPR: CONTINGENT BUILDINGS</v>
          </cell>
        </row>
        <row r="276">
          <cell r="Q276" t="str">
            <v xml:space="preserve">Exchange Revenue:  Rental from Fixed Assets - Non-market Related:  Property Plant and Equipment - Contingent:  Buildings - Excluding Residential </v>
          </cell>
          <cell r="R276" t="str">
            <v>1</v>
          </cell>
          <cell r="S276" t="str">
            <v>40</v>
          </cell>
          <cell r="T276" t="str">
            <v>027</v>
          </cell>
          <cell r="U276" t="str">
            <v>0</v>
          </cell>
          <cell r="V276" t="str">
            <v xml:space="preserve">N-M-R PPE: CONT BUILD - EXC RESIDENTIAL </v>
          </cell>
        </row>
        <row r="277">
          <cell r="Q277" t="str">
            <v>Exchange Revenue:  Rental from Fixed Assets - Non-market Related:  Property Plant and Equipment - Contingent:  Buildings - Residential</v>
          </cell>
          <cell r="R277" t="str">
            <v>1</v>
          </cell>
          <cell r="S277" t="str">
            <v>40</v>
          </cell>
          <cell r="T277" t="str">
            <v>028</v>
          </cell>
          <cell r="U277" t="str">
            <v>0</v>
          </cell>
          <cell r="V277" t="str">
            <v>N-M-R PPE: CONT BUILD - RESIDENTIAL</v>
          </cell>
        </row>
        <row r="278">
          <cell r="Q278" t="str">
            <v>Exchange Revenue:  Rental from Fixed Assets - Non-market Related:  Property Plant and Equipment - Contingent:  Computer Equipment</v>
          </cell>
          <cell r="R278">
            <v>0</v>
          </cell>
          <cell r="V278" t="str">
            <v>N-M-R PPE: CONT - COMPUTER EQUIPMENT</v>
          </cell>
        </row>
        <row r="279">
          <cell r="Q279" t="str">
            <v>Exchange Revenue:  Rental from Fixed Assets - Non-market Related:  Property Plant and Equipment - Contingent:  Furniture and Office Equipment</v>
          </cell>
          <cell r="R279" t="str">
            <v>1</v>
          </cell>
          <cell r="S279" t="str">
            <v>40</v>
          </cell>
          <cell r="T279" t="str">
            <v>029</v>
          </cell>
          <cell r="U279" t="str">
            <v>0</v>
          </cell>
          <cell r="V279" t="str">
            <v>N-M-R PPE: CONT - FURN &amp; OFFICE EQUIP</v>
          </cell>
        </row>
        <row r="280">
          <cell r="Q280" t="str">
            <v>Exchange Revenue:  Rental from Fixed Assets - Non-market Related:  Property Plant and Equipment - Contingent:  Heritage Assets</v>
          </cell>
          <cell r="R280" t="str">
            <v>1</v>
          </cell>
          <cell r="S280" t="str">
            <v>40</v>
          </cell>
          <cell r="T280" t="str">
            <v>030</v>
          </cell>
          <cell r="U280" t="str">
            <v>0</v>
          </cell>
          <cell r="V280" t="str">
            <v>N-M-R PPE: CONT - HERITAGE ASSETS</v>
          </cell>
        </row>
        <row r="281">
          <cell r="Q281" t="str">
            <v>Exchange Revenue:  Rental from Fixed Assets - Non-market Related:  Property Plant and Equipment - Contingent:  Infrastructure:  Airports</v>
          </cell>
          <cell r="R281" t="str">
            <v>1</v>
          </cell>
          <cell r="S281" t="str">
            <v>40</v>
          </cell>
          <cell r="T281" t="str">
            <v>031</v>
          </cell>
          <cell r="U281" t="str">
            <v>0</v>
          </cell>
          <cell r="V281" t="str">
            <v>N-M-R PPE: CONT - INFRA AIRPORTS</v>
          </cell>
        </row>
        <row r="282">
          <cell r="Q282" t="str">
            <v>Exchange Revenue:  Rental from Fixed Assets - Non-market Related:  Property Plant and Equipment - Contingent:  Infrastructure:  Cemeteries</v>
          </cell>
          <cell r="R282" t="str">
            <v>1</v>
          </cell>
          <cell r="S282" t="str">
            <v>40</v>
          </cell>
          <cell r="T282" t="str">
            <v>032</v>
          </cell>
          <cell r="U282" t="str">
            <v>0</v>
          </cell>
          <cell r="V282" t="str">
            <v>N-M-R PPE: CONT - INFRA CEMETERIES</v>
          </cell>
        </row>
        <row r="283">
          <cell r="Q283" t="str">
            <v>Exchange Revenue:  Rental from Fixed Assets - Non-market Related:  Property Plant and Equipment - Contingent:  Infrastructure:  Electricity</v>
          </cell>
          <cell r="R283" t="str">
            <v>1</v>
          </cell>
          <cell r="S283" t="str">
            <v>40</v>
          </cell>
          <cell r="T283" t="str">
            <v>033</v>
          </cell>
          <cell r="U283" t="str">
            <v>0</v>
          </cell>
          <cell r="V283" t="str">
            <v>N-M-R PPE: CONT - INFRA ELECTRICITY</v>
          </cell>
        </row>
        <row r="284">
          <cell r="Q284" t="str">
            <v>Exchange Revenue:  Rental from Fixed Assets - Non-market Related:  Property Plant and Equipment - Contingent:  Infrastructure:  Roads</v>
          </cell>
          <cell r="R284" t="str">
            <v>1</v>
          </cell>
          <cell r="S284" t="str">
            <v>40</v>
          </cell>
          <cell r="T284" t="str">
            <v>034</v>
          </cell>
          <cell r="U284" t="str">
            <v>0</v>
          </cell>
          <cell r="V284" t="str">
            <v>N-M-R PPE: CONT - INFRA ROADS</v>
          </cell>
        </row>
        <row r="285">
          <cell r="Q285" t="str">
            <v>Exchange Revenue:  Rental from Fixed Assets - Non-market Related:  Property Plant and Equipment - Contingent:  Infrastructure:  Solid Waste Disposal</v>
          </cell>
          <cell r="R285" t="str">
            <v>1</v>
          </cell>
          <cell r="S285" t="str">
            <v>40</v>
          </cell>
          <cell r="T285" t="str">
            <v>035</v>
          </cell>
          <cell r="U285" t="str">
            <v>0</v>
          </cell>
          <cell r="V285" t="str">
            <v>N-M-R PPE: CONT - INF SOLID WASTE DISP</v>
          </cell>
        </row>
        <row r="286">
          <cell r="Q286" t="str">
            <v>Exchange Revenue:  Rental from Fixed Assets - Non-market Related:  Property Plant and Equipment - Contingent:  Infrastructure:  Transportation</v>
          </cell>
          <cell r="R286" t="str">
            <v>1</v>
          </cell>
          <cell r="S286" t="str">
            <v>40</v>
          </cell>
          <cell r="T286" t="str">
            <v>036</v>
          </cell>
          <cell r="U286" t="str">
            <v>0</v>
          </cell>
          <cell r="V286" t="str">
            <v>N-M-R PPE: CONT - INFRA TRANSPORTATION</v>
          </cell>
        </row>
        <row r="287">
          <cell r="Q287" t="str">
            <v>Exchange Revenue:  Rental from Fixed Assets - Non-market Related:  Property Plant and Equipment - Contingent:  Infrastructure:  Water</v>
          </cell>
          <cell r="R287" t="str">
            <v>1</v>
          </cell>
          <cell r="S287" t="str">
            <v>40</v>
          </cell>
          <cell r="T287" t="str">
            <v>037</v>
          </cell>
          <cell r="U287" t="str">
            <v>0</v>
          </cell>
          <cell r="V287" t="str">
            <v>N-M-R PPE: CONT - INFRA WATER</v>
          </cell>
        </row>
        <row r="288">
          <cell r="Q288" t="str">
            <v>Exchange Revenue:  Rental from Fixed Assets - Non-market Related:  Property Plant and Equipment - Contingent:  Intangible Assets</v>
          </cell>
          <cell r="R288" t="str">
            <v>1</v>
          </cell>
          <cell r="S288" t="str">
            <v>40</v>
          </cell>
          <cell r="T288" t="str">
            <v>038</v>
          </cell>
          <cell r="U288" t="str">
            <v>0</v>
          </cell>
          <cell r="V288" t="str">
            <v>N-M-R PPE: CONT - INTANGIBLE ASSETS</v>
          </cell>
        </row>
        <row r="289">
          <cell r="Q289" t="str">
            <v>Exchange Revenue:  Rental from Fixed Assets - Non-market Related:  Property Plant and Equipment - Contingent:  Machinery and Equipment</v>
          </cell>
          <cell r="R289" t="str">
            <v>1</v>
          </cell>
          <cell r="S289" t="str">
            <v>40</v>
          </cell>
          <cell r="T289" t="str">
            <v>039</v>
          </cell>
          <cell r="U289" t="str">
            <v>0</v>
          </cell>
          <cell r="V289" t="str">
            <v>N-M-R PPE: CONT - MACHINERY/EQUIPMENT</v>
          </cell>
        </row>
        <row r="290">
          <cell r="Q290" t="str">
            <v>Exchange Revenue:  Rental from Fixed Assets - Non-market Related:  Property Plant and Equipment - Contingent:  Transport Assets</v>
          </cell>
          <cell r="R290" t="str">
            <v>1</v>
          </cell>
          <cell r="S290" t="str">
            <v>40</v>
          </cell>
          <cell r="T290" t="str">
            <v>040</v>
          </cell>
          <cell r="U290" t="str">
            <v>0</v>
          </cell>
          <cell r="V290" t="str">
            <v>N-M-R PPE: CONT -  TRANSPORT ASSETS</v>
          </cell>
        </row>
        <row r="291">
          <cell r="Q291" t="str">
            <v>Exchange Revenue:  Rental from Fixed Assets - Non-market Related:  Property Plant and Equipment - Sub-lease Payment</v>
          </cell>
          <cell r="R291" t="str">
            <v>1</v>
          </cell>
          <cell r="S291" t="str">
            <v>40</v>
          </cell>
          <cell r="T291" t="str">
            <v>041</v>
          </cell>
          <cell r="U291" t="str">
            <v>0</v>
          </cell>
          <cell r="V291" t="str">
            <v>N-M-R PPE - SUB LEASE PAYMENT</v>
          </cell>
        </row>
        <row r="292">
          <cell r="Q292" t="str">
            <v>Exchange Revenue:  Rental from Fixed Assets - Non-market Related:  Property Plant and Equipment - Sub-lease Payment:  Biological or Cultivated Assets</v>
          </cell>
          <cell r="R292" t="str">
            <v>1</v>
          </cell>
          <cell r="S292" t="str">
            <v>40</v>
          </cell>
          <cell r="T292" t="str">
            <v>042</v>
          </cell>
          <cell r="U292" t="str">
            <v>0</v>
          </cell>
          <cell r="V292" t="str">
            <v>N-M-R PPE: S/LEASE - BIOLOG/CULTI ASSETS</v>
          </cell>
        </row>
        <row r="293">
          <cell r="Q293" t="str">
            <v>Exchange Revenue:  Rental from Fixed Assets - Non-market Related:  Property Plant and Equipment - Sub-lease Payment:  Buildings</v>
          </cell>
          <cell r="R293">
            <v>0</v>
          </cell>
          <cell r="V293" t="str">
            <v>N-M-R PPE: SUB LEASE PAYMENT BUILDINGS</v>
          </cell>
        </row>
        <row r="294">
          <cell r="Q294" t="str">
            <v xml:space="preserve">Exchange Revenue:  Rental from Fixed Assets - Non-market Related:  Property Plant and Equipment - Sub-lease Payment:  Buildings - Excluding Residential </v>
          </cell>
          <cell r="R294">
            <v>0</v>
          </cell>
          <cell r="V294" t="str">
            <v>N-M-R PPE: S/LEASE BUILD - EXC RESID</v>
          </cell>
        </row>
        <row r="295">
          <cell r="Q295" t="str">
            <v>Exchange Revenue:  Rental from Fixed Assets - Non-market Related:  Property Plant and Equipment - Sub-lease Payment:  Buildings - Residential</v>
          </cell>
          <cell r="R295" t="str">
            <v>1</v>
          </cell>
          <cell r="S295" t="str">
            <v>40</v>
          </cell>
          <cell r="T295" t="str">
            <v>043</v>
          </cell>
          <cell r="U295" t="str">
            <v>0</v>
          </cell>
          <cell r="V295" t="str">
            <v>N-M-R PPE: S/LEASE BUILD - RESIDENTIAL</v>
          </cell>
        </row>
        <row r="296">
          <cell r="Q296" t="str">
            <v>Exchange Revenue:  Rental from Fixed Assets - Non-market Related:  Property Plant and Equipment - Sub-lease Payment:  Computer Equipment</v>
          </cell>
          <cell r="R296" t="str">
            <v>1</v>
          </cell>
          <cell r="S296" t="str">
            <v>40</v>
          </cell>
          <cell r="T296" t="str">
            <v>044</v>
          </cell>
          <cell r="U296" t="str">
            <v>0</v>
          </cell>
          <cell r="V296" t="str">
            <v>N-M-R PPE: S/LEASE - COMPUTER EQUIPMENT</v>
          </cell>
        </row>
        <row r="297">
          <cell r="Q297" t="str">
            <v>Exchange Revenue:  Rental from Fixed Assets - Non-market Related:  Property Plant and Equipment - Sub-lease Payment:  Furniture and Office Equipment</v>
          </cell>
          <cell r="R297" t="str">
            <v>1</v>
          </cell>
          <cell r="S297" t="str">
            <v>40</v>
          </cell>
          <cell r="T297" t="str">
            <v>045</v>
          </cell>
          <cell r="U297" t="str">
            <v>0</v>
          </cell>
          <cell r="V297" t="str">
            <v>N-M-R PPE: S/LEASE - FURN &amp; OFFICE EQUIP</v>
          </cell>
        </row>
        <row r="298">
          <cell r="Q298" t="str">
            <v>Exchange Revenue:  Rental from Fixed Assets - Non-market Related:  Property Plant and Equipment - Sub-lease Payment:  Heritage Assets</v>
          </cell>
          <cell r="R298" t="str">
            <v>1</v>
          </cell>
          <cell r="S298" t="str">
            <v>40</v>
          </cell>
          <cell r="T298" t="str">
            <v>046</v>
          </cell>
          <cell r="U298" t="str">
            <v>0</v>
          </cell>
          <cell r="V298" t="str">
            <v>N-M-R PPE: S/LEASE - HERITAGE ASSETS</v>
          </cell>
        </row>
        <row r="299">
          <cell r="Q299" t="str">
            <v>Exchange Revenue:  Rental from Fixed Assets - Non-market Related:  Property Plant and Equipment - Sub-lease Payment:  Infrastructure:  Airports</v>
          </cell>
          <cell r="R299" t="str">
            <v>1</v>
          </cell>
          <cell r="S299" t="str">
            <v>40</v>
          </cell>
          <cell r="T299" t="str">
            <v>047</v>
          </cell>
          <cell r="U299" t="str">
            <v>0</v>
          </cell>
          <cell r="V299" t="str">
            <v>N-M-R PPE: S/LEASE - INFRA AIRPORTS</v>
          </cell>
        </row>
        <row r="300">
          <cell r="Q300" t="str">
            <v>Exchange Revenue:  Rental from Fixed Assets - Non-market Related:  Property Plant and Equipment - Sub-lease Payment:  Infrastructure:  Cemeteries</v>
          </cell>
          <cell r="R300" t="str">
            <v>1</v>
          </cell>
          <cell r="S300" t="str">
            <v>40</v>
          </cell>
          <cell r="T300" t="str">
            <v>048</v>
          </cell>
          <cell r="U300" t="str">
            <v>0</v>
          </cell>
          <cell r="V300" t="str">
            <v>N-M-R PPE: S/LEASE - INFRA CEMETERIES</v>
          </cell>
        </row>
        <row r="301">
          <cell r="Q301" t="str">
            <v>Exchange Revenue:  Rental from Fixed Assets - Non-market Related:  Property Plant and Equipment - Sub-lease Payment:  Infrastructure:  Electricity</v>
          </cell>
          <cell r="R301" t="str">
            <v>1</v>
          </cell>
          <cell r="S301" t="str">
            <v>40</v>
          </cell>
          <cell r="T301" t="str">
            <v>049</v>
          </cell>
          <cell r="U301" t="str">
            <v>0</v>
          </cell>
          <cell r="V301" t="str">
            <v>N-M-R PPE: S/LEASE - INFRA ELECTRICITY</v>
          </cell>
        </row>
        <row r="302">
          <cell r="Q302" t="str">
            <v>Exchange Revenue:  Rental from Fixed Assets - Non-market Related:  Property Plant and Equipment - Sub-lease Payment:  Infrastructure:  Roads</v>
          </cell>
          <cell r="R302" t="str">
            <v>1</v>
          </cell>
          <cell r="S302" t="str">
            <v>40</v>
          </cell>
          <cell r="T302" t="str">
            <v>050</v>
          </cell>
          <cell r="U302" t="str">
            <v>0</v>
          </cell>
          <cell r="V302" t="str">
            <v>N-M-R PPE: S/LEASE - INFRA ROADS</v>
          </cell>
        </row>
        <row r="303">
          <cell r="Q303" t="str">
            <v>Exchange Revenue:  Rental from Fixed Assets - Non-market Related:  Property Plant and Equipment - Sub-lease Payment:  Infrastructure:  Solid Waste Disposal</v>
          </cell>
          <cell r="R303" t="str">
            <v>1</v>
          </cell>
          <cell r="S303" t="str">
            <v>40</v>
          </cell>
          <cell r="T303" t="str">
            <v>051</v>
          </cell>
          <cell r="U303" t="str">
            <v>0</v>
          </cell>
          <cell r="V303" t="str">
            <v>N-M-R PPE: S/LEASE - INF SOLID WASTE DISP</v>
          </cell>
        </row>
        <row r="304">
          <cell r="Q304" t="str">
            <v>Exchange Revenue:  Rental from Fixed Assets - Non-market Related:  Property Plant and Equipment - Sub-lease Payment:  Infrastructure:  Transportation</v>
          </cell>
          <cell r="R304" t="str">
            <v>1</v>
          </cell>
          <cell r="S304" t="str">
            <v>40</v>
          </cell>
          <cell r="T304" t="str">
            <v>052</v>
          </cell>
          <cell r="U304" t="str">
            <v>0</v>
          </cell>
          <cell r="V304" t="str">
            <v>N-M-R PPE: S/LEASE - INFRA TRANSPORTATION</v>
          </cell>
        </row>
        <row r="305">
          <cell r="Q305" t="str">
            <v>Exchange Revenue:  Rental from Fixed Assets - Non-market Related:  Property Plant and Equipment - Sub-lease Payment:  Infrastructure:  Water</v>
          </cell>
          <cell r="R305" t="str">
            <v>1</v>
          </cell>
          <cell r="S305" t="str">
            <v>40</v>
          </cell>
          <cell r="T305" t="str">
            <v>053</v>
          </cell>
          <cell r="U305" t="str">
            <v>0</v>
          </cell>
          <cell r="V305" t="str">
            <v>N-M-R PPE: S/LEASE - INFRA WATER</v>
          </cell>
        </row>
        <row r="306">
          <cell r="Q306" t="str">
            <v>Exchange Revenue:  Rental from Fixed Assets - Non-market Related:  Property Plant and Equipment - Sub-lease Payment:  Intangible Assets</v>
          </cell>
          <cell r="R306" t="str">
            <v>1</v>
          </cell>
          <cell r="S306" t="str">
            <v>40</v>
          </cell>
          <cell r="T306" t="str">
            <v>054</v>
          </cell>
          <cell r="U306" t="str">
            <v>0</v>
          </cell>
          <cell r="V306" t="str">
            <v>N-M-R PPE: S/LEASE - INTANGIBLE ASSETS</v>
          </cell>
        </row>
        <row r="307">
          <cell r="Q307" t="str">
            <v>Exchange Revenue:  Rental from Fixed Assets - Non-market Related:  Property Plant and Equipment - Sub-lease Payment:  Machinery and Equipment</v>
          </cell>
          <cell r="R307" t="str">
            <v>1</v>
          </cell>
          <cell r="S307" t="str">
            <v>40</v>
          </cell>
          <cell r="T307" t="str">
            <v>055</v>
          </cell>
          <cell r="U307" t="str">
            <v>0</v>
          </cell>
          <cell r="V307" t="str">
            <v>N-M-R PPE: S/LEASE - MACHINERY/EQUIPMENT</v>
          </cell>
        </row>
        <row r="308">
          <cell r="Q308" t="str">
            <v>Exchange Revenue:  Rental from Fixed Assets - Non-market Related:  Property Plant and Equipment - Sub-lease Payment:  Transport Assets</v>
          </cell>
          <cell r="R308" t="str">
            <v>1</v>
          </cell>
          <cell r="S308" t="str">
            <v>40</v>
          </cell>
          <cell r="T308" t="str">
            <v>056</v>
          </cell>
          <cell r="U308" t="str">
            <v>0</v>
          </cell>
          <cell r="V308" t="str">
            <v>N-M-R PPE: S/LEASE -  TRANSPORT ASSETS</v>
          </cell>
        </row>
        <row r="309">
          <cell r="Q309" t="str">
            <v>Exchange Revenue:  Rental from Fixed Assets - Market Related</v>
          </cell>
          <cell r="R309">
            <v>0</v>
          </cell>
          <cell r="V309" t="str">
            <v>RENTAL FIXED ASSETS - MARKET RELATED</v>
          </cell>
        </row>
        <row r="310">
          <cell r="Q310" t="str">
            <v>Exchange Revenue:  Rental from Fixed Assets - Market Related:  Investment Property</v>
          </cell>
          <cell r="R310">
            <v>0</v>
          </cell>
          <cell r="V310" t="str">
            <v>MARKET RELATED:  INVESTMENT PROPERTY</v>
          </cell>
        </row>
        <row r="311">
          <cell r="Q311" t="str">
            <v>Exchange Revenue:  Rental from Fixed Assets - Market Related:  Investment Property - Straight-lined Operating</v>
          </cell>
          <cell r="R311" t="str">
            <v>1</v>
          </cell>
          <cell r="S311" t="str">
            <v>40</v>
          </cell>
          <cell r="T311" t="str">
            <v>200</v>
          </cell>
          <cell r="U311" t="str">
            <v>0</v>
          </cell>
          <cell r="V311" t="str">
            <v>M-R INV PROP - STRAIGHT-LINED OPERATIN</v>
          </cell>
        </row>
        <row r="312">
          <cell r="Q312" t="str">
            <v>Exchange Revenue:  Rental from Fixed Assets - Market Related:  Investment Property - Contingent</v>
          </cell>
          <cell r="R312" t="str">
            <v>1</v>
          </cell>
          <cell r="S312" t="str">
            <v>40</v>
          </cell>
          <cell r="T312" t="str">
            <v>201</v>
          </cell>
          <cell r="U312" t="str">
            <v>0</v>
          </cell>
          <cell r="V312" t="str">
            <v>M-R INV PROP - CONTINGENT</v>
          </cell>
        </row>
        <row r="313">
          <cell r="Q313" t="str">
            <v>Exchange Revenue:  Rental from Fixed Assets - Market Related:  Investment Property - Sub-lease Payment</v>
          </cell>
          <cell r="R313" t="str">
            <v>1</v>
          </cell>
          <cell r="S313" t="str">
            <v>40</v>
          </cell>
          <cell r="T313" t="str">
            <v>202</v>
          </cell>
          <cell r="U313" t="str">
            <v>0</v>
          </cell>
          <cell r="V313" t="str">
            <v>M-R INV PROP - SUB-LEASE PAYMENT</v>
          </cell>
        </row>
        <row r="314">
          <cell r="Q314" t="str">
            <v>Exchange Revenue:  Rental from Fixed Assets - Market Related:  Heritage Assets</v>
          </cell>
          <cell r="R314">
            <v>0</v>
          </cell>
          <cell r="V314" t="str">
            <v>MARKET RELATED: HERITAGE ASSETS</v>
          </cell>
        </row>
        <row r="315">
          <cell r="Q315" t="str">
            <v>Exchange Revenue:  Rental from Fixed Assets - Market Related:  Heritage Assets - Straight-lined Operating</v>
          </cell>
          <cell r="R315" t="str">
            <v>1</v>
          </cell>
          <cell r="S315" t="str">
            <v>40</v>
          </cell>
          <cell r="T315" t="str">
            <v>203</v>
          </cell>
          <cell r="U315" t="str">
            <v>0</v>
          </cell>
          <cell r="V315" t="str">
            <v>M-R HERITAGE - STRAIGHT-LINED OPERATIN</v>
          </cell>
        </row>
        <row r="316">
          <cell r="Q316" t="str">
            <v>Exchange Revenue:  Rental from Fixed Assets - Market Related:  Heritage Assets - Contingent</v>
          </cell>
          <cell r="R316" t="str">
            <v>1</v>
          </cell>
          <cell r="S316" t="str">
            <v>40</v>
          </cell>
          <cell r="T316" t="str">
            <v>204</v>
          </cell>
          <cell r="U316" t="str">
            <v>0</v>
          </cell>
          <cell r="V316" t="str">
            <v>M-R HERITAGE - CONTINGENT</v>
          </cell>
        </row>
        <row r="317">
          <cell r="Q317" t="str">
            <v>Exchange Revenue:  Rental from Fixed Assets - Market Related:  Heritage Assets - Sub-lease Payment</v>
          </cell>
          <cell r="R317" t="str">
            <v>1</v>
          </cell>
          <cell r="S317" t="str">
            <v>40</v>
          </cell>
          <cell r="T317" t="str">
            <v>205</v>
          </cell>
          <cell r="U317" t="str">
            <v>0</v>
          </cell>
          <cell r="V317" t="str">
            <v>M-R HERITAGE - SUB-LEASE PAYMENT</v>
          </cell>
        </row>
        <row r="318">
          <cell r="Q318" t="str">
            <v>Exchange Revenue:  Rental from Fixed Assets - Market Related:  Biological Assets</v>
          </cell>
          <cell r="R318">
            <v>0</v>
          </cell>
          <cell r="V318" t="str">
            <v>MARKET RELATED: BIOLOGICAL ASSETS</v>
          </cell>
        </row>
        <row r="319">
          <cell r="Q319" t="str">
            <v>Exchange Revenue:  Rental from Fixed Assets - Market Related:  Biological Assets - Straight-lined Operating</v>
          </cell>
          <cell r="R319" t="str">
            <v>1</v>
          </cell>
          <cell r="S319" t="str">
            <v>40</v>
          </cell>
          <cell r="T319" t="str">
            <v>206</v>
          </cell>
          <cell r="U319" t="str">
            <v>0</v>
          </cell>
          <cell r="V319" t="str">
            <v>M-R BIOLOG - STRAIGHT-LINED OPERATIN</v>
          </cell>
        </row>
        <row r="320">
          <cell r="Q320" t="str">
            <v>Exchange Revenue:  Rental from Fixed Assets - Market Related:  Biological Assets - Contingent</v>
          </cell>
          <cell r="R320" t="str">
            <v>1</v>
          </cell>
          <cell r="S320" t="str">
            <v>40</v>
          </cell>
          <cell r="T320" t="str">
            <v>207</v>
          </cell>
          <cell r="U320" t="str">
            <v>0</v>
          </cell>
          <cell r="V320" t="str">
            <v>M-R BIOLOG - CONTINGENT</v>
          </cell>
        </row>
        <row r="321">
          <cell r="Q321" t="str">
            <v>Exchange Revenue:  Rental from Fixed Assets - Market Related:  Biological Assets - Sub-lease Payment</v>
          </cell>
          <cell r="R321" t="str">
            <v>1</v>
          </cell>
          <cell r="S321" t="str">
            <v>40</v>
          </cell>
          <cell r="T321" t="str">
            <v>208</v>
          </cell>
          <cell r="U321" t="str">
            <v>0</v>
          </cell>
          <cell r="V321" t="str">
            <v>M-R BIOLOG - SUB-LEASE PAYMENT</v>
          </cell>
        </row>
        <row r="322">
          <cell r="Q322" t="str">
            <v>Exchange Revenue:  Rental from Fixed Assets - Market Related:  Property Plant and Equipment</v>
          </cell>
          <cell r="R322">
            <v>0</v>
          </cell>
          <cell r="V322" t="str">
            <v>MARKET RELATED: PROP PLANT &amp; EQUIP</v>
          </cell>
        </row>
        <row r="323">
          <cell r="Q323" t="str">
            <v>Exchange Revenue:  Rental from Fixed Assets - Market Related:  Property Plant and Equipment - Straight-lined Operating</v>
          </cell>
          <cell r="R323">
            <v>0</v>
          </cell>
          <cell r="V323" t="str">
            <v>M-R PPE: STRAIGHT-LINED OPERATING</v>
          </cell>
        </row>
        <row r="324">
          <cell r="Q324" t="str">
            <v>Exchange Revenue:  Rental from Fixed Assets - Market Related:  Property Plant and Equipment - Straight-lined Operating:  Biological or Cultivated Assets</v>
          </cell>
          <cell r="R324" t="str">
            <v>1</v>
          </cell>
          <cell r="S324" t="str">
            <v>40</v>
          </cell>
          <cell r="T324" t="str">
            <v>209</v>
          </cell>
          <cell r="U324" t="str">
            <v>0</v>
          </cell>
          <cell r="V324" t="str">
            <v>M-R PPE: S/LINE - BIOLOG/CULTI ASSETS</v>
          </cell>
        </row>
        <row r="325">
          <cell r="Q325" t="str">
            <v>Exchange Revenue:  Rental from Fixed Assets - Market Related:  Property Plant and Equipment - Straight-lined Operating:  Buildings</v>
          </cell>
          <cell r="R325">
            <v>0</v>
          </cell>
          <cell r="V325" t="str">
            <v>M PPE S/LINE: BUILDINGS</v>
          </cell>
        </row>
        <row r="326">
          <cell r="Q326" t="str">
            <v xml:space="preserve">Exchange Revenue:  Rental from Fixed Assets - Market Related:  Property Plant and Equipment - Straight-lined Operating:  Buildings - Excluding Residential </v>
          </cell>
          <cell r="R326" t="str">
            <v>1</v>
          </cell>
          <cell r="S326" t="str">
            <v>40</v>
          </cell>
          <cell r="T326" t="str">
            <v>210</v>
          </cell>
          <cell r="U326" t="str">
            <v>0</v>
          </cell>
          <cell r="V326" t="str">
            <v xml:space="preserve">M-R PPE S/LINE BUILD -EXC RESIDENTIAL </v>
          </cell>
        </row>
        <row r="327">
          <cell r="Q327" t="str">
            <v>Exchange Revenue:  Rental from Fixed Assets - Market Related:  Property Plant and Equipment - Straight-lined Operating:  Buildings - Residential</v>
          </cell>
          <cell r="R327" t="str">
            <v>1</v>
          </cell>
          <cell r="S327" t="str">
            <v>40</v>
          </cell>
          <cell r="T327" t="str">
            <v>211</v>
          </cell>
          <cell r="U327" t="str">
            <v>0</v>
          </cell>
          <cell r="V327" t="str">
            <v>M-R PPE S/LINE BUILD -RESIDENTIAL</v>
          </cell>
        </row>
        <row r="328">
          <cell r="Q328" t="str">
            <v>Exchange Revenue:  Rental from Fixed Assets - Market Related:  Property Plant and Equipment - Straight-lined Operating:  Computer Equipment</v>
          </cell>
          <cell r="R328" t="str">
            <v>1</v>
          </cell>
          <cell r="S328" t="str">
            <v>40</v>
          </cell>
          <cell r="T328" t="str">
            <v>212</v>
          </cell>
          <cell r="U328" t="str">
            <v>0</v>
          </cell>
          <cell r="V328" t="str">
            <v>M-R PPE: S/LINE - COMPUTER EQUIPMENT</v>
          </cell>
        </row>
        <row r="329">
          <cell r="Q329" t="str">
            <v>Exchange Revenue:  Rental from Fixed Assets - Market Related:  Property Plant and Equipment - Straight-lined Operating:  Furniture and Office Equipment</v>
          </cell>
          <cell r="R329" t="str">
            <v>1</v>
          </cell>
          <cell r="S329" t="str">
            <v>40</v>
          </cell>
          <cell r="T329" t="str">
            <v>213</v>
          </cell>
          <cell r="U329" t="str">
            <v>0</v>
          </cell>
          <cell r="V329" t="str">
            <v>M-R PPE: S/LINE - FURN &amp; OFFICE EQUIP</v>
          </cell>
        </row>
        <row r="330">
          <cell r="Q330" t="str">
            <v>Exchange Revenue:  Rental from Fixed Assets - Market Related:  Property Plant and Equipment - Straight-lined Operating:  Heritage Assets</v>
          </cell>
          <cell r="R330" t="str">
            <v>1</v>
          </cell>
          <cell r="S330" t="str">
            <v>40</v>
          </cell>
          <cell r="T330" t="str">
            <v>214</v>
          </cell>
          <cell r="U330" t="str">
            <v>0</v>
          </cell>
          <cell r="V330" t="str">
            <v>M-R PPE: S/LINE - HERITAGE ASSETS</v>
          </cell>
        </row>
        <row r="331">
          <cell r="Q331" t="str">
            <v>Exchange Revenue:  Rental from Fixed Assets - Market Related:  Property Plant and Equipment - Straight-lined Operating:  Infrastructure:  Airports</v>
          </cell>
          <cell r="R331" t="str">
            <v>1</v>
          </cell>
          <cell r="S331" t="str">
            <v>40</v>
          </cell>
          <cell r="T331" t="str">
            <v>215</v>
          </cell>
          <cell r="U331" t="str">
            <v>0</v>
          </cell>
          <cell r="V331" t="str">
            <v>M-R PPE: S/LINE - INFRA AIRPORTS</v>
          </cell>
        </row>
        <row r="332">
          <cell r="Q332" t="str">
            <v>Exchange Revenue:  Rental from Fixed Assets - Market Related:  Property Plant and Equipment - Straight-lined Operating:  Infrastructure:  Cemeteries</v>
          </cell>
          <cell r="R332" t="str">
            <v>1</v>
          </cell>
          <cell r="S332" t="str">
            <v>40</v>
          </cell>
          <cell r="T332" t="str">
            <v>216</v>
          </cell>
          <cell r="U332" t="str">
            <v>0</v>
          </cell>
          <cell r="V332" t="str">
            <v>M-R PPE: S/LINE - INFRA CEMETERIES</v>
          </cell>
        </row>
        <row r="333">
          <cell r="Q333" t="str">
            <v>Exchange Revenue:  Rental from Fixed Assets - Market Related:  Property Plant and Equipment - Straight-lined Operating:  Infrastructure:  Electricity</v>
          </cell>
          <cell r="R333" t="str">
            <v>1</v>
          </cell>
          <cell r="S333" t="str">
            <v>40</v>
          </cell>
          <cell r="T333" t="str">
            <v>217</v>
          </cell>
          <cell r="U333" t="str">
            <v>0</v>
          </cell>
          <cell r="V333" t="str">
            <v>M-R PPE: S/LINE - INFRA ELECTRICITY</v>
          </cell>
        </row>
        <row r="334">
          <cell r="Q334" t="str">
            <v>Exchange Revenue:  Rental from Fixed Assets - Market Related:  Property Plant and Equipment - Straight-lined Operating:  Infrastructure:  Roads</v>
          </cell>
          <cell r="R334" t="str">
            <v>1</v>
          </cell>
          <cell r="S334" t="str">
            <v>40</v>
          </cell>
          <cell r="T334" t="str">
            <v>218</v>
          </cell>
          <cell r="U334" t="str">
            <v>0</v>
          </cell>
          <cell r="V334" t="str">
            <v>M-R PPE: S/LINE - INFRA ROADS</v>
          </cell>
        </row>
        <row r="335">
          <cell r="Q335" t="str">
            <v>Exchange Revenue:  Rental from Fixed Assets - Market Related:  Property Plant and Equipment - Straight-lined Operating:  Infrastructure:  Solid Waste Disposal</v>
          </cell>
          <cell r="R335" t="str">
            <v>1</v>
          </cell>
          <cell r="S335" t="str">
            <v>40</v>
          </cell>
          <cell r="T335" t="str">
            <v>219</v>
          </cell>
          <cell r="U335" t="str">
            <v>0</v>
          </cell>
          <cell r="V335" t="str">
            <v>M-R PPE: S/LINE - INF SOLID WASTE DISP</v>
          </cell>
        </row>
        <row r="336">
          <cell r="Q336" t="str">
            <v>Exchange Revenue:  Rental from Fixed Assets - Market Related:  Property Plant and Equipment - Straight-lined Operating:  Infrastructure:  Transportation</v>
          </cell>
          <cell r="R336" t="str">
            <v>1</v>
          </cell>
          <cell r="S336" t="str">
            <v>40</v>
          </cell>
          <cell r="T336" t="str">
            <v>220</v>
          </cell>
          <cell r="U336" t="str">
            <v>0</v>
          </cell>
          <cell r="V336" t="str">
            <v>M-R PPE: S/LINE - INFRA TRANSPORTATION</v>
          </cell>
        </row>
        <row r="337">
          <cell r="Q337" t="str">
            <v>Exchange Revenue:  Rental from Fixed Assets - Market Related:  Property Plant and Equipment - Straight-lined Operating:  Infrastructure:  Water</v>
          </cell>
          <cell r="R337" t="str">
            <v>1</v>
          </cell>
          <cell r="S337" t="str">
            <v>40</v>
          </cell>
          <cell r="T337" t="str">
            <v>221</v>
          </cell>
          <cell r="U337" t="str">
            <v>0</v>
          </cell>
          <cell r="V337" t="str">
            <v>M-R PPE: S/LINE - INFRA WATER</v>
          </cell>
        </row>
        <row r="338">
          <cell r="Q338" t="str">
            <v>Exchange Revenue:  Rental from Fixed Assets - Market Related:  Property Plant and Equipment - Straight-lined Operating:  Intangible Assets</v>
          </cell>
          <cell r="R338" t="str">
            <v>1</v>
          </cell>
          <cell r="S338" t="str">
            <v>40</v>
          </cell>
          <cell r="T338" t="str">
            <v>222</v>
          </cell>
          <cell r="U338" t="str">
            <v>0</v>
          </cell>
          <cell r="V338" t="str">
            <v>M-R PPE: S/LINE - INTANGIBLE ASSETS</v>
          </cell>
        </row>
        <row r="339">
          <cell r="Q339" t="str">
            <v>Exchange Revenue:  Rental from Fixed Assets - Market Related:  Property Plant and Equipment - Straight-lined Operating:  Machinery and Equipment</v>
          </cell>
          <cell r="R339" t="str">
            <v>1</v>
          </cell>
          <cell r="S339" t="str">
            <v>40</v>
          </cell>
          <cell r="T339" t="str">
            <v>223</v>
          </cell>
          <cell r="U339" t="str">
            <v>0</v>
          </cell>
          <cell r="V339" t="str">
            <v>M-R PPE: S/LINE - MACHINERY/EQUIPMENT</v>
          </cell>
        </row>
        <row r="340">
          <cell r="Q340" t="str">
            <v>Exchange Revenue:  Rental from Fixed Assets - Market Related:  Property Plant and Equipment - Straight-lined Operating:  Transport Assets</v>
          </cell>
          <cell r="R340" t="str">
            <v>1</v>
          </cell>
          <cell r="S340" t="str">
            <v>40</v>
          </cell>
          <cell r="T340" t="str">
            <v>224</v>
          </cell>
          <cell r="U340" t="str">
            <v>0</v>
          </cell>
          <cell r="V340" t="str">
            <v>M-R PPE: S/LINE -  TRANSPORT ASSETS</v>
          </cell>
        </row>
        <row r="341">
          <cell r="Q341" t="str">
            <v>Exchange Revenue:  Rental from Fixed Assets - Market Related:  Property Plant and Equipment - Contingent</v>
          </cell>
          <cell r="R341">
            <v>0</v>
          </cell>
          <cell r="V341" t="str">
            <v>M-R PPE: CONTINGENT</v>
          </cell>
        </row>
        <row r="342">
          <cell r="Q342" t="str">
            <v>Exchange Revenue:  Rental from Fixed Assets - Market Related:  Property Plant and Equipment - Contingent:  Biological or Cultivated Assets</v>
          </cell>
          <cell r="R342" t="str">
            <v>1</v>
          </cell>
          <cell r="S342" t="str">
            <v>40</v>
          </cell>
          <cell r="T342" t="str">
            <v>225</v>
          </cell>
          <cell r="U342" t="str">
            <v>0</v>
          </cell>
          <cell r="V342" t="str">
            <v>M-R PPE: CONT - BIOLOG/CULTI ASSETS</v>
          </cell>
        </row>
        <row r="343">
          <cell r="Q343" t="str">
            <v>Exchange Revenue:  Rental from Fixed Assets - Market Related:  Property Plant and Equipment - Contingent:  Buildings</v>
          </cell>
          <cell r="R343">
            <v>0</v>
          </cell>
          <cell r="V343" t="str">
            <v>M-R PPR: CONTINGENT BUILDINGS</v>
          </cell>
        </row>
        <row r="344">
          <cell r="Q344" t="str">
            <v xml:space="preserve">Exchange Revenue:  Rental from Fixed Assets - Market Related:  Property Plant and Equipment - Contingent:  Buildings - Excluding Residential </v>
          </cell>
          <cell r="R344" t="str">
            <v>1</v>
          </cell>
          <cell r="S344" t="str">
            <v>40</v>
          </cell>
          <cell r="T344" t="str">
            <v>226</v>
          </cell>
          <cell r="U344" t="str">
            <v>0</v>
          </cell>
          <cell r="V344" t="str">
            <v xml:space="preserve">M-R PPE: CONT BUILD - EXC RESIDENTIAL </v>
          </cell>
        </row>
        <row r="345">
          <cell r="Q345" t="str">
            <v>Exchange Revenue:  Rental from Fixed Assets - Market Related:  Property Plant and Equipment - Contingent:  Buildings - Residential</v>
          </cell>
          <cell r="R345" t="str">
            <v>1</v>
          </cell>
          <cell r="S345" t="str">
            <v>40</v>
          </cell>
          <cell r="T345" t="str">
            <v>227</v>
          </cell>
          <cell r="U345" t="str">
            <v>0</v>
          </cell>
          <cell r="V345" t="str">
            <v>M-R PPE: CONT BUILD - RESIDENTIAL</v>
          </cell>
        </row>
        <row r="346">
          <cell r="Q346" t="str">
            <v>Exchange Revenue:  Rental from Fixed Assets - Market Related:  Property Plant and Equipment - Contingent:  Computer Equipment</v>
          </cell>
          <cell r="R346" t="str">
            <v>1</v>
          </cell>
          <cell r="S346" t="str">
            <v>40</v>
          </cell>
          <cell r="T346" t="str">
            <v>228</v>
          </cell>
          <cell r="U346" t="str">
            <v>0</v>
          </cell>
          <cell r="V346" t="str">
            <v>M-R PPE: CONT - COMPUTER EQUIPMENT</v>
          </cell>
        </row>
        <row r="347">
          <cell r="Q347" t="str">
            <v>Exchange Revenue:  Rental from Fixed Assets - Market Related:  Property Plant and Equipment - Contingent:  Furniture and Office Equipment</v>
          </cell>
          <cell r="R347" t="str">
            <v>1</v>
          </cell>
          <cell r="S347" t="str">
            <v>40</v>
          </cell>
          <cell r="T347" t="str">
            <v>229</v>
          </cell>
          <cell r="U347" t="str">
            <v>0</v>
          </cell>
          <cell r="V347" t="str">
            <v>M-R PPE: CONT - FURN &amp; OFFICE EQUIP</v>
          </cell>
        </row>
        <row r="348">
          <cell r="Q348" t="str">
            <v>Exchange Revenue:  Rental from Fixed Assets - Market Related:  Property Plant and Equipment - Contingent:  Heritage Assets</v>
          </cell>
          <cell r="R348" t="str">
            <v>1</v>
          </cell>
          <cell r="S348" t="str">
            <v>40</v>
          </cell>
          <cell r="T348" t="str">
            <v>230</v>
          </cell>
          <cell r="U348" t="str">
            <v>0</v>
          </cell>
          <cell r="V348" t="str">
            <v>M-R PPE: CONT - HERITAGE ASSETS</v>
          </cell>
        </row>
        <row r="349">
          <cell r="Q349" t="str">
            <v>Exchange Revenue:  Rental from Fixed Assets - Market Related:  Property Plant and Equipment - Contingent:  Infrastructure:  Airports</v>
          </cell>
          <cell r="R349" t="str">
            <v>1</v>
          </cell>
          <cell r="S349" t="str">
            <v>40</v>
          </cell>
          <cell r="T349" t="str">
            <v>231</v>
          </cell>
          <cell r="U349" t="str">
            <v>0</v>
          </cell>
          <cell r="V349" t="str">
            <v>M-R PPE: CONT - INFRA AIRPORTS</v>
          </cell>
        </row>
        <row r="350">
          <cell r="Q350" t="str">
            <v>Exchange Revenue:  Rental from Fixed Assets - Market Related:  Property Plant and Equipment - Contingent:  Infrastructure:  Cemeteries</v>
          </cell>
          <cell r="R350" t="str">
            <v>1</v>
          </cell>
          <cell r="S350" t="str">
            <v>40</v>
          </cell>
          <cell r="T350" t="str">
            <v>232</v>
          </cell>
          <cell r="U350" t="str">
            <v>0</v>
          </cell>
          <cell r="V350" t="str">
            <v>M-R PPE: CONT - INFRA CEMETERIES</v>
          </cell>
        </row>
        <row r="351">
          <cell r="Q351" t="str">
            <v>Exchange Revenue:  Rental from Fixed Assets - Market Related:  Property Plant and Equipment - Contingent:  Infrastructure:  Electricity</v>
          </cell>
          <cell r="R351" t="str">
            <v>1</v>
          </cell>
          <cell r="S351" t="str">
            <v>40</v>
          </cell>
          <cell r="T351" t="str">
            <v>233</v>
          </cell>
          <cell r="U351" t="str">
            <v>0</v>
          </cell>
          <cell r="V351" t="str">
            <v>M-R PPE: CONT - INFRA ELECTRICITY</v>
          </cell>
        </row>
        <row r="352">
          <cell r="Q352" t="str">
            <v>Exchange Revenue:  Rental from Fixed Assets - Market Related:  Property Plant and Equipment - Contingent:  Infrastructure:  Roads</v>
          </cell>
          <cell r="R352" t="str">
            <v>1</v>
          </cell>
          <cell r="S352" t="str">
            <v>40</v>
          </cell>
          <cell r="T352" t="str">
            <v>234</v>
          </cell>
          <cell r="U352" t="str">
            <v>0</v>
          </cell>
          <cell r="V352" t="str">
            <v>M-R PPE: CONT - INFRA ROADS</v>
          </cell>
        </row>
        <row r="353">
          <cell r="Q353" t="str">
            <v>Exchange Revenue:  Rental from Fixed Assets - Market Related:  Property Plant and Equipment - Contingent:  Infrastructure:  Solid Waste Disposal</v>
          </cell>
          <cell r="R353" t="str">
            <v>1</v>
          </cell>
          <cell r="S353" t="str">
            <v>40</v>
          </cell>
          <cell r="T353" t="str">
            <v>235</v>
          </cell>
          <cell r="U353" t="str">
            <v>0</v>
          </cell>
          <cell r="V353" t="str">
            <v>M-R PPE: CONT - INF SOLID WASTE DISP</v>
          </cell>
        </row>
        <row r="354">
          <cell r="Q354" t="str">
            <v>Exchange Revenue:  Rental from Fixed Assets - Market Related:  Property Plant and Equipment - Contingent:  Infrastructure:  Transportation</v>
          </cell>
          <cell r="R354" t="str">
            <v>1</v>
          </cell>
          <cell r="S354" t="str">
            <v>40</v>
          </cell>
          <cell r="T354" t="str">
            <v>236</v>
          </cell>
          <cell r="U354" t="str">
            <v>0</v>
          </cell>
          <cell r="V354" t="str">
            <v>M-R PPE: CONT - INFRA TRANSPORTATION</v>
          </cell>
        </row>
        <row r="355">
          <cell r="Q355" t="str">
            <v>Exchange Revenue:  Rental from Fixed Assets - Market Related:  Property Plant and Equipment - Contingent:  Infrastructure:  Water</v>
          </cell>
          <cell r="R355" t="str">
            <v>1</v>
          </cell>
          <cell r="S355" t="str">
            <v>40</v>
          </cell>
          <cell r="T355" t="str">
            <v>237</v>
          </cell>
          <cell r="U355" t="str">
            <v>0</v>
          </cell>
          <cell r="V355" t="str">
            <v>M-R PPE: CONT - INFRA WATER</v>
          </cell>
        </row>
        <row r="356">
          <cell r="Q356" t="str">
            <v>Exchange Revenue:  Rental from Fixed Assets - Market Related:  Property Plant and Equipment - Contingent:  Intangible Assets</v>
          </cell>
          <cell r="R356" t="str">
            <v>1</v>
          </cell>
          <cell r="S356" t="str">
            <v>40</v>
          </cell>
          <cell r="T356" t="str">
            <v>238</v>
          </cell>
          <cell r="U356" t="str">
            <v>0</v>
          </cell>
          <cell r="V356" t="str">
            <v>M-R PPE: CONT - INTANGIBLE ASSETS</v>
          </cell>
        </row>
        <row r="357">
          <cell r="Q357" t="str">
            <v>Exchange Revenue:  Rental from Fixed Assets - Market Related:  Property Plant and Equipment - Contingent:  Machinery and Equipment</v>
          </cell>
          <cell r="R357" t="str">
            <v>1</v>
          </cell>
          <cell r="S357" t="str">
            <v>40</v>
          </cell>
          <cell r="T357" t="str">
            <v>239</v>
          </cell>
          <cell r="U357" t="str">
            <v>0</v>
          </cell>
          <cell r="V357" t="str">
            <v>M-R PPE: CONT - MACHINERY/EQUIPMENT</v>
          </cell>
        </row>
        <row r="358">
          <cell r="Q358" t="str">
            <v>Exchange Revenue:  Rental from Fixed Assets - Market Related:  Property Plant and Equipment - Contingent:  Transport Assets</v>
          </cell>
          <cell r="R358" t="str">
            <v>1</v>
          </cell>
          <cell r="S358" t="str">
            <v>40</v>
          </cell>
          <cell r="T358" t="str">
            <v>240</v>
          </cell>
          <cell r="U358" t="str">
            <v>0</v>
          </cell>
          <cell r="V358" t="str">
            <v>M-R PPE: CONT -  TRANSPORT ASSETS</v>
          </cell>
        </row>
        <row r="359">
          <cell r="Q359" t="str">
            <v>Exchange Revenue:  Rental from Fixed Assets - Market Related:  Property Plant and Equipment - Sub-lease Payment</v>
          </cell>
          <cell r="R359">
            <v>0</v>
          </cell>
          <cell r="V359" t="str">
            <v>N-M-R PPE - SUB LEASE PAYMENT</v>
          </cell>
        </row>
        <row r="360">
          <cell r="Q360" t="str">
            <v>Exchange Revenue:  Rental from Fixed Assets - Market Related:  Property Plant and Equipment - Sub-lease Payment:  Biological or Cultivated Assets</v>
          </cell>
          <cell r="R360" t="str">
            <v>1</v>
          </cell>
          <cell r="S360" t="str">
            <v>40</v>
          </cell>
          <cell r="T360" t="str">
            <v>241</v>
          </cell>
          <cell r="U360" t="str">
            <v>0</v>
          </cell>
          <cell r="V360" t="str">
            <v>M-R PPE: S/LEASE - BIOLOG/CULTI ASSETS</v>
          </cell>
        </row>
        <row r="361">
          <cell r="Q361" t="str">
            <v>Exchange Revenue:  Rental from Fixed Assets - Market Related:  Property Plant and Equipment - Sub-lease Payment:  Buildings</v>
          </cell>
          <cell r="R361">
            <v>0</v>
          </cell>
          <cell r="V361" t="str">
            <v>M-R PPE: SUB LEASE PAYMENT BUILDINGS</v>
          </cell>
        </row>
        <row r="362">
          <cell r="Q362" t="str">
            <v xml:space="preserve">Exchange Revenue:  Rental from Fixed Assets - Market Related:  Property Plant and Equipment - Sub-lease Payment:  Buildings - Excluding Residential </v>
          </cell>
          <cell r="R362" t="str">
            <v>1</v>
          </cell>
          <cell r="S362" t="str">
            <v>40</v>
          </cell>
          <cell r="T362" t="str">
            <v>242</v>
          </cell>
          <cell r="U362" t="str">
            <v>0</v>
          </cell>
          <cell r="V362" t="str">
            <v xml:space="preserve">M-R PPE: S/LEASE BUILD - EXC RESIDENTIAL </v>
          </cell>
        </row>
        <row r="363">
          <cell r="Q363" t="str">
            <v>Exchange Revenue:  Rental from Fixed Assets - Market Related:  Property Plant and Equipment - Sub-lease Payment:  Buildings - Residential</v>
          </cell>
          <cell r="R363" t="str">
            <v>1</v>
          </cell>
          <cell r="S363" t="str">
            <v>40</v>
          </cell>
          <cell r="T363" t="str">
            <v>243</v>
          </cell>
          <cell r="U363" t="str">
            <v>0</v>
          </cell>
          <cell r="V363" t="str">
            <v>M-R PPE: S/LEASE BUILD - RESIDENTIAL</v>
          </cell>
        </row>
        <row r="364">
          <cell r="Q364" t="str">
            <v>Exchange Revenue:  Rental from Fixed Assets - Market Related:  Property Plant and Equipment - Sub-lease Payment:  Computer Equipment</v>
          </cell>
          <cell r="R364" t="str">
            <v>1</v>
          </cell>
          <cell r="S364" t="str">
            <v>40</v>
          </cell>
          <cell r="T364" t="str">
            <v>244</v>
          </cell>
          <cell r="U364" t="str">
            <v>0</v>
          </cell>
          <cell r="V364" t="str">
            <v>M-R PPE: S/LEASE - COMPUTER EQUIPMENT</v>
          </cell>
        </row>
        <row r="365">
          <cell r="Q365" t="str">
            <v>Exchange Revenue:  Rental from Fixed Assets - Market Related:  Property Plant and Equipment - Sub-lease Payment:  Furniture and Office Equipment</v>
          </cell>
          <cell r="R365" t="str">
            <v>1</v>
          </cell>
          <cell r="S365" t="str">
            <v>40</v>
          </cell>
          <cell r="T365" t="str">
            <v>245</v>
          </cell>
          <cell r="U365" t="str">
            <v>0</v>
          </cell>
          <cell r="V365" t="str">
            <v>M-R PPE: S/LEASE - FURN &amp; OFFICE EQUIP</v>
          </cell>
        </row>
        <row r="366">
          <cell r="Q366" t="str">
            <v>Exchange Revenue:  Rental from Fixed Assets - Market Related:  Property Plant and Equipment - Sub-lease Payment:  Heritage Assets</v>
          </cell>
          <cell r="R366" t="str">
            <v>1</v>
          </cell>
          <cell r="S366" t="str">
            <v>40</v>
          </cell>
          <cell r="T366" t="str">
            <v>246</v>
          </cell>
          <cell r="U366" t="str">
            <v>0</v>
          </cell>
          <cell r="V366" t="str">
            <v>M-R PPE: S/LEASE - HERITAGE ASSETS</v>
          </cell>
        </row>
        <row r="367">
          <cell r="Q367" t="str">
            <v>Exchange Revenue:  Rental from Fixed Assets - Market Related:  Property Plant and Equipment - Sub-lease Payment:  Infrastructure:  Airports</v>
          </cell>
          <cell r="R367" t="str">
            <v>1</v>
          </cell>
          <cell r="S367" t="str">
            <v>40</v>
          </cell>
          <cell r="T367" t="str">
            <v>247</v>
          </cell>
          <cell r="U367" t="str">
            <v>0</v>
          </cell>
          <cell r="V367" t="str">
            <v>M-R PPE: S/LEASE - INFRA AIRPORTS</v>
          </cell>
        </row>
        <row r="368">
          <cell r="Q368" t="str">
            <v>Exchange Revenue:  Rental from Fixed Assets - Market Related:  Property Plant and Equipment - Sub-lease Payment:  Infrastructure:  Cemeteries</v>
          </cell>
          <cell r="R368" t="str">
            <v>1</v>
          </cell>
          <cell r="S368" t="str">
            <v>40</v>
          </cell>
          <cell r="T368" t="str">
            <v>248</v>
          </cell>
          <cell r="U368" t="str">
            <v>0</v>
          </cell>
          <cell r="V368" t="str">
            <v>M-R PPE: S/LEASE - INFRA CEMETERIES</v>
          </cell>
        </row>
        <row r="369">
          <cell r="Q369" t="str">
            <v>Exchange Revenue:  Rental from Fixed Assets - Market Related:  Property Plant and Equipment - Sub-lease Payment:  Infrastructure:  Electricity</v>
          </cell>
          <cell r="R369" t="str">
            <v>1</v>
          </cell>
          <cell r="S369" t="str">
            <v>40</v>
          </cell>
          <cell r="T369" t="str">
            <v>249</v>
          </cell>
          <cell r="U369" t="str">
            <v>0</v>
          </cell>
          <cell r="V369" t="str">
            <v>M-R PPE: S/LEASE - INFRA ELECTRICITY</v>
          </cell>
        </row>
        <row r="370">
          <cell r="Q370" t="str">
            <v>Exchange Revenue:  Rental from Fixed Assets - Market Related:  Property Plant and Equipment - Sub-lease Payment:  Infrastructure:  Roads</v>
          </cell>
          <cell r="R370" t="str">
            <v>1</v>
          </cell>
          <cell r="S370" t="str">
            <v>40</v>
          </cell>
          <cell r="T370" t="str">
            <v>250</v>
          </cell>
          <cell r="U370" t="str">
            <v>0</v>
          </cell>
          <cell r="V370" t="str">
            <v>M-R PPE: S/LEASE - INFRA ROADS</v>
          </cell>
        </row>
        <row r="371">
          <cell r="Q371" t="str">
            <v>Exchange Revenue:  Rental from Fixed Assets - Market Related:  Property Plant and Equipment - Sub-lease Payment:  Infrastructure:  Solid Waste Disposal</v>
          </cell>
          <cell r="R371" t="str">
            <v>1</v>
          </cell>
          <cell r="S371" t="str">
            <v>40</v>
          </cell>
          <cell r="T371" t="str">
            <v>251</v>
          </cell>
          <cell r="U371" t="str">
            <v>0</v>
          </cell>
          <cell r="V371" t="str">
            <v>M-R PPE: S/LEASE - INF SOLID WASTE DISP</v>
          </cell>
        </row>
        <row r="372">
          <cell r="Q372" t="str">
            <v>Exchange Revenue:  Rental from Fixed Assets - Market Related:  Property Plant and Equipment - Sub-lease Payment:  Infrastructure:  Transportation</v>
          </cell>
          <cell r="R372" t="str">
            <v>1</v>
          </cell>
          <cell r="S372" t="str">
            <v>40</v>
          </cell>
          <cell r="T372" t="str">
            <v>252</v>
          </cell>
          <cell r="U372" t="str">
            <v>0</v>
          </cell>
          <cell r="V372" t="str">
            <v>M-R PPE: S/LEASE - INFRA TRANSPORTATION</v>
          </cell>
        </row>
        <row r="373">
          <cell r="Q373" t="str">
            <v>Exchange Revenue:  Rental from Fixed Assets - Market Related:  Property Plant and Equipment - Sub-lease Payment:  Infrastructure:  Water</v>
          </cell>
          <cell r="R373" t="str">
            <v>1</v>
          </cell>
          <cell r="S373" t="str">
            <v>40</v>
          </cell>
          <cell r="T373" t="str">
            <v>253</v>
          </cell>
          <cell r="U373" t="str">
            <v>0</v>
          </cell>
          <cell r="V373" t="str">
            <v>M-R PPE: S/LEASE - INFRA WATER</v>
          </cell>
        </row>
        <row r="374">
          <cell r="Q374" t="str">
            <v>Exchange Revenue:  Rental from Fixed Assets - Market Related:  Property Plant and Equipment - Sub-lease Payment:  Intangible Assets</v>
          </cell>
          <cell r="R374" t="str">
            <v>1</v>
          </cell>
          <cell r="S374" t="str">
            <v>40</v>
          </cell>
          <cell r="T374" t="str">
            <v>254</v>
          </cell>
          <cell r="U374" t="str">
            <v>0</v>
          </cell>
          <cell r="V374" t="str">
            <v>M-R PPE: S/LEASE - INTANGIBLE ASSETS</v>
          </cell>
        </row>
        <row r="375">
          <cell r="Q375" t="str">
            <v>Exchange Revenue:  Rental from Fixed Assets - Market Related:  Property Plant and Equipment - Sub-lease Payment:  Machinery and Equipment</v>
          </cell>
          <cell r="R375" t="str">
            <v>1</v>
          </cell>
          <cell r="S375" t="str">
            <v>40</v>
          </cell>
          <cell r="T375" t="str">
            <v>255</v>
          </cell>
          <cell r="U375" t="str">
            <v>0</v>
          </cell>
          <cell r="V375" t="str">
            <v>M-R PPE: S/LEASE - MACHINERY/EQUIPMENT</v>
          </cell>
        </row>
        <row r="376">
          <cell r="Q376" t="str">
            <v>Exchange Revenue:  Rental from Fixed Assets - Market Related:  Property Plant and Equipment - Sub-lease Payment:  Transport Assets</v>
          </cell>
          <cell r="R376" t="str">
            <v>1</v>
          </cell>
          <cell r="S376" t="str">
            <v>40</v>
          </cell>
          <cell r="T376" t="str">
            <v>256</v>
          </cell>
          <cell r="U376" t="str">
            <v>0</v>
          </cell>
          <cell r="V376" t="str">
            <v>M-R PPE: S/LEASE -  TRANSPORT ASSETS</v>
          </cell>
        </row>
        <row r="377">
          <cell r="Q377" t="str">
            <v xml:space="preserve">Exchange Revenue:  Sales of Goods and Rendering of Services  </v>
          </cell>
          <cell r="R377">
            <v>0</v>
          </cell>
          <cell r="V377" t="str">
            <v>SALES OF GOODS &amp; RENDERING OF SERVICES</v>
          </cell>
        </row>
        <row r="378">
          <cell r="Q378" t="str">
            <v>Exchange Revenue:  Sales of Goods and Rendering of Services - Academic Services</v>
          </cell>
          <cell r="R378">
            <v>0</v>
          </cell>
          <cell r="V378" t="str">
            <v>SALES OF GOOD &amp; REND SER - ACADEMIC SERV</v>
          </cell>
        </row>
        <row r="379">
          <cell r="Q379" t="str">
            <v>Exchange Revenue:  Sales of Goods and Rendering of Services - Academic Services:  Course Material</v>
          </cell>
          <cell r="R379" t="str">
            <v>1</v>
          </cell>
          <cell r="S379" t="str">
            <v>42</v>
          </cell>
          <cell r="T379" t="str">
            <v>001</v>
          </cell>
          <cell r="U379" t="str">
            <v>0</v>
          </cell>
          <cell r="V379" t="str">
            <v>ACADDEMIC SERVICES: COURSE MATERIAL</v>
          </cell>
        </row>
        <row r="380">
          <cell r="Q380" t="str">
            <v>Exchange Revenue:  Sales of Goods and Rendering of Services - Academic Services:  Formal Training</v>
          </cell>
          <cell r="R380" t="str">
            <v>1</v>
          </cell>
          <cell r="S380" t="str">
            <v>42</v>
          </cell>
          <cell r="T380" t="str">
            <v>002</v>
          </cell>
          <cell r="U380" t="str">
            <v>0</v>
          </cell>
          <cell r="V380" t="str">
            <v>ACADDEMIC SERVICES: FORMAL TRAINING</v>
          </cell>
        </row>
        <row r="381">
          <cell r="Q381" t="str">
            <v>Exchange Revenue:  Sales of Goods and Rendering of Services - Academic Services:  Informal Training</v>
          </cell>
          <cell r="R381" t="str">
            <v>1</v>
          </cell>
          <cell r="S381" t="str">
            <v>42</v>
          </cell>
          <cell r="T381" t="str">
            <v>003</v>
          </cell>
          <cell r="U381" t="str">
            <v>0</v>
          </cell>
          <cell r="V381" t="str">
            <v>ACADDEMIC SERVICES: INFORMAL TRAINING</v>
          </cell>
        </row>
        <row r="382">
          <cell r="Q382" t="str">
            <v>Exchange Revenue:  Sales of Goods and Rendering of Services - Academic Services:  Registration, Tuition and Exam Fees</v>
          </cell>
          <cell r="R382" t="str">
            <v>1</v>
          </cell>
          <cell r="S382" t="str">
            <v>42</v>
          </cell>
          <cell r="T382" t="str">
            <v>004</v>
          </cell>
          <cell r="U382" t="str">
            <v>0</v>
          </cell>
          <cell r="V382" t="str">
            <v>ACADDEMIC SERVICES: REG/TUITION/EXAM FEE</v>
          </cell>
        </row>
        <row r="383">
          <cell r="Q383" t="str">
            <v>Exchange Revenue:  Sales of Goods and Rendering of Services - Academic Services:  Temporary Accommodation Personnel</v>
          </cell>
          <cell r="R383" t="str">
            <v>1</v>
          </cell>
          <cell r="S383" t="str">
            <v>42</v>
          </cell>
          <cell r="T383" t="str">
            <v>005</v>
          </cell>
          <cell r="U383" t="str">
            <v>0</v>
          </cell>
          <cell r="V383" t="str">
            <v>ACADDEMIC SERVICES: TEMP ACCOMM PERSON</v>
          </cell>
        </row>
        <row r="384">
          <cell r="Q384" t="str">
            <v>Exchange Revenue:  Sales of Goods and Rendering of Services - Academic Services:  Temporary Accommodation Students</v>
          </cell>
          <cell r="R384" t="str">
            <v>1</v>
          </cell>
          <cell r="S384" t="str">
            <v>42</v>
          </cell>
          <cell r="T384" t="str">
            <v>006</v>
          </cell>
          <cell r="U384" t="str">
            <v>0</v>
          </cell>
          <cell r="V384" t="str">
            <v>ACADDEMIC SERVICES: TEMP ACCOMM STUDENTS</v>
          </cell>
        </row>
        <row r="385">
          <cell r="Q385" t="str">
            <v>Exchange Revenue:  Sales of Goods and Rendering of Services - Academic Services:  Transportation Fees</v>
          </cell>
          <cell r="R385" t="str">
            <v>1</v>
          </cell>
          <cell r="S385" t="str">
            <v>42</v>
          </cell>
          <cell r="T385" t="str">
            <v>007</v>
          </cell>
          <cell r="U385" t="str">
            <v>0</v>
          </cell>
          <cell r="V385" t="str">
            <v>ACADDEMIC SERVICES: TRANSPORTATION FEES</v>
          </cell>
        </row>
        <row r="386">
          <cell r="Q386" t="str">
            <v>Exchange Revenue:  Sales of Goods and Rendering of Services - Advertisements</v>
          </cell>
          <cell r="R386" t="str">
            <v>1</v>
          </cell>
          <cell r="S386" t="str">
            <v>42</v>
          </cell>
          <cell r="T386" t="str">
            <v>008</v>
          </cell>
          <cell r="U386" t="str">
            <v>0</v>
          </cell>
          <cell r="V386" t="str">
            <v>ADVERTISEMENTS</v>
          </cell>
        </row>
        <row r="387">
          <cell r="Q387" t="str">
            <v>Exchange Revenue:  Sales of Goods and Rendering of Services - Camping Fees</v>
          </cell>
          <cell r="R387" t="str">
            <v>1</v>
          </cell>
          <cell r="S387" t="str">
            <v>42</v>
          </cell>
          <cell r="T387" t="str">
            <v>060</v>
          </cell>
          <cell r="U387" t="str">
            <v>0</v>
          </cell>
          <cell r="V387" t="str">
            <v>CAMPING FEES</v>
          </cell>
        </row>
        <row r="388">
          <cell r="Q388" t="str">
            <v xml:space="preserve">Exchange Revenue:  Sales of Goods and Rendering of Services - Cemetery and Burial </v>
          </cell>
          <cell r="R388" t="str">
            <v>1</v>
          </cell>
          <cell r="S388" t="str">
            <v>42</v>
          </cell>
          <cell r="T388" t="str">
            <v>061</v>
          </cell>
          <cell r="U388" t="str">
            <v>0</v>
          </cell>
          <cell r="V388" t="str">
            <v>CEMETERY &amp; BURIAL</v>
          </cell>
        </row>
        <row r="389">
          <cell r="Q389" t="str">
            <v xml:space="preserve">Exchange Revenue:  Sales of Goods and Rendering of Services - Cleaning and Removal </v>
          </cell>
          <cell r="R389" t="str">
            <v>1</v>
          </cell>
          <cell r="S389" t="str">
            <v>42</v>
          </cell>
          <cell r="T389" t="str">
            <v>062</v>
          </cell>
          <cell r="U389" t="str">
            <v>0</v>
          </cell>
          <cell r="V389" t="str">
            <v>CLEANING &amp; REMOVAL</v>
          </cell>
        </row>
        <row r="390">
          <cell r="Q390" t="str">
            <v>Exchange Revenue:  Sales of Goods and Rendering of Services - Computer Services</v>
          </cell>
          <cell r="R390" t="str">
            <v>1</v>
          </cell>
          <cell r="S390" t="str">
            <v>42</v>
          </cell>
          <cell r="T390" t="str">
            <v>063</v>
          </cell>
          <cell r="U390" t="str">
            <v>0</v>
          </cell>
          <cell r="V390" t="str">
            <v>COMPUTER SERVICES</v>
          </cell>
        </row>
        <row r="391">
          <cell r="Q391" t="str">
            <v>Exchange Revenue:  Sales of Goods and Rendering of Services - Day Care Fees</v>
          </cell>
          <cell r="R391" t="str">
            <v>1</v>
          </cell>
          <cell r="S391" t="str">
            <v>42</v>
          </cell>
          <cell r="T391" t="str">
            <v>090</v>
          </cell>
          <cell r="U391" t="str">
            <v>0</v>
          </cell>
          <cell r="V391" t="str">
            <v>DAY CARE FEES</v>
          </cell>
        </row>
        <row r="392">
          <cell r="Q392" t="str">
            <v>Exchange Revenue:  Sales of Goods and Rendering of Services - Development Charges</v>
          </cell>
          <cell r="R392" t="str">
            <v>1</v>
          </cell>
          <cell r="S392" t="str">
            <v>42</v>
          </cell>
          <cell r="T392" t="str">
            <v>091</v>
          </cell>
          <cell r="U392" t="str">
            <v>0</v>
          </cell>
          <cell r="V392" t="str">
            <v>DEVELOPMENT CHARGES</v>
          </cell>
        </row>
        <row r="393">
          <cell r="Q393" t="str">
            <v>Exchange Revenue:  Sales of Goods and Rendering of Services - Domestic Services</v>
          </cell>
          <cell r="R393" t="str">
            <v>1</v>
          </cell>
          <cell r="S393" t="str">
            <v>42</v>
          </cell>
          <cell r="T393" t="str">
            <v>092</v>
          </cell>
          <cell r="U393" t="str">
            <v>0</v>
          </cell>
          <cell r="V393" t="str">
            <v>DOMESTIC SERVICES</v>
          </cell>
        </row>
        <row r="394">
          <cell r="Q394" t="str">
            <v>Exchange Revenue:  Sales of Goods and Rendering of Services - Escort Fees</v>
          </cell>
          <cell r="R394" t="str">
            <v>1</v>
          </cell>
          <cell r="S394" t="str">
            <v>42</v>
          </cell>
          <cell r="T394" t="str">
            <v>120</v>
          </cell>
          <cell r="U394" t="str">
            <v>0</v>
          </cell>
          <cell r="V394" t="str">
            <v>ESCORT FEES</v>
          </cell>
        </row>
        <row r="395">
          <cell r="Q395" t="str">
            <v>Exchange Revenue:  Sales of Goods and Rendering of Services - Entrance Fees</v>
          </cell>
          <cell r="R395" t="str">
            <v>1</v>
          </cell>
          <cell r="S395" t="str">
            <v>42</v>
          </cell>
          <cell r="T395" t="str">
            <v>121</v>
          </cell>
          <cell r="U395" t="str">
            <v>0</v>
          </cell>
          <cell r="V395" t="str">
            <v>ENTRANCE FEES</v>
          </cell>
        </row>
        <row r="396">
          <cell r="Q396" t="str">
            <v>Exchange Revenue:  Sales of Goods and Rendering of Services - Exempted Parking</v>
          </cell>
          <cell r="R396" t="str">
            <v>1</v>
          </cell>
          <cell r="S396" t="str">
            <v>42</v>
          </cell>
          <cell r="T396" t="str">
            <v>122</v>
          </cell>
          <cell r="U396" t="str">
            <v>0</v>
          </cell>
          <cell r="V396" t="str">
            <v>EXEMPTED PARKING</v>
          </cell>
        </row>
        <row r="397">
          <cell r="Q397" t="str">
            <v>Exchange Revenue:  Sales of Goods and Rendering of Services - Fire Services</v>
          </cell>
          <cell r="R397" t="str">
            <v>1</v>
          </cell>
          <cell r="S397" t="str">
            <v>42</v>
          </cell>
          <cell r="T397" t="str">
            <v>150</v>
          </cell>
          <cell r="U397" t="str">
            <v>0</v>
          </cell>
          <cell r="V397" t="str">
            <v>FIRE SERVICES</v>
          </cell>
        </row>
        <row r="398">
          <cell r="Q398" t="str">
            <v>Exchange Revenue:  Sales of Goods and Rendering of Services - Health Services</v>
          </cell>
          <cell r="R398" t="str">
            <v>1</v>
          </cell>
          <cell r="S398" t="str">
            <v>42</v>
          </cell>
          <cell r="T398" t="str">
            <v>210</v>
          </cell>
          <cell r="U398" t="str">
            <v>0</v>
          </cell>
          <cell r="V398" t="str">
            <v>HEALTH SERVICES</v>
          </cell>
        </row>
        <row r="399">
          <cell r="Q399" t="str">
            <v>Exchange Revenue:  Sales of Goods and Rendering of Services - Housing (Boarding Services)</v>
          </cell>
          <cell r="R399">
            <v>0</v>
          </cell>
          <cell r="V399" t="str">
            <v>HOUSING BOARDING SERVICES</v>
          </cell>
        </row>
        <row r="400">
          <cell r="Q400" t="str">
            <v>Exchange Revenue:  Sales of Goods and Rendering of Services - Housing (Boarding Services):  Staff</v>
          </cell>
          <cell r="R400" t="str">
            <v>1</v>
          </cell>
          <cell r="S400" t="str">
            <v>42</v>
          </cell>
          <cell r="T400" t="str">
            <v>211</v>
          </cell>
          <cell r="U400" t="str">
            <v>0</v>
          </cell>
          <cell r="V400" t="str">
            <v>HOUSING/BOARDING SERVICES: STAFF</v>
          </cell>
        </row>
        <row r="401">
          <cell r="Q401" t="str">
            <v>Exchange Revenue:  Sales of Goods and Rendering of Services - Housing (Boarding Services):  Private</v>
          </cell>
          <cell r="R401" t="str">
            <v>1</v>
          </cell>
          <cell r="S401" t="str">
            <v>42</v>
          </cell>
          <cell r="T401" t="str">
            <v>212</v>
          </cell>
          <cell r="U401" t="str">
            <v>0</v>
          </cell>
          <cell r="V401" t="str">
            <v>HOUSING/BOARDING SERVICES: PRIVATE</v>
          </cell>
        </row>
        <row r="402">
          <cell r="Q402" t="str">
            <v>Exchange Revenue:  Sales of Goods and Rendering of Services - Immunisation Fees</v>
          </cell>
          <cell r="R402" t="str">
            <v>1</v>
          </cell>
          <cell r="S402" t="str">
            <v>42</v>
          </cell>
          <cell r="T402" t="str">
            <v>240</v>
          </cell>
          <cell r="U402" t="str">
            <v>0</v>
          </cell>
          <cell r="V402" t="str">
            <v>IMMUNISATION FEES</v>
          </cell>
        </row>
        <row r="403">
          <cell r="Q403" t="str">
            <v>Exchange Revenue:  Sales of Goods and Rendering of Services - Laboratory Services</v>
          </cell>
          <cell r="R403" t="str">
            <v>1</v>
          </cell>
          <cell r="S403" t="str">
            <v>42</v>
          </cell>
          <cell r="T403" t="str">
            <v>330</v>
          </cell>
          <cell r="U403" t="str">
            <v>0</v>
          </cell>
          <cell r="V403" t="str">
            <v>LABORATORY SERVICES</v>
          </cell>
        </row>
        <row r="404">
          <cell r="Q404" t="str">
            <v>Exchange Revenue:  Sales of Goods and Rendering of Services - Legal Fees</v>
          </cell>
          <cell r="R404" t="str">
            <v>1</v>
          </cell>
          <cell r="S404" t="str">
            <v>42</v>
          </cell>
          <cell r="T404" t="str">
            <v>331</v>
          </cell>
          <cell r="U404" t="str">
            <v>0</v>
          </cell>
          <cell r="V404" t="str">
            <v>LEGAL FEES</v>
          </cell>
        </row>
        <row r="405">
          <cell r="Q405" t="str">
            <v>Exchange Revenue:  Sales of Goods and Rendering of Services - Library Fees</v>
          </cell>
          <cell r="R405">
            <v>0</v>
          </cell>
          <cell r="V405" t="str">
            <v>LIBRARY FEES</v>
          </cell>
        </row>
        <row r="406">
          <cell r="Q406" t="str">
            <v xml:space="preserve">Exchange Revenue:  Sales of Goods and Rendering of Services - Library Fees:  Loan Fees </v>
          </cell>
          <cell r="R406" t="str">
            <v>1</v>
          </cell>
          <cell r="S406" t="str">
            <v>42</v>
          </cell>
          <cell r="T406" t="str">
            <v>332</v>
          </cell>
          <cell r="U406" t="str">
            <v>0</v>
          </cell>
          <cell r="V406" t="str">
            <v xml:space="preserve">LIBRARY FEES: LOAN FEES </v>
          </cell>
        </row>
        <row r="407">
          <cell r="Q407" t="str">
            <v xml:space="preserve">Exchange Revenue:  Sales of Goods and Rendering of Services - Library Fees:  Membership </v>
          </cell>
          <cell r="R407" t="str">
            <v>1</v>
          </cell>
          <cell r="S407" t="str">
            <v>42</v>
          </cell>
          <cell r="T407" t="str">
            <v>333</v>
          </cell>
          <cell r="U407" t="str">
            <v>0</v>
          </cell>
          <cell r="V407" t="str">
            <v>LIBRARY FEES: MEMBERSHIP</v>
          </cell>
        </row>
        <row r="408">
          <cell r="Q408" t="str">
            <v>Exchange Revenue:  Sales of Goods and Rendering of Services - Management Fees</v>
          </cell>
          <cell r="R408" t="str">
            <v>1</v>
          </cell>
          <cell r="S408" t="str">
            <v>42</v>
          </cell>
          <cell r="T408" t="str">
            <v>360</v>
          </cell>
          <cell r="U408" t="str">
            <v>0</v>
          </cell>
          <cell r="V408" t="str">
            <v>MANAGEMENT FEES</v>
          </cell>
        </row>
        <row r="409">
          <cell r="Q409" t="str">
            <v>Exchange Revenue:  Sales of Goods and Rendering of Services - Meal and Refreshment</v>
          </cell>
          <cell r="R409" t="str">
            <v>1</v>
          </cell>
          <cell r="S409" t="str">
            <v>42</v>
          </cell>
          <cell r="T409" t="str">
            <v>361</v>
          </cell>
          <cell r="U409" t="str">
            <v>0</v>
          </cell>
          <cell r="V409" t="str">
            <v>MEAL &amp; REFRESHMENT</v>
          </cell>
        </row>
        <row r="410">
          <cell r="Q410" t="str">
            <v>Exchange Revenue:  Sales of Goods and Rendering of Services - Membership Fees</v>
          </cell>
          <cell r="R410" t="str">
            <v>1</v>
          </cell>
          <cell r="S410" t="str">
            <v>42</v>
          </cell>
          <cell r="T410" t="str">
            <v>362</v>
          </cell>
          <cell r="U410" t="str">
            <v>0</v>
          </cell>
          <cell r="V410" t="str">
            <v>MEMBERSHIP FEES</v>
          </cell>
        </row>
        <row r="411">
          <cell r="Q411" t="str">
            <v>Exchange Revenue:  Sales of Goods and Rendering of Services - Objections and Appeals</v>
          </cell>
          <cell r="R411" t="str">
            <v>1</v>
          </cell>
          <cell r="S411" t="str">
            <v>42</v>
          </cell>
          <cell r="T411" t="str">
            <v>420</v>
          </cell>
          <cell r="U411" t="str">
            <v>0</v>
          </cell>
          <cell r="V411" t="str">
            <v>OBJECTIONS &amp; APPEALS</v>
          </cell>
        </row>
        <row r="412">
          <cell r="Q412" t="str">
            <v>Exchange Revenue:  Sales of Goods and Rendering of Services - Parking Fees</v>
          </cell>
          <cell r="R412" t="str">
            <v>1</v>
          </cell>
          <cell r="S412" t="str">
            <v>42</v>
          </cell>
          <cell r="T412" t="str">
            <v>450</v>
          </cell>
          <cell r="U412" t="str">
            <v>0</v>
          </cell>
          <cell r="V412" t="str">
            <v>PARKING FEES</v>
          </cell>
        </row>
        <row r="413">
          <cell r="Q413" t="str">
            <v>Exchange Revenue:  Sales of Goods and Rendering of Services - Photocopies and Faxes</v>
          </cell>
          <cell r="R413" t="str">
            <v>1</v>
          </cell>
          <cell r="S413" t="str">
            <v>42</v>
          </cell>
          <cell r="T413" t="str">
            <v>451</v>
          </cell>
          <cell r="U413" t="str">
            <v>0</v>
          </cell>
          <cell r="V413" t="str">
            <v>PHOTOCOPIES &amp; FAXES</v>
          </cell>
        </row>
        <row r="414">
          <cell r="Q414" t="str">
            <v>Exchange Revenue:  Sales of Goods and Rendering of Services - Planning and Development</v>
          </cell>
          <cell r="R414">
            <v>0</v>
          </cell>
          <cell r="V414" t="str">
            <v>PLANNING &amp; DEVELOPMENT</v>
          </cell>
        </row>
        <row r="415">
          <cell r="Q415" t="str">
            <v>Exchange Revenue:  Sales of Goods and Rendering of Services  - Planning and Development:  Amendment Fees</v>
          </cell>
          <cell r="R415" t="str">
            <v>1</v>
          </cell>
          <cell r="S415" t="str">
            <v>42</v>
          </cell>
          <cell r="T415" t="str">
            <v>452</v>
          </cell>
          <cell r="U415" t="str">
            <v>0</v>
          </cell>
          <cell r="V415" t="str">
            <v>PLAN &amp; DEV: AMENDMENT FEES</v>
          </cell>
        </row>
        <row r="416">
          <cell r="Q416" t="str">
            <v>Exchange Revenue:  Sales of Goods and Rendering of Services  - Planning and Development:  Application Fees for Land Usage</v>
          </cell>
          <cell r="R416" t="str">
            <v>1</v>
          </cell>
          <cell r="S416" t="str">
            <v>42</v>
          </cell>
          <cell r="T416" t="str">
            <v>453</v>
          </cell>
          <cell r="U416" t="str">
            <v>0</v>
          </cell>
          <cell r="V416" t="str">
            <v>PLAN &amp; DEV: APPLICAT FEES FOR LAND USAGE</v>
          </cell>
        </row>
        <row r="417">
          <cell r="Q417" t="str">
            <v>Exchange Revenue:  Sales of Goods and Rendering of Services  - Planning and Development:  Building Plan Approval</v>
          </cell>
          <cell r="R417" t="str">
            <v>1</v>
          </cell>
          <cell r="S417" t="str">
            <v>42</v>
          </cell>
          <cell r="T417" t="str">
            <v>454</v>
          </cell>
          <cell r="U417" t="str">
            <v>0</v>
          </cell>
          <cell r="V417" t="str">
            <v>PLAN &amp; DEV: BUILDING PLAN APPROVAL</v>
          </cell>
        </row>
        <row r="418">
          <cell r="Q418" t="str">
            <v>Exchange Revenue:  Sales of Goods and Rendering of Services  - Planning and Development:  Building Plan Clause Levy</v>
          </cell>
          <cell r="R418" t="str">
            <v>1</v>
          </cell>
          <cell r="S418" t="str">
            <v>42</v>
          </cell>
          <cell r="T418" t="str">
            <v>455</v>
          </cell>
          <cell r="U418" t="str">
            <v>0</v>
          </cell>
          <cell r="V418" t="str">
            <v>PLAN &amp; DEV: BUILDING PLAN CLAUSE LEVY</v>
          </cell>
        </row>
        <row r="419">
          <cell r="Q419" t="str">
            <v>Exchange Revenue:  Sales of Goods and Rendering of Services  - Planning and Development:  Clearance Fees (Clearance Certificates)</v>
          </cell>
          <cell r="R419" t="str">
            <v>1</v>
          </cell>
          <cell r="S419" t="str">
            <v>42</v>
          </cell>
          <cell r="T419" t="str">
            <v>456</v>
          </cell>
          <cell r="U419" t="str">
            <v>0</v>
          </cell>
          <cell r="V419" t="str">
            <v>PLAN &amp; DEV: CLEARANCE CERTIFICATES</v>
          </cell>
        </row>
        <row r="420">
          <cell r="Q420" t="str">
            <v>Exchange Revenue:  Sales of Goods and Rendering of Services  - Planning and Development:  Drainage Fees</v>
          </cell>
          <cell r="R420" t="str">
            <v>1</v>
          </cell>
          <cell r="S420" t="str">
            <v>42</v>
          </cell>
          <cell r="T420" t="str">
            <v>457</v>
          </cell>
          <cell r="U420" t="str">
            <v>0</v>
          </cell>
          <cell r="V420" t="str">
            <v>PLAN &amp; DEV: DRAINAGE FEES</v>
          </cell>
        </row>
        <row r="421">
          <cell r="Q421" t="str">
            <v>Exchange Revenue:  Sales of Goods and Rendering of Services  - Planning and Development:  Encroachment Fees</v>
          </cell>
          <cell r="R421" t="str">
            <v>1</v>
          </cell>
          <cell r="S421" t="str">
            <v>42</v>
          </cell>
          <cell r="T421" t="str">
            <v>458</v>
          </cell>
          <cell r="U421" t="str">
            <v>0</v>
          </cell>
          <cell r="V421" t="str">
            <v>PLAN &amp; DEV: ENCROACHMENT FEES</v>
          </cell>
        </row>
        <row r="422">
          <cell r="Q422" t="str">
            <v>Exchange Revenue:  Sales of Goods and Rendering of Services  - Planning and Development:  Occupation Certificates</v>
          </cell>
          <cell r="R422" t="str">
            <v>1</v>
          </cell>
          <cell r="S422" t="str">
            <v>42</v>
          </cell>
          <cell r="T422" t="str">
            <v>459</v>
          </cell>
          <cell r="U422" t="str">
            <v>0</v>
          </cell>
          <cell r="V422" t="str">
            <v>PLAN &amp; DEV: OCCUPATION CERTIFICATES</v>
          </cell>
        </row>
        <row r="423">
          <cell r="Q423" t="str">
            <v>Exchange Revenue:  Sales of Goods and Rendering of Services  - Planning and Development:  Removal of Restrictions</v>
          </cell>
          <cell r="R423" t="str">
            <v>1</v>
          </cell>
          <cell r="S423" t="str">
            <v>42</v>
          </cell>
          <cell r="T423" t="str">
            <v>460</v>
          </cell>
          <cell r="U423" t="str">
            <v>0</v>
          </cell>
          <cell r="V423" t="str">
            <v>PLAN &amp; DEV: REMOVAL OF RESTRICTIONS</v>
          </cell>
        </row>
        <row r="424">
          <cell r="Q424" t="str">
            <v>Exchange Revenue:  Sales of Goods and Rendering of Services  - Planning and Development:  Town Planning and Servitudes</v>
          </cell>
          <cell r="R424" t="str">
            <v>1</v>
          </cell>
          <cell r="S424" t="str">
            <v>42</v>
          </cell>
          <cell r="T424" t="str">
            <v>461</v>
          </cell>
          <cell r="U424" t="str">
            <v>0</v>
          </cell>
          <cell r="V424" t="str">
            <v>PLAN &amp; DEV: TOWN PLANNING &amp; SERVITUDES</v>
          </cell>
        </row>
        <row r="425">
          <cell r="Q425" t="str">
            <v>Exchange Revenue:  Sales of Goods and Rendering of Services - Sale of Goods</v>
          </cell>
          <cell r="R425">
            <v>0</v>
          </cell>
          <cell r="V425" t="str">
            <v>SALE OF GOODS</v>
          </cell>
        </row>
        <row r="426">
          <cell r="Q426" t="str">
            <v>Exchange Revenue:  Sales of Goods and Rendering of Services - Sale of Goods:  Agricultural Products</v>
          </cell>
          <cell r="R426">
            <v>0</v>
          </cell>
          <cell r="V426" t="str">
            <v>SALE OF GOODS: AGRICULTURAL PRODUCTS</v>
          </cell>
        </row>
        <row r="427">
          <cell r="Q427" t="str">
            <v>Exchange Revenue:  Sales of Goods and Rendering of Services - Sale of Goods:  Agricultural Products - Cattle Crazing</v>
          </cell>
          <cell r="R427" t="str">
            <v>1</v>
          </cell>
          <cell r="S427" t="str">
            <v>42</v>
          </cell>
          <cell r="T427" t="str">
            <v>540</v>
          </cell>
          <cell r="U427" t="str">
            <v>0</v>
          </cell>
          <cell r="V427" t="str">
            <v>SALE OF: AGRIC PROD - CATTLE CRAZING</v>
          </cell>
        </row>
        <row r="428">
          <cell r="Q428" t="str">
            <v>Exchange Revenue:  Sales of Goods and Rendering of Services - Sale of Goods:  Agricultural Products - Fresh Farm Products (Animals)</v>
          </cell>
          <cell r="R428" t="str">
            <v>1</v>
          </cell>
          <cell r="S428" t="str">
            <v>42</v>
          </cell>
          <cell r="T428" t="str">
            <v>541</v>
          </cell>
          <cell r="U428" t="str">
            <v>0</v>
          </cell>
          <cell r="V428" t="str">
            <v>SALE OF: AGRIC PROD - FRESH FARM PRODUCT</v>
          </cell>
        </row>
        <row r="429">
          <cell r="Q429" t="str">
            <v>Exchange Revenue:  Sales of Goods and Rendering of Services - Sale of Goods:  Agricultural Products - Nursery Sale of Plants</v>
          </cell>
          <cell r="R429" t="str">
            <v>1</v>
          </cell>
          <cell r="S429" t="str">
            <v>42</v>
          </cell>
          <cell r="T429" t="str">
            <v>542</v>
          </cell>
          <cell r="U429" t="str">
            <v>0</v>
          </cell>
          <cell r="V429" t="str">
            <v>SALE OF: AGRIC PROD - NURSERY PLANTS</v>
          </cell>
        </row>
        <row r="430">
          <cell r="Q430" t="str">
            <v xml:space="preserve">Exchange Revenue:  Sales of Goods and Rendering of Services - Sale of Goods:  Assets &lt; Capitalisation Threshold </v>
          </cell>
          <cell r="R430" t="str">
            <v>1</v>
          </cell>
          <cell r="S430" t="str">
            <v>42</v>
          </cell>
          <cell r="T430" t="str">
            <v>543</v>
          </cell>
          <cell r="U430" t="str">
            <v>0</v>
          </cell>
          <cell r="V430" t="str">
            <v>SALE OF: AGRIC PROD - ASSET &lt; CAP THRESH</v>
          </cell>
        </row>
        <row r="431">
          <cell r="Q431" t="str">
            <v>Exchange Revenue:  Sales of Goods and Rendering of Services - Sale of Goods:  Promotions/Corporate  Gifts</v>
          </cell>
          <cell r="R431" t="str">
            <v>1</v>
          </cell>
          <cell r="S431" t="str">
            <v>42</v>
          </cell>
          <cell r="T431" t="str">
            <v>544</v>
          </cell>
          <cell r="U431" t="str">
            <v>0</v>
          </cell>
          <cell r="V431" t="str">
            <v>SALE OF: AGRIC PROD - PROMO/CORP GIFTS</v>
          </cell>
        </row>
        <row r="432">
          <cell r="Q432" t="str">
            <v>Exchange Revenue:  Sales of Goods and Rendering of Services - Sale of Goods:  Publications</v>
          </cell>
          <cell r="R432">
            <v>0</v>
          </cell>
          <cell r="V432" t="str">
            <v>SALE OF GOODS: PUBLICATIONS</v>
          </cell>
        </row>
        <row r="433">
          <cell r="Q433" t="str">
            <v>Exchange Revenue:  Sales of Goods and Rendering of Services - Sale of Goods:  Publications - Books</v>
          </cell>
          <cell r="R433" t="str">
            <v>1</v>
          </cell>
          <cell r="S433" t="str">
            <v>42</v>
          </cell>
          <cell r="T433" t="str">
            <v>545</v>
          </cell>
          <cell r="U433" t="str">
            <v>0</v>
          </cell>
          <cell r="V433" t="str">
            <v>SALE OF: PUBLICATION - BOOKS</v>
          </cell>
        </row>
        <row r="434">
          <cell r="Q434" t="str">
            <v>Exchange Revenue:  Sales of Goods and Rendering of Services - Sale of Goods:  Publications - Charts/Posters</v>
          </cell>
          <cell r="R434" t="str">
            <v>1</v>
          </cell>
          <cell r="S434" t="str">
            <v>42</v>
          </cell>
          <cell r="T434" t="str">
            <v>546</v>
          </cell>
          <cell r="U434" t="str">
            <v>0</v>
          </cell>
          <cell r="V434" t="str">
            <v>SALE OF: PUBLICATION - CHARTS/POSTERS</v>
          </cell>
        </row>
        <row r="435">
          <cell r="Q435" t="str">
            <v>Exchange Revenue:  Sales of Goods and Rendering of Services - Sale of Goods:  Publications - Departmental Publications</v>
          </cell>
          <cell r="R435" t="str">
            <v>1</v>
          </cell>
          <cell r="S435" t="str">
            <v>42</v>
          </cell>
          <cell r="T435" t="str">
            <v>547</v>
          </cell>
          <cell r="U435" t="str">
            <v>0</v>
          </cell>
          <cell r="V435" t="str">
            <v>SALE OF: PUBLICATION - DEPT PUBLICATIONS</v>
          </cell>
        </row>
        <row r="436">
          <cell r="Q436" t="str">
            <v>Exchange Revenue:  Sales of Goods and Rendering of Services - Sale of Goods:  Publications - Maps</v>
          </cell>
          <cell r="R436" t="str">
            <v>1</v>
          </cell>
          <cell r="S436" t="str">
            <v>42</v>
          </cell>
          <cell r="T436" t="str">
            <v>548</v>
          </cell>
          <cell r="U436" t="str">
            <v>0</v>
          </cell>
          <cell r="V436" t="str">
            <v>SALE OF: PUBLICATION - MAPS</v>
          </cell>
        </row>
        <row r="437">
          <cell r="Q437" t="str">
            <v>Exchange Revenue:  Sales of Goods and Rendering of Services - Sale of Goods:  Publications - Plans</v>
          </cell>
          <cell r="R437" t="str">
            <v>1</v>
          </cell>
          <cell r="S437" t="str">
            <v>42</v>
          </cell>
          <cell r="T437" t="str">
            <v>549</v>
          </cell>
          <cell r="U437" t="str">
            <v>0</v>
          </cell>
          <cell r="V437" t="str">
            <v>SALE OF: PUBLICATION - PLANS</v>
          </cell>
        </row>
        <row r="438">
          <cell r="Q438" t="str">
            <v>Exchange Revenue:  Sales of Goods and Rendering of Services - Sale of Goods:  Publications - Prints</v>
          </cell>
          <cell r="R438" t="str">
            <v>1</v>
          </cell>
          <cell r="S438" t="str">
            <v>42</v>
          </cell>
          <cell r="T438" t="str">
            <v>550</v>
          </cell>
          <cell r="U438" t="str">
            <v>0</v>
          </cell>
          <cell r="V438" t="str">
            <v>SALE OF: PUBLICATION - PRINTS</v>
          </cell>
        </row>
        <row r="439">
          <cell r="Q439" t="str">
            <v>Exchange Revenue:  Sales of Goods and Rendering of Services - Sale of Goods:  Publications - Tender Documents</v>
          </cell>
          <cell r="R439" t="str">
            <v>1</v>
          </cell>
          <cell r="S439" t="str">
            <v>42</v>
          </cell>
          <cell r="T439" t="str">
            <v>551</v>
          </cell>
          <cell r="U439" t="str">
            <v>0</v>
          </cell>
          <cell r="V439" t="str">
            <v>SALE OF: PUBLICATION - TENDER DOCUMENTS</v>
          </cell>
        </row>
        <row r="440">
          <cell r="Q440" t="str">
            <v>Exchange Revenue:  Sales of Goods and Rendering of Services - Sale of Goods:  Valuation Rolls</v>
          </cell>
          <cell r="R440" t="str">
            <v>1</v>
          </cell>
          <cell r="S440" t="str">
            <v>42</v>
          </cell>
          <cell r="T440" t="str">
            <v>552</v>
          </cell>
          <cell r="U440" t="str">
            <v>0</v>
          </cell>
          <cell r="V440" t="str">
            <v>SALE OF: VALUATION ROLLS</v>
          </cell>
        </row>
        <row r="441">
          <cell r="Q441" t="str">
            <v>Exchange Revenue:  Sales of Goods and Rendering of Services - Sale of Goods:  Voters Role</v>
          </cell>
          <cell r="R441" t="str">
            <v>1</v>
          </cell>
          <cell r="S441" t="str">
            <v>42</v>
          </cell>
          <cell r="T441" t="str">
            <v>553</v>
          </cell>
          <cell r="U441" t="str">
            <v>0</v>
          </cell>
          <cell r="V441" t="str">
            <v>SALE OF: VOTERS ROLE</v>
          </cell>
        </row>
        <row r="442">
          <cell r="Q442" t="str">
            <v>Exchange Revenue:  Sales of Goods and Rendering of Services - Sale of Goods:  Scrap, Waste &amp; Other Goods</v>
          </cell>
          <cell r="R442">
            <v>0</v>
          </cell>
          <cell r="V442" t="str">
            <v>SALE OF GOODS: SCRAP WASTE &amp; OTH GOODS</v>
          </cell>
        </row>
        <row r="443">
          <cell r="Q443" t="str">
            <v>Exchange Revenue:  Sales of Goods and Rendering of Services - Sale of Goods:  Scrap, Waste and Other Goods:  By Products</v>
          </cell>
          <cell r="R443" t="str">
            <v>1</v>
          </cell>
          <cell r="S443" t="str">
            <v>42</v>
          </cell>
          <cell r="T443" t="str">
            <v>554</v>
          </cell>
          <cell r="U443" t="str">
            <v>0</v>
          </cell>
          <cell r="V443" t="str">
            <v>SALE OF SCRAP WASTE &amp; OTH: BY PRODUCTS</v>
          </cell>
        </row>
        <row r="444">
          <cell r="Q444" t="str">
            <v>Exchange Revenue:  Sales of Goods and Rendering of Services - Sale of Goods:  Scrap, Waste and Other Goods:  Recycling of Waste</v>
          </cell>
          <cell r="R444" t="str">
            <v>1</v>
          </cell>
          <cell r="S444" t="str">
            <v>42</v>
          </cell>
          <cell r="T444" t="str">
            <v>555</v>
          </cell>
          <cell r="U444" t="str">
            <v>0</v>
          </cell>
          <cell r="V444" t="str">
            <v>SALE OF SCRAP WASTE &amp; OTH: RECYCL WASTE</v>
          </cell>
        </row>
        <row r="445">
          <cell r="Q445" t="str">
            <v>Exchange Revenue:  Sales of Goods and Rendering of Services - Sale of Goods:  Scrap, Waste and Other Goods:  Removal and Disposal of Coal</v>
          </cell>
          <cell r="R445" t="str">
            <v>1</v>
          </cell>
          <cell r="S445" t="str">
            <v>42</v>
          </cell>
          <cell r="T445" t="str">
            <v>556</v>
          </cell>
          <cell r="U445" t="str">
            <v>0</v>
          </cell>
          <cell r="V445" t="str">
            <v>SALE OF SCRAP WASTE &amp; OTH: REM/DISP COAL</v>
          </cell>
        </row>
        <row r="446">
          <cell r="Q446" t="str">
            <v>Exchange Revenue:  Sales of Goods and Rendering of Services - Sale of Goods:  Scrap, Waste and Other Goods:  Scrap</v>
          </cell>
          <cell r="R446" t="str">
            <v>1</v>
          </cell>
          <cell r="S446" t="str">
            <v>42</v>
          </cell>
          <cell r="T446" t="str">
            <v>557</v>
          </cell>
          <cell r="U446" t="str">
            <v>0</v>
          </cell>
          <cell r="V446" t="str">
            <v>SALE OF SCRAP WASTE &amp; OTH: SCRAP</v>
          </cell>
        </row>
        <row r="447">
          <cell r="Q447" t="str">
            <v>Exchange Revenue:  Sales of Goods and Rendering of Services - Sale of Goods:  Scrap, Waste and Other Goods:  Swimming Pool Back Wash</v>
          </cell>
          <cell r="R447" t="str">
            <v>1</v>
          </cell>
          <cell r="S447" t="str">
            <v>42</v>
          </cell>
          <cell r="T447" t="str">
            <v>558</v>
          </cell>
          <cell r="U447" t="str">
            <v>0</v>
          </cell>
          <cell r="V447" t="str">
            <v>SALE OF SCRAP WASTE: SWIM POOL BACHWASH</v>
          </cell>
        </row>
        <row r="448">
          <cell r="Q448" t="str">
            <v>Exchange Revenue:  Sales of Goods and Rendering of Services - Sale of Goods:  Scrap, Waste and Other Goods:  Treatment Effluent</v>
          </cell>
          <cell r="R448" t="str">
            <v>1</v>
          </cell>
          <cell r="S448" t="str">
            <v>42</v>
          </cell>
          <cell r="T448" t="str">
            <v>559</v>
          </cell>
          <cell r="U448" t="str">
            <v>0</v>
          </cell>
          <cell r="V448" t="str">
            <v>SALE OF SCRAP WASTE: TREATMENT EFFLUENT</v>
          </cell>
        </row>
        <row r="449">
          <cell r="Q449" t="str">
            <v>Exchange Revenue:  Sales of Goods and Rendering of Services - Sale of Goods - Scrap, Waste and Other Goods:  Waste Paper</v>
          </cell>
          <cell r="R449" t="str">
            <v>1</v>
          </cell>
          <cell r="S449" t="str">
            <v>42</v>
          </cell>
          <cell r="T449" t="str">
            <v>560</v>
          </cell>
          <cell r="U449" t="str">
            <v>0</v>
          </cell>
          <cell r="V449" t="str">
            <v>SALE OF SCRAP WASTE &amp; OTH: WASTE PAPER</v>
          </cell>
        </row>
        <row r="450">
          <cell r="Q450" t="str">
            <v>Exchange Revenue:  Sales of Goods and Rendering of Services - Streets/Street Markets (Informal Traders)</v>
          </cell>
          <cell r="R450" t="str">
            <v>1</v>
          </cell>
          <cell r="S450" t="str">
            <v>42</v>
          </cell>
          <cell r="T450" t="str">
            <v>561</v>
          </cell>
          <cell r="U450" t="str">
            <v>0</v>
          </cell>
          <cell r="V450" t="str">
            <v>STREETS/STREET MARKETS INFORMAL TRADERS</v>
          </cell>
        </row>
        <row r="451">
          <cell r="Q451" t="str">
            <v>Exchange Revenue:  Sales of Goods and Rendering of Services - Squatter Re-allocation</v>
          </cell>
          <cell r="R451" t="str">
            <v>1</v>
          </cell>
          <cell r="S451" t="str">
            <v>42</v>
          </cell>
          <cell r="T451" t="str">
            <v>562</v>
          </cell>
          <cell r="U451" t="str">
            <v>0</v>
          </cell>
          <cell r="V451" t="str">
            <v>SQUATTER RE-ALLOCATION</v>
          </cell>
        </row>
        <row r="452">
          <cell r="Q452" t="str">
            <v>Exchange Revenue:  Sales of Goods and Rendering of Services - Transport Fees</v>
          </cell>
          <cell r="R452" t="str">
            <v>1</v>
          </cell>
          <cell r="S452" t="str">
            <v>42</v>
          </cell>
          <cell r="T452" t="str">
            <v>580</v>
          </cell>
          <cell r="U452" t="str">
            <v>0</v>
          </cell>
          <cell r="V452" t="str">
            <v>TRANSPORT FEES</v>
          </cell>
        </row>
        <row r="453">
          <cell r="Q453" t="str">
            <v>Exchange Revenue:  Sales of Goods and Rendering of Services - Valuation Services</v>
          </cell>
          <cell r="R453" t="str">
            <v>1</v>
          </cell>
          <cell r="S453" t="str">
            <v>42</v>
          </cell>
          <cell r="T453" t="str">
            <v>630</v>
          </cell>
          <cell r="U453" t="str">
            <v>0</v>
          </cell>
          <cell r="V453" t="str">
            <v>VALUATION SERVICES</v>
          </cell>
        </row>
        <row r="454">
          <cell r="Q454" t="str">
            <v>Exchange Revenue:  Service Charges</v>
          </cell>
          <cell r="R454">
            <v>0</v>
          </cell>
          <cell r="V454" t="str">
            <v>EXCHANGE REVENUE: SERVICE CHARGES</v>
          </cell>
        </row>
        <row r="455">
          <cell r="Q455" t="str">
            <v>Exchange Revenue:  Service Charges - Electricity</v>
          </cell>
          <cell r="R455">
            <v>0</v>
          </cell>
          <cell r="V455" t="str">
            <v>SERVICE CHARGES - ELECTRICITY</v>
          </cell>
        </row>
        <row r="456">
          <cell r="Q456" t="str">
            <v xml:space="preserve">Exchange Revenue:  Service Charges - Electricity:  Appliance Maintenance </v>
          </cell>
          <cell r="R456" t="str">
            <v>1</v>
          </cell>
          <cell r="S456" t="str">
            <v>32</v>
          </cell>
          <cell r="T456" t="str">
            <v>100</v>
          </cell>
          <cell r="U456" t="str">
            <v>0</v>
          </cell>
          <cell r="V456" t="str">
            <v xml:space="preserve">ELEC: APPLIANCE MAINTENANCE </v>
          </cell>
        </row>
        <row r="457">
          <cell r="Q457" t="str">
            <v xml:space="preserve">Exchange Revenue:  Service Charges - Electricity:  Connection/Reconnection </v>
          </cell>
          <cell r="R457">
            <v>0</v>
          </cell>
          <cell r="V457" t="str">
            <v xml:space="preserve">ELECTRICITY: CONNECTION/RECONNECTION </v>
          </cell>
        </row>
        <row r="458">
          <cell r="Q458" t="str">
            <v>Exchange Revenue:  Service Charges - Electricity:  Connection/Reconnection - Change Circuit Breaker</v>
          </cell>
          <cell r="R458" t="str">
            <v>1</v>
          </cell>
          <cell r="S458" t="str">
            <v>32</v>
          </cell>
          <cell r="T458" t="str">
            <v>101</v>
          </cell>
          <cell r="U458" t="str">
            <v>0</v>
          </cell>
          <cell r="V458" t="str">
            <v>ELEC: CON/RECON - CHANGE CIRCUIT BREAKER</v>
          </cell>
        </row>
        <row r="459">
          <cell r="Q459" t="str">
            <v>Exchange Revenue:  Service Charges - Electricity:  Connection/Reconnection - Connections New</v>
          </cell>
          <cell r="R459">
            <v>0</v>
          </cell>
          <cell r="V459" t="str">
            <v>ELEC: CON/RECON - CONNECTIONS NEW</v>
          </cell>
        </row>
        <row r="460">
          <cell r="Q460" t="str">
            <v>Exchange Revenue:  Service Charges - Electricity:  Connection/Reconnection - Connections New:  Connection Fees Government Housing</v>
          </cell>
          <cell r="R460" t="str">
            <v>1</v>
          </cell>
          <cell r="S460" t="str">
            <v>32</v>
          </cell>
          <cell r="T460" t="str">
            <v>102</v>
          </cell>
          <cell r="U460" t="str">
            <v>0</v>
          </cell>
          <cell r="V460" t="str">
            <v>ELEC: CONNECTION NEW FEES GOVERN HOUSING</v>
          </cell>
        </row>
        <row r="461">
          <cell r="Q461" t="str">
            <v>Exchange Revenue:  Service Charges - Electricity:  Connection/Reconnection - Connections New:  Connection Fees Non-government Housing</v>
          </cell>
          <cell r="R461" t="str">
            <v>1</v>
          </cell>
          <cell r="S461" t="str">
            <v>32</v>
          </cell>
          <cell r="T461" t="str">
            <v>103</v>
          </cell>
          <cell r="U461" t="str">
            <v>0</v>
          </cell>
          <cell r="V461" t="str">
            <v>ELEC: CONNEC NEW FEES NON-GOVERN HOUSING</v>
          </cell>
        </row>
        <row r="462">
          <cell r="Q462" t="str">
            <v>Exchange Revenue:  Service Charges - Electricity:  Connection/Reconnection - Disconnection/Reconnection Fees</v>
          </cell>
          <cell r="R462" t="str">
            <v>1</v>
          </cell>
          <cell r="S462" t="str">
            <v>32</v>
          </cell>
          <cell r="T462" t="str">
            <v>104</v>
          </cell>
          <cell r="U462" t="str">
            <v>0</v>
          </cell>
          <cell r="V462" t="str">
            <v>ELEC: CONNEC/RECON DISCONN/RECONN FEES</v>
          </cell>
        </row>
        <row r="463">
          <cell r="Q463" t="str">
            <v>Exchange Revenue:  Service Charges - Electricity:  Connection/Reconnection - Temporary Connection Fee</v>
          </cell>
          <cell r="R463" t="str">
            <v>1</v>
          </cell>
          <cell r="S463" t="str">
            <v>32</v>
          </cell>
          <cell r="T463" t="str">
            <v>105</v>
          </cell>
          <cell r="U463" t="str">
            <v>0</v>
          </cell>
          <cell r="V463" t="str">
            <v>ELEC: CONNEC/RECON TEMP CONNECTION FEE</v>
          </cell>
        </row>
        <row r="464">
          <cell r="Q464" t="str">
            <v>Exchange Revenue:  Service Charges - Electricity:  Joint Pole Usage</v>
          </cell>
          <cell r="R464" t="str">
            <v>1</v>
          </cell>
          <cell r="S464" t="str">
            <v>32</v>
          </cell>
          <cell r="T464" t="str">
            <v>106</v>
          </cell>
          <cell r="U464" t="str">
            <v>0</v>
          </cell>
          <cell r="V464" t="str">
            <v>ELEC: JOINT POLE USAGE</v>
          </cell>
        </row>
        <row r="465">
          <cell r="Q465" t="str">
            <v>Exchange Revenue:  Service Charges - Electricity:  Meter Compliance Testing</v>
          </cell>
          <cell r="R465" t="str">
            <v>1</v>
          </cell>
          <cell r="S465" t="str">
            <v>32</v>
          </cell>
          <cell r="T465" t="str">
            <v>107</v>
          </cell>
          <cell r="U465" t="str">
            <v>0</v>
          </cell>
          <cell r="V465" t="str">
            <v>ELEC: METER COMPLIANCE TESTING</v>
          </cell>
        </row>
        <row r="466">
          <cell r="Q466" t="str">
            <v>Exchange Revenue:  Service Charges - Electricity:  Meter Reading Fees</v>
          </cell>
          <cell r="R466" t="str">
            <v>1</v>
          </cell>
          <cell r="S466" t="str">
            <v>32</v>
          </cell>
          <cell r="T466" t="str">
            <v>108</v>
          </cell>
          <cell r="U466" t="str">
            <v>0</v>
          </cell>
          <cell r="V466" t="str">
            <v>ELEC: METER READING FEES</v>
          </cell>
        </row>
        <row r="467">
          <cell r="Q467" t="str">
            <v>Exchange Revenue:  Service Charges - Electricity:  Notice Revenues</v>
          </cell>
          <cell r="R467" t="str">
            <v>1</v>
          </cell>
          <cell r="S467" t="str">
            <v>32</v>
          </cell>
          <cell r="T467" t="str">
            <v>109</v>
          </cell>
          <cell r="U467" t="str">
            <v>0</v>
          </cell>
          <cell r="V467" t="str">
            <v>ELEC: NOTICE REVENUES</v>
          </cell>
        </row>
        <row r="468">
          <cell r="Q468" t="str">
            <v xml:space="preserve">Exchange Revenue:  Service Charges - Electricity:  Temporary Service Plant </v>
          </cell>
          <cell r="R468" t="str">
            <v>1</v>
          </cell>
          <cell r="S468" t="str">
            <v>32</v>
          </cell>
          <cell r="T468" t="str">
            <v>110</v>
          </cell>
          <cell r="U468" t="str">
            <v>0</v>
          </cell>
          <cell r="V468" t="str">
            <v>ELEC: TEMPORARY SERVICE PLANT</v>
          </cell>
        </row>
        <row r="469">
          <cell r="Q469" t="str">
            <v>Exchange Revenue:  Service Charges - Electricity: Sales</v>
          </cell>
          <cell r="R469">
            <v>0</v>
          </cell>
          <cell r="V469" t="str">
            <v>ELECTRICITY: SALES</v>
          </cell>
        </row>
        <row r="470">
          <cell r="Q470" t="str">
            <v>Exchange Revenue:  Service Charges - Electricity:  Sales - Agricultural/Rural/Farm Dwellings Tariffs</v>
          </cell>
          <cell r="R470" t="str">
            <v>1</v>
          </cell>
          <cell r="S470" t="str">
            <v>32</v>
          </cell>
          <cell r="T470" t="str">
            <v>111</v>
          </cell>
          <cell r="U470" t="str">
            <v>0</v>
          </cell>
          <cell r="V470" t="str">
            <v>ELEC SALES: AGRIC/RURAL/FARM DWEL TARIFF</v>
          </cell>
        </row>
        <row r="471">
          <cell r="Q471" t="str">
            <v>Exchange Revenue:  Service Charges - Electricity:  Sales - Commercial Conventional (Single Phase)</v>
          </cell>
          <cell r="R471" t="str">
            <v>1</v>
          </cell>
          <cell r="S471" t="str">
            <v>32</v>
          </cell>
          <cell r="T471" t="str">
            <v>112</v>
          </cell>
          <cell r="U471" t="str">
            <v>0</v>
          </cell>
          <cell r="V471" t="str">
            <v>ELEC SALES: COMMERC CONVEN SINGLE PHASE</v>
          </cell>
        </row>
        <row r="472">
          <cell r="Q472" t="str">
            <v>Exchange Revenue:  Service Charges - Electricity:  Sales - Commercial Conventional (3-Phase)</v>
          </cell>
          <cell r="R472" t="str">
            <v>1</v>
          </cell>
          <cell r="S472" t="str">
            <v>32</v>
          </cell>
          <cell r="T472" t="str">
            <v>113</v>
          </cell>
          <cell r="U472" t="str">
            <v>0</v>
          </cell>
          <cell r="V472" t="str">
            <v>ELEC SALES: COMMERCIAL CONVEN 3-PHASE</v>
          </cell>
        </row>
        <row r="473">
          <cell r="Q473" t="str">
            <v>Exchange Revenue:  Service Charges - Electricity:  Sales - Commercial Prepaid</v>
          </cell>
          <cell r="R473" t="str">
            <v>1</v>
          </cell>
          <cell r="S473" t="str">
            <v>32</v>
          </cell>
          <cell r="T473" t="str">
            <v>114</v>
          </cell>
          <cell r="U473" t="str">
            <v>0</v>
          </cell>
          <cell r="V473" t="str">
            <v>ELEC SALES: COMMERCIAL PREPAID</v>
          </cell>
        </row>
        <row r="474">
          <cell r="Q474" t="str">
            <v xml:space="preserve">Exchange Revenue:  Service Charges - Electricity:  Sales - Domestic Low </v>
          </cell>
          <cell r="R474">
            <v>0</v>
          </cell>
          <cell r="V474" t="str">
            <v>ELECTRICITY: SALES - DOMESTIC LOW</v>
          </cell>
        </row>
        <row r="475">
          <cell r="Q475" t="str">
            <v>Exchange Revenue:  Service Charges - Electricity:  Sales - Domestic Low:  Home light 1 20A</v>
          </cell>
          <cell r="R475" t="str">
            <v>1</v>
          </cell>
          <cell r="S475" t="str">
            <v>32</v>
          </cell>
          <cell r="T475" t="str">
            <v>115</v>
          </cell>
          <cell r="U475" t="str">
            <v>0</v>
          </cell>
          <cell r="V475" t="str">
            <v>ELEC SALES: DOMESTI LOW HOME LIGHT 1 20A</v>
          </cell>
        </row>
        <row r="476">
          <cell r="Q476" t="str">
            <v>Exchange Revenue:  Service Charges - Electricity:  Sales - Domestic Low:  Home light 1 60A</v>
          </cell>
          <cell r="R476" t="str">
            <v>1</v>
          </cell>
          <cell r="S476" t="str">
            <v>32</v>
          </cell>
          <cell r="T476" t="str">
            <v>116</v>
          </cell>
          <cell r="U476" t="str">
            <v>0</v>
          </cell>
          <cell r="V476" t="str">
            <v>ELEC SALES: DOMESTI LOW HOME LIGHT 1 60A</v>
          </cell>
        </row>
        <row r="477">
          <cell r="Q477" t="str">
            <v>Exchange Revenue:  Service Charges - Electricity:  Sales - Domestic Low:  Home light 2 20A</v>
          </cell>
          <cell r="R477" t="str">
            <v>1</v>
          </cell>
          <cell r="S477" t="str">
            <v>32</v>
          </cell>
          <cell r="T477" t="str">
            <v>117</v>
          </cell>
          <cell r="U477" t="str">
            <v>0</v>
          </cell>
          <cell r="V477" t="str">
            <v>ELEC SALES: DOMESTI LOW HOME LIGHT 2 20A</v>
          </cell>
        </row>
        <row r="478">
          <cell r="Q478" t="str">
            <v>Exchange Revenue:  Service Charges - Electricity:  Sales - Domestic Low:  Home light 2 60A</v>
          </cell>
          <cell r="R478" t="str">
            <v>1</v>
          </cell>
          <cell r="S478" t="str">
            <v>32</v>
          </cell>
          <cell r="T478" t="str">
            <v>118</v>
          </cell>
          <cell r="U478" t="str">
            <v>0</v>
          </cell>
          <cell r="V478" t="str">
            <v>ELEC SALES: DOMESTI LOW HOME LIGHT 2 60A</v>
          </cell>
        </row>
        <row r="479">
          <cell r="Q479" t="str">
            <v>Exchange Revenue:  Service Charges - Electricity:  Sales - Domestic Low:  Prepaid</v>
          </cell>
          <cell r="R479" t="str">
            <v>1</v>
          </cell>
          <cell r="S479" t="str">
            <v>32</v>
          </cell>
          <cell r="T479" t="str">
            <v>119</v>
          </cell>
          <cell r="U479" t="str">
            <v>0</v>
          </cell>
          <cell r="V479" t="str">
            <v>ELEC SALES: DOMESTIC LOW:  PREPAID</v>
          </cell>
        </row>
        <row r="480">
          <cell r="Q480" t="str">
            <v>Exchange Revenue:  Service Charges - Electricity:  Sales - Domestic High:</v>
          </cell>
          <cell r="R480">
            <v>0</v>
          </cell>
          <cell r="V480" t="str">
            <v>ELECTRICITY: SALES - DOMESTIC HIGH:</v>
          </cell>
        </row>
        <row r="481">
          <cell r="Q481" t="str">
            <v>Exchange Revenue:  Service Charges - Electricity:  Sales - Domestic High:  Home power 1</v>
          </cell>
          <cell r="R481" t="str">
            <v>1</v>
          </cell>
          <cell r="S481" t="str">
            <v>32</v>
          </cell>
          <cell r="T481" t="str">
            <v>120</v>
          </cell>
          <cell r="U481" t="str">
            <v>0</v>
          </cell>
          <cell r="V481" t="str">
            <v>ELEC SALES: DOMESTIC HIGH HOME POWER 1</v>
          </cell>
        </row>
        <row r="482">
          <cell r="Q482" t="str">
            <v>Exchange Revenue:  Service Charges - Electricity:  Sales - Domestic High:  Home power 2</v>
          </cell>
          <cell r="R482" t="str">
            <v>1</v>
          </cell>
          <cell r="S482" t="str">
            <v>32</v>
          </cell>
          <cell r="T482" t="str">
            <v>121</v>
          </cell>
          <cell r="U482" t="str">
            <v>0</v>
          </cell>
          <cell r="V482" t="str">
            <v>ELEC SALES: DOMESTIC HIGH HOME POWER 2</v>
          </cell>
        </row>
        <row r="483">
          <cell r="Q483" t="str">
            <v>Exchange Revenue:  Service Charges - Electricity:  Sales - Domestic High:  Home power 3</v>
          </cell>
          <cell r="R483" t="str">
            <v>1</v>
          </cell>
          <cell r="S483" t="str">
            <v>32</v>
          </cell>
          <cell r="T483" t="str">
            <v>122</v>
          </cell>
          <cell r="U483" t="str">
            <v>0</v>
          </cell>
          <cell r="V483" t="str">
            <v>ELEC SALES: DOMESTIC HIGH HOME POWER 3</v>
          </cell>
        </row>
        <row r="484">
          <cell r="Q484" t="str">
            <v>Exchange Revenue:  Service Charges - Electricity:  Sales - Domestic High:  Home power 4</v>
          </cell>
          <cell r="R484" t="str">
            <v>1</v>
          </cell>
          <cell r="S484" t="str">
            <v>32</v>
          </cell>
          <cell r="T484" t="str">
            <v>123</v>
          </cell>
          <cell r="U484" t="str">
            <v>0</v>
          </cell>
          <cell r="V484" t="str">
            <v>ELEC SALES: DOMESTIC HIGH HOME POWER 4</v>
          </cell>
        </row>
        <row r="485">
          <cell r="Q485" t="str">
            <v>Exchange Revenue:  Service Charges - Electricity:  Sales - Domestic High:  Home power Bulk</v>
          </cell>
          <cell r="R485" t="str">
            <v>1</v>
          </cell>
          <cell r="S485" t="str">
            <v>32</v>
          </cell>
          <cell r="T485" t="str">
            <v>124</v>
          </cell>
          <cell r="U485" t="str">
            <v>0</v>
          </cell>
          <cell r="V485" t="str">
            <v>ELEC SALES: DOMESTI HIGH HOME POWER BULK</v>
          </cell>
        </row>
        <row r="486">
          <cell r="Q486" t="str">
            <v>Exchange Revenue:  Service Charges - Electricity:  Sales - Domestic High:  Prepaid</v>
          </cell>
          <cell r="R486" t="str">
            <v>1</v>
          </cell>
          <cell r="S486" t="str">
            <v>32</v>
          </cell>
          <cell r="T486" t="str">
            <v>125</v>
          </cell>
          <cell r="U486" t="str">
            <v>0</v>
          </cell>
          <cell r="V486" t="str">
            <v>ELEC SALES: DOMESTIC HIGH PREPAID</v>
          </cell>
        </row>
        <row r="487">
          <cell r="Q487" t="str">
            <v>Exchange Revenue:  Service Charges - Electricity:  Sales - Industrial (400 Volts) (Low Voltage)</v>
          </cell>
          <cell r="R487" t="str">
            <v>1</v>
          </cell>
          <cell r="S487" t="str">
            <v>32</v>
          </cell>
          <cell r="T487" t="str">
            <v>126</v>
          </cell>
          <cell r="U487" t="str">
            <v>0</v>
          </cell>
          <cell r="V487" t="str">
            <v>ELEC SALES: INDUSTRIAL 400 VOLTS (LOW)</v>
          </cell>
        </row>
        <row r="488">
          <cell r="Q488" t="str">
            <v>Exchange Revenue:  Service Charges - Electricity:  Sales - Industrial (11 000 Volts) (High Voltage)</v>
          </cell>
          <cell r="R488" t="str">
            <v>1</v>
          </cell>
          <cell r="S488" t="str">
            <v>32</v>
          </cell>
          <cell r="T488" t="str">
            <v>127</v>
          </cell>
          <cell r="U488" t="str">
            <v>0</v>
          </cell>
          <cell r="V488" t="str">
            <v>ELEC SALES: INDUSTR 11 000 VOLTS (HIGH)</v>
          </cell>
        </row>
        <row r="489">
          <cell r="Q489" t="str">
            <v>Exchange Revenue:  Service Charges - Electricity:  Sales - Miscellaneous Services Revenue:  Affiliates and Inter Affiliates</v>
          </cell>
          <cell r="R489" t="str">
            <v>1</v>
          </cell>
          <cell r="S489" t="str">
            <v>32</v>
          </cell>
          <cell r="T489" t="str">
            <v>128</v>
          </cell>
          <cell r="U489" t="str">
            <v>0</v>
          </cell>
          <cell r="V489" t="str">
            <v>ELEC SALES: AFFILIATES &amp; INTER AFFILIAT</v>
          </cell>
        </row>
        <row r="490">
          <cell r="Q490" t="str">
            <v>Exchange Revenue:  Service Charges - Electricity:  Sales - Revenue Adjustment</v>
          </cell>
          <cell r="R490" t="str">
            <v>1</v>
          </cell>
          <cell r="S490" t="str">
            <v>32</v>
          </cell>
          <cell r="T490" t="str">
            <v>129</v>
          </cell>
          <cell r="U490" t="str">
            <v>0</v>
          </cell>
          <cell r="V490" t="str">
            <v>ELEC SALES: REVENUE ADJUSTMENT</v>
          </cell>
        </row>
        <row r="491">
          <cell r="Q491" t="str">
            <v>Exchange Revenue:  Service Charges - Electricity:  Sales - Special Negotiated Tariffs</v>
          </cell>
          <cell r="R491" t="str">
            <v>1</v>
          </cell>
          <cell r="S491" t="str">
            <v>32</v>
          </cell>
          <cell r="T491" t="str">
            <v>130</v>
          </cell>
          <cell r="U491" t="str">
            <v>0</v>
          </cell>
          <cell r="V491" t="str">
            <v>ELEC SALES: SPECIAL NEGOTIATED TARIFFS</v>
          </cell>
        </row>
        <row r="492">
          <cell r="Q492" t="str">
            <v>Exchange Revenue:  Service Charges - Electricity:  Sales - Sports Grounds/Churches/Holiday/Old-age homes</v>
          </cell>
          <cell r="R492" t="str">
            <v>1</v>
          </cell>
          <cell r="S492" t="str">
            <v>32</v>
          </cell>
          <cell r="T492" t="str">
            <v>131</v>
          </cell>
          <cell r="U492" t="str">
            <v>0</v>
          </cell>
          <cell r="V492" t="str">
            <v>ELEC SALES: SPORT/CHURCH/HOLIDAY/OLD-AGE</v>
          </cell>
        </row>
        <row r="493">
          <cell r="Q493" t="str">
            <v>Exchange Revenue:  Service Charges - Electricity:  Sales - Street Lighting</v>
          </cell>
          <cell r="R493" t="str">
            <v>1</v>
          </cell>
          <cell r="S493" t="str">
            <v>32</v>
          </cell>
          <cell r="T493" t="str">
            <v>132</v>
          </cell>
          <cell r="U493" t="str">
            <v>0</v>
          </cell>
          <cell r="V493" t="str">
            <v>ELEC SALES: STREET LIGHTING</v>
          </cell>
        </row>
        <row r="494">
          <cell r="Q494" t="str">
            <v>Exchange Revenue:  Service Charges - Electricity:  Sales - Water pumps</v>
          </cell>
          <cell r="R494" t="str">
            <v>1</v>
          </cell>
          <cell r="S494" t="str">
            <v>32</v>
          </cell>
          <cell r="T494" t="str">
            <v>133</v>
          </cell>
          <cell r="U494" t="str">
            <v>0</v>
          </cell>
          <cell r="V494" t="str">
            <v>ELEC SALES: WATER PUMPS</v>
          </cell>
        </row>
        <row r="495">
          <cell r="Q495" t="str">
            <v>Exchange Revenue:  Service Charges - Electricity:  Electricity Distribution Revenue for Services</v>
          </cell>
          <cell r="R495">
            <v>0</v>
          </cell>
          <cell r="V495" t="str">
            <v>ELEC DISTRIBUTION REVENUE FOR SERVICES</v>
          </cell>
        </row>
        <row r="496">
          <cell r="Q496" t="str">
            <v>Exchange Revenue:  Service Charges - Electricity Distribution Revenue for Services:  Network Charges</v>
          </cell>
          <cell r="R496" t="str">
            <v>1</v>
          </cell>
          <cell r="S496" t="str">
            <v>32</v>
          </cell>
          <cell r="T496" t="str">
            <v>134</v>
          </cell>
          <cell r="U496" t="str">
            <v>0</v>
          </cell>
          <cell r="V496" t="str">
            <v>ELEC DISTRIB: REV - SERV NETWORK CHARGES</v>
          </cell>
        </row>
        <row r="497">
          <cell r="Q497" t="str">
            <v>Exchange Revenue:  Service Charges - Electricity Distribution Revenue for Services:  Ancillary Charges</v>
          </cell>
          <cell r="R497" t="str">
            <v>1</v>
          </cell>
          <cell r="S497" t="str">
            <v>32</v>
          </cell>
          <cell r="T497" t="str">
            <v>135</v>
          </cell>
          <cell r="U497" t="str">
            <v>0</v>
          </cell>
          <cell r="V497" t="str">
            <v>ELEC DISTRIB: REV - SERV ANCILLA CHARGES</v>
          </cell>
        </row>
        <row r="498">
          <cell r="Q498" t="str">
            <v>Exchange Revenue:  Service Charges - Electricity Distribution Revenue for Services:  Losses</v>
          </cell>
          <cell r="R498" t="str">
            <v>1</v>
          </cell>
          <cell r="S498" t="str">
            <v>32</v>
          </cell>
          <cell r="T498" t="str">
            <v>136</v>
          </cell>
          <cell r="U498" t="str">
            <v>0</v>
          </cell>
          <cell r="V498" t="str">
            <v>ELEC DISTRIB: REV - SERVICES LOSSES</v>
          </cell>
        </row>
        <row r="499">
          <cell r="Q499" t="str">
            <v>Exchange Revenue:  Service Charges - Electricity Distribution Revenue for Services:  Electricity Services Incidental to Energy Sales</v>
          </cell>
          <cell r="R499" t="str">
            <v>1</v>
          </cell>
          <cell r="S499" t="str">
            <v>32</v>
          </cell>
          <cell r="T499" t="str">
            <v>137</v>
          </cell>
          <cell r="U499" t="str">
            <v>0</v>
          </cell>
          <cell r="V499" t="str">
            <v>ELEC DISTRIB: REV - SER INCID ENER SALES</v>
          </cell>
        </row>
        <row r="500">
          <cell r="Q500" t="str">
            <v>Exchange Revenue:  Service Charges - Waste Management</v>
          </cell>
          <cell r="R500">
            <v>0</v>
          </cell>
          <cell r="V500" t="str">
            <v>SERVICE CHARGES - WASTE MANAGEMENT</v>
          </cell>
        </row>
        <row r="501">
          <cell r="Q501" t="str">
            <v>Exchange Revenue:  Service Charges - Waste Management:  Carrier Bags</v>
          </cell>
          <cell r="R501" t="str">
            <v>1</v>
          </cell>
          <cell r="S501" t="str">
            <v>32</v>
          </cell>
          <cell r="T501" t="str">
            <v>200</v>
          </cell>
          <cell r="U501" t="str">
            <v>0</v>
          </cell>
          <cell r="V501" t="str">
            <v>WASTE MANGEMENT: CARRIER BAGS</v>
          </cell>
        </row>
        <row r="502">
          <cell r="Q502" t="str">
            <v>Exchange Revenue:  Service Charges - Waste Management:  Disposal Facilities</v>
          </cell>
          <cell r="R502" t="str">
            <v>1</v>
          </cell>
          <cell r="S502" t="str">
            <v>32</v>
          </cell>
          <cell r="T502" t="str">
            <v>201</v>
          </cell>
          <cell r="U502" t="str">
            <v>0</v>
          </cell>
          <cell r="V502" t="str">
            <v>WASTE MANGEMENT: DISPOSAL FACILITIES</v>
          </cell>
        </row>
        <row r="503">
          <cell r="Q503" t="str">
            <v>Exchange Revenue:  Service Charges - Waste Management:  Refuse Bags</v>
          </cell>
          <cell r="R503" t="str">
            <v>1</v>
          </cell>
          <cell r="S503" t="str">
            <v>32</v>
          </cell>
          <cell r="T503" t="str">
            <v>202</v>
          </cell>
          <cell r="U503" t="str">
            <v>0</v>
          </cell>
          <cell r="V503" t="str">
            <v>WASTE MANGEMENT: REFUSE BAGS</v>
          </cell>
        </row>
        <row r="504">
          <cell r="Q504" t="str">
            <v>Exchange Revenue:  Service Charges - Waste Management:  Refuse Removal</v>
          </cell>
          <cell r="R504" t="str">
            <v>1</v>
          </cell>
          <cell r="S504" t="str">
            <v>32</v>
          </cell>
          <cell r="T504" t="str">
            <v>203</v>
          </cell>
          <cell r="U504" t="str">
            <v>0</v>
          </cell>
          <cell r="V504" t="str">
            <v>WASTE MANGEMENT: REFUSE REMOVAL</v>
          </cell>
        </row>
        <row r="505">
          <cell r="Q505" t="str">
            <v>Exchange Revenue:  Service Charges - Waste Management:  Waste Bins</v>
          </cell>
          <cell r="R505" t="str">
            <v>1</v>
          </cell>
          <cell r="S505" t="str">
            <v>32</v>
          </cell>
          <cell r="T505" t="str">
            <v>204</v>
          </cell>
          <cell r="U505" t="str">
            <v>0</v>
          </cell>
          <cell r="V505" t="str">
            <v>WASTE MANGEMENT: WASTE BINS</v>
          </cell>
        </row>
        <row r="506">
          <cell r="Q506" t="str">
            <v>Exchange Revenue:  Service Charges - Waste Water Management</v>
          </cell>
          <cell r="R506">
            <v>0</v>
          </cell>
          <cell r="V506" t="str">
            <v>SERVICE CHARGES - WASTE WATER MANAGEMENT</v>
          </cell>
        </row>
        <row r="507">
          <cell r="Q507" t="str">
            <v>Exchange Revenue:  Service Charges - Waste Water Management:  Industrial Effluent</v>
          </cell>
          <cell r="R507" t="str">
            <v>1</v>
          </cell>
          <cell r="S507" t="str">
            <v>32</v>
          </cell>
          <cell r="T507" t="str">
            <v>300</v>
          </cell>
          <cell r="U507" t="str">
            <v>0</v>
          </cell>
          <cell r="V507" t="str">
            <v>WASTE WATER MANG: INDUSTRIAL EFFLUENT</v>
          </cell>
        </row>
        <row r="508">
          <cell r="Q508" t="str">
            <v>Exchange Revenue:  Service Charges - Waste Water Management:  Treatment of Effluent</v>
          </cell>
          <cell r="R508" t="str">
            <v>1</v>
          </cell>
          <cell r="S508" t="str">
            <v>32</v>
          </cell>
          <cell r="T508" t="str">
            <v>301</v>
          </cell>
          <cell r="U508" t="str">
            <v>0</v>
          </cell>
          <cell r="V508" t="str">
            <v>WASTE WATER MANG: TREATMENT OF EFFLUENT</v>
          </cell>
        </row>
        <row r="509">
          <cell r="Q509" t="str">
            <v>Exchange Revenue:  Service Charges - Waste Water Management:  Sanitation Charges</v>
          </cell>
          <cell r="R509" t="str">
            <v>1</v>
          </cell>
          <cell r="S509" t="str">
            <v>32</v>
          </cell>
          <cell r="T509" t="str">
            <v>302</v>
          </cell>
          <cell r="U509" t="str">
            <v>0</v>
          </cell>
          <cell r="V509" t="str">
            <v>WASTE WATER MANG: SANITATION CHARGES</v>
          </cell>
        </row>
        <row r="510">
          <cell r="Q510" t="str">
            <v>Exchange Revenue:  Service Charges - Waste Water Management:  Agricultural and Rural</v>
          </cell>
          <cell r="R510" t="str">
            <v>1</v>
          </cell>
          <cell r="S510" t="str">
            <v>32</v>
          </cell>
          <cell r="T510" t="str">
            <v>303</v>
          </cell>
          <cell r="U510" t="str">
            <v>0</v>
          </cell>
          <cell r="V510" t="str">
            <v>WASTE WATER MANG: AGRICULTURAL &amp; RURAL</v>
          </cell>
        </row>
        <row r="511">
          <cell r="Q511" t="str">
            <v>Exchange Revenue:  Service Charges - Waste Water Management:  Higher Level Service</v>
          </cell>
          <cell r="R511" t="str">
            <v>1</v>
          </cell>
          <cell r="S511" t="str">
            <v>32</v>
          </cell>
          <cell r="T511" t="str">
            <v>304</v>
          </cell>
          <cell r="U511" t="str">
            <v>0</v>
          </cell>
          <cell r="V511" t="str">
            <v>WASTE WATER MANG: HIGHER LEVEL SERVICE</v>
          </cell>
        </row>
        <row r="512">
          <cell r="Q512" t="str">
            <v>Exchange Revenue:  Service Charges - Waste Water Management:  Industrial Waste Water</v>
          </cell>
          <cell r="R512" t="str">
            <v>1</v>
          </cell>
          <cell r="S512" t="str">
            <v>32</v>
          </cell>
          <cell r="T512" t="str">
            <v>305</v>
          </cell>
          <cell r="U512" t="str">
            <v>0</v>
          </cell>
          <cell r="V512" t="str">
            <v>WASTE WATER MANG: INDUSTRIAL WASTE WATER</v>
          </cell>
        </row>
        <row r="513">
          <cell r="Q513" t="str">
            <v>Exchange Revenue:  Service Charges - Water</v>
          </cell>
          <cell r="R513">
            <v>0</v>
          </cell>
          <cell r="V513" t="str">
            <v>SERVICE CHARGES - WATER</v>
          </cell>
        </row>
        <row r="514">
          <cell r="Q514" t="str">
            <v xml:space="preserve">Exchange Revenue:  Service Charges - Water:  Connection/Reconnection </v>
          </cell>
          <cell r="R514" t="str">
            <v>1</v>
          </cell>
          <cell r="S514" t="str">
            <v>32</v>
          </cell>
          <cell r="T514" t="str">
            <v>400</v>
          </cell>
          <cell r="U514" t="str">
            <v>0</v>
          </cell>
          <cell r="V514" t="str">
            <v xml:space="preserve">WATER: CONNECTION/RECONNECTION </v>
          </cell>
        </row>
        <row r="515">
          <cell r="Q515" t="str">
            <v>Exchange Revenue:  Service Charges - Water:  Meter Reading Fees</v>
          </cell>
          <cell r="R515" t="str">
            <v>1</v>
          </cell>
          <cell r="S515" t="str">
            <v>32</v>
          </cell>
          <cell r="T515" t="str">
            <v>401</v>
          </cell>
          <cell r="U515" t="str">
            <v>0</v>
          </cell>
          <cell r="V515" t="str">
            <v>WATER: METER READING FEES</v>
          </cell>
        </row>
        <row r="516">
          <cell r="Q516" t="str">
            <v xml:space="preserve">Exchange Revenue:  Service Charges - Water:  Sale </v>
          </cell>
          <cell r="R516">
            <v>0</v>
          </cell>
          <cell r="V516" t="str">
            <v xml:space="preserve">SERVICE CHARGES - WATER: SALE </v>
          </cell>
        </row>
        <row r="517">
          <cell r="Q517" t="str">
            <v>Exchange Revenue:  Service Charges - Water:  Sale - Conventional</v>
          </cell>
          <cell r="R517" t="str">
            <v>1</v>
          </cell>
          <cell r="S517" t="str">
            <v>32</v>
          </cell>
          <cell r="T517" t="str">
            <v>402</v>
          </cell>
          <cell r="U517" t="str">
            <v>0</v>
          </cell>
          <cell r="V517" t="str">
            <v>WATER: SALE - CONVENTIONAL</v>
          </cell>
        </row>
        <row r="518">
          <cell r="Q518" t="str">
            <v>Exchange Revenue:  Service Charges - Water:  Sale - Prepaid</v>
          </cell>
          <cell r="R518" t="str">
            <v>1</v>
          </cell>
          <cell r="S518" t="str">
            <v>32</v>
          </cell>
          <cell r="T518" t="str">
            <v>403</v>
          </cell>
          <cell r="U518" t="str">
            <v>0</v>
          </cell>
          <cell r="V518" t="str">
            <v>WATER: SALE - PREPAID</v>
          </cell>
        </row>
        <row r="519">
          <cell r="Q519" t="str">
            <v>Exchange Revenue:  Service Charges - Water:  Agricultural and Rural Water Service</v>
          </cell>
          <cell r="R519" t="str">
            <v>1</v>
          </cell>
          <cell r="S519" t="str">
            <v>32</v>
          </cell>
          <cell r="T519" t="str">
            <v>404</v>
          </cell>
          <cell r="U519" t="str">
            <v>0</v>
          </cell>
          <cell r="V519" t="str">
            <v>WATER: AGRICULTURAL &amp; RURAL WATER SERV</v>
          </cell>
        </row>
        <row r="520">
          <cell r="Q520" t="str">
            <v>Exchange Revenue:  Service Charges - Water:  Urban Higher Level Service</v>
          </cell>
          <cell r="R520" t="str">
            <v>1</v>
          </cell>
          <cell r="S520" t="str">
            <v>32</v>
          </cell>
          <cell r="T520" t="str">
            <v>405</v>
          </cell>
          <cell r="U520" t="str">
            <v>0</v>
          </cell>
          <cell r="V520" t="str">
            <v>WATER: URBAN HIGHER LEVEL SERVICE</v>
          </cell>
        </row>
        <row r="521">
          <cell r="Q521" t="str">
            <v>Exchange Revenue:  Service Charges - Water:  Industrial Water</v>
          </cell>
          <cell r="R521" t="str">
            <v>1</v>
          </cell>
          <cell r="S521" t="str">
            <v>32</v>
          </cell>
          <cell r="T521" t="str">
            <v>406</v>
          </cell>
          <cell r="U521" t="str">
            <v>0</v>
          </cell>
          <cell r="V521" t="str">
            <v>WATER: INDUSTRIAL WATER</v>
          </cell>
        </row>
        <row r="522">
          <cell r="Q522" t="str">
            <v>Non-exchange Revenue</v>
          </cell>
          <cell r="R522">
            <v>0</v>
          </cell>
          <cell r="V522" t="str">
            <v>NON-EXCHANGE REVENUE</v>
          </cell>
        </row>
        <row r="523">
          <cell r="Q523" t="str">
            <v>Non-exchange Revenue:  Fines, Penalties and Forfeits</v>
          </cell>
          <cell r="R523">
            <v>0</v>
          </cell>
          <cell r="V523" t="str">
            <v>N-EXCH REV: FINES PENALTIES &amp; FORFEITS</v>
          </cell>
        </row>
        <row r="524">
          <cell r="Q524" t="str">
            <v>Non-exchange Revenue:  Fines, Penalties and Forfeits - Fines</v>
          </cell>
          <cell r="R524">
            <v>0</v>
          </cell>
          <cell r="V524" t="str">
            <v>FINES</v>
          </cell>
        </row>
        <row r="525">
          <cell r="Q525" t="str">
            <v xml:space="preserve">Non-exchange Revenue:  Fines, Penalties and Forfeits - Fines:  Building </v>
          </cell>
          <cell r="R525" t="str">
            <v>1</v>
          </cell>
          <cell r="S525" t="str">
            <v>04</v>
          </cell>
          <cell r="T525" t="str">
            <v>001</v>
          </cell>
          <cell r="U525" t="str">
            <v>0</v>
          </cell>
          <cell r="V525" t="str">
            <v xml:space="preserve">FINES: BUILDING </v>
          </cell>
        </row>
        <row r="526">
          <cell r="Q526" t="str">
            <v>Non-exchange Revenue:  Fines, Penalties and Forfeits - Fines:  Illegal Connections - Electricity</v>
          </cell>
          <cell r="R526" t="str">
            <v>1</v>
          </cell>
          <cell r="S526" t="str">
            <v>04</v>
          </cell>
          <cell r="T526" t="str">
            <v>002</v>
          </cell>
          <cell r="U526" t="str">
            <v>0</v>
          </cell>
          <cell r="V526" t="str">
            <v>FINES: ILLEGAL CONNECTIONS - ELECTRICITY</v>
          </cell>
        </row>
        <row r="527">
          <cell r="Q527" t="str">
            <v>Non-exchange Revenue:  Fines, Penalties and Forfeits - Fines:  Illegal Connections - Water</v>
          </cell>
          <cell r="R527" t="str">
            <v>1</v>
          </cell>
          <cell r="S527" t="str">
            <v>04</v>
          </cell>
          <cell r="T527" t="str">
            <v>003</v>
          </cell>
          <cell r="U527" t="str">
            <v>0</v>
          </cell>
          <cell r="V527" t="str">
            <v>FINES: ILLEGAL CONNECTIONS - WATER</v>
          </cell>
        </row>
        <row r="528">
          <cell r="Q528" t="str">
            <v>Non-exchange Revenue:  Fines, Penalties and Forfeits - Fines:  Law Enforcement</v>
          </cell>
          <cell r="R528" t="str">
            <v>1</v>
          </cell>
          <cell r="S528" t="str">
            <v>04</v>
          </cell>
          <cell r="T528" t="str">
            <v>004</v>
          </cell>
          <cell r="U528" t="str">
            <v>0</v>
          </cell>
          <cell r="V528" t="str">
            <v>FINES: LAW ENFORCEMENT</v>
          </cell>
        </row>
        <row r="529">
          <cell r="Q529" t="str">
            <v>Non-exchange Revenue:  Fines, Penalties and Forfeits - Fines:  Overdue Books Fine</v>
          </cell>
          <cell r="R529" t="str">
            <v>1</v>
          </cell>
          <cell r="S529" t="str">
            <v>04</v>
          </cell>
          <cell r="T529" t="str">
            <v>005</v>
          </cell>
          <cell r="U529" t="str">
            <v>0</v>
          </cell>
          <cell r="V529" t="str">
            <v>FINES: OVERDUE BOOKS FINE</v>
          </cell>
        </row>
        <row r="530">
          <cell r="Q530" t="str">
            <v>Non-exchange Revenue:  Fines, Penalties and Forfeits - Fines:  Pound Fees</v>
          </cell>
          <cell r="R530" t="str">
            <v>1</v>
          </cell>
          <cell r="S530" t="str">
            <v>04</v>
          </cell>
          <cell r="T530" t="str">
            <v>006</v>
          </cell>
          <cell r="U530" t="str">
            <v>0</v>
          </cell>
          <cell r="V530" t="str">
            <v>FINES: POUND FEES</v>
          </cell>
        </row>
        <row r="531">
          <cell r="Q531" t="str">
            <v>Non-exchange Revenue:  Fines, Penalties and Forfeits - Fines:  Traffic</v>
          </cell>
          <cell r="R531" t="str">
            <v>1</v>
          </cell>
          <cell r="S531" t="str">
            <v>04</v>
          </cell>
          <cell r="T531" t="str">
            <v>007</v>
          </cell>
          <cell r="U531" t="str">
            <v>0</v>
          </cell>
          <cell r="V531" t="str">
            <v>FINES: TRAFFIC</v>
          </cell>
        </row>
        <row r="532">
          <cell r="Q532" t="str">
            <v>Non-exchange Revenue:  Fines, Penalties and Forfeits - Penalties</v>
          </cell>
          <cell r="R532">
            <v>0</v>
          </cell>
          <cell r="V532" t="str">
            <v>PENALTIES</v>
          </cell>
        </row>
        <row r="533">
          <cell r="Q533" t="str">
            <v xml:space="preserve">Non-exchange Revenue:  Fines, Penalties and Forfeits - Penalties:  Collection </v>
          </cell>
          <cell r="R533" t="str">
            <v>1</v>
          </cell>
          <cell r="S533" t="str">
            <v>04</v>
          </cell>
          <cell r="T533" t="str">
            <v>050</v>
          </cell>
          <cell r="U533" t="str">
            <v>0</v>
          </cell>
          <cell r="V533" t="str">
            <v xml:space="preserve">PENALTIES: COLLECTION </v>
          </cell>
        </row>
        <row r="534">
          <cell r="Q534" t="str">
            <v>Non-exchange Revenue:  Fines, Penalties and Forfeits - Penalties:  Disconnection Fees</v>
          </cell>
          <cell r="R534" t="str">
            <v>1</v>
          </cell>
          <cell r="S534" t="str">
            <v>04</v>
          </cell>
          <cell r="T534" t="str">
            <v>051</v>
          </cell>
          <cell r="U534" t="str">
            <v>0</v>
          </cell>
          <cell r="V534" t="str">
            <v>PENALTIES: DISCONNECTION FEES</v>
          </cell>
        </row>
        <row r="535">
          <cell r="Q535" t="str">
            <v>Non-exchange Revenue:  Fines, Penalties and Forfeits - Penalties:  Motor Vehicle Licence</v>
          </cell>
          <cell r="R535" t="str">
            <v>1</v>
          </cell>
          <cell r="S535" t="str">
            <v>04</v>
          </cell>
          <cell r="T535" t="str">
            <v>052</v>
          </cell>
          <cell r="U535" t="str">
            <v>0</v>
          </cell>
          <cell r="V535" t="str">
            <v>PENALTIES: MOTOR VEHICLE LICENCE</v>
          </cell>
        </row>
        <row r="536">
          <cell r="Q536" t="str">
            <v>Non-exchange Revenue:  Fines, Penalties and Forfeits -  Forfeits</v>
          </cell>
          <cell r="R536">
            <v>0</v>
          </cell>
          <cell r="V536" t="str">
            <v>FORFEITS</v>
          </cell>
        </row>
        <row r="537">
          <cell r="Q537" t="str">
            <v>Non-exchange Revenue:  Fines, Penalties and Forfeits - Forfeits:  Deposits</v>
          </cell>
          <cell r="R537">
            <v>0</v>
          </cell>
          <cell r="V537" t="str">
            <v>FORFEITS: DEPOSITS</v>
          </cell>
        </row>
        <row r="538">
          <cell r="Q538" t="str">
            <v>Non-exchange Revenue:  Fines, Penalties and Forfeits - Forfeits:  Retentions</v>
          </cell>
          <cell r="R538">
            <v>0</v>
          </cell>
          <cell r="V538" t="str">
            <v>FORFEITS: RETENTIONS</v>
          </cell>
        </row>
        <row r="539">
          <cell r="Q539" t="str">
            <v>Non-exchange Revenue:  Fines, Penalties and Forfeits - Forfeits:  Unclaimed Money</v>
          </cell>
          <cell r="R539">
            <v>0</v>
          </cell>
          <cell r="V539" t="str">
            <v>FORFEITS: UNCLAIMED MONEY</v>
          </cell>
        </row>
        <row r="540">
          <cell r="Q540" t="str">
            <v>Non-exchange Revenue:  Licences or Permits</v>
          </cell>
          <cell r="R540">
            <v>0</v>
          </cell>
          <cell r="V540" t="str">
            <v>N-EXCHANGE REVENUE: LICENCES OR PERMITS</v>
          </cell>
        </row>
        <row r="541">
          <cell r="Q541" t="str">
            <v xml:space="preserve">Non-exchange Revenue:  Licences or Permits - Angling/Fishing </v>
          </cell>
          <cell r="R541" t="str">
            <v>1</v>
          </cell>
          <cell r="S541" t="str">
            <v>06</v>
          </cell>
          <cell r="T541" t="str">
            <v>001</v>
          </cell>
          <cell r="U541" t="str">
            <v>0</v>
          </cell>
          <cell r="V541" t="str">
            <v>ANGLING/FISHING</v>
          </cell>
        </row>
        <row r="542">
          <cell r="Q542" t="str">
            <v xml:space="preserve">Non-exchange Revenue:  Licences or Permits - Boat </v>
          </cell>
          <cell r="R542" t="str">
            <v>1</v>
          </cell>
          <cell r="S542" t="str">
            <v>06</v>
          </cell>
          <cell r="T542" t="str">
            <v>002</v>
          </cell>
          <cell r="U542" t="str">
            <v>0</v>
          </cell>
          <cell r="V542" t="str">
            <v xml:space="preserve">BOAT </v>
          </cell>
        </row>
        <row r="543">
          <cell r="Q543" t="str">
            <v xml:space="preserve">Non-exchange Revenue:  Licences or Permits - Dog </v>
          </cell>
          <cell r="R543" t="str">
            <v>1</v>
          </cell>
          <cell r="S543" t="str">
            <v>06</v>
          </cell>
          <cell r="T543" t="str">
            <v>003</v>
          </cell>
          <cell r="U543" t="str">
            <v>0</v>
          </cell>
          <cell r="V543" t="str">
            <v>DOG</v>
          </cell>
        </row>
        <row r="544">
          <cell r="Q544" t="str">
            <v>Non-exchange Revenue:  Licences or Permits - Fauna and Flora</v>
          </cell>
          <cell r="R544" t="str">
            <v>1</v>
          </cell>
          <cell r="S544" t="str">
            <v>06</v>
          </cell>
          <cell r="T544" t="str">
            <v>004</v>
          </cell>
          <cell r="U544" t="str">
            <v>0</v>
          </cell>
          <cell r="V544" t="str">
            <v>FAUNA &amp; FLORA</v>
          </cell>
        </row>
        <row r="545">
          <cell r="Q545" t="str">
            <v>Non-exchange Revenue:  Licences or Permits - Filming Fees</v>
          </cell>
          <cell r="R545" t="str">
            <v>1</v>
          </cell>
          <cell r="S545" t="str">
            <v>06</v>
          </cell>
          <cell r="T545" t="str">
            <v>005</v>
          </cell>
          <cell r="U545" t="str">
            <v>0</v>
          </cell>
          <cell r="V545" t="str">
            <v>FILMING FEES</v>
          </cell>
        </row>
        <row r="546">
          <cell r="Q546" t="str">
            <v xml:space="preserve">Non-exchange Revenue:  Licences or Permits - Game </v>
          </cell>
          <cell r="R546" t="str">
            <v>1</v>
          </cell>
          <cell r="S546" t="str">
            <v>06</v>
          </cell>
          <cell r="T546" t="str">
            <v>006</v>
          </cell>
          <cell r="U546" t="str">
            <v>0</v>
          </cell>
          <cell r="V546" t="str">
            <v>GAME</v>
          </cell>
        </row>
        <row r="547">
          <cell r="Q547" t="str">
            <v>Non-exchange Revenue:  Licences or Permits - Threatened and Protected Species</v>
          </cell>
          <cell r="R547" t="str">
            <v>1</v>
          </cell>
          <cell r="S547" t="str">
            <v>06</v>
          </cell>
          <cell r="T547" t="str">
            <v>007</v>
          </cell>
          <cell r="U547" t="str">
            <v>0</v>
          </cell>
          <cell r="V547" t="str">
            <v>THREATENED &amp; PROTECTED SPECIES</v>
          </cell>
        </row>
        <row r="548">
          <cell r="Q548" t="str">
            <v>Non-exchange Revenue:  Licences or Permits - Health Certificates</v>
          </cell>
          <cell r="R548" t="str">
            <v>1</v>
          </cell>
          <cell r="S548" t="str">
            <v>06</v>
          </cell>
          <cell r="T548" t="str">
            <v>008</v>
          </cell>
          <cell r="U548" t="str">
            <v>0</v>
          </cell>
          <cell r="V548" t="str">
            <v>HEALTH CERTIFICATES</v>
          </cell>
        </row>
        <row r="549">
          <cell r="Q549" t="str">
            <v>Non-exchange Revenue:  Licences or Permits - Hiking Trails</v>
          </cell>
          <cell r="R549" t="str">
            <v>1</v>
          </cell>
          <cell r="S549" t="str">
            <v>06</v>
          </cell>
          <cell r="T549" t="str">
            <v>009</v>
          </cell>
          <cell r="U549" t="str">
            <v>0</v>
          </cell>
          <cell r="V549" t="str">
            <v>HIKING TRAILS</v>
          </cell>
        </row>
        <row r="550">
          <cell r="Q550" t="str">
            <v>Non-exchange Revenue:  Licences or Permits - Hoarding (Collecting/Storing)</v>
          </cell>
          <cell r="R550" t="str">
            <v>1</v>
          </cell>
          <cell r="S550" t="str">
            <v>06</v>
          </cell>
          <cell r="T550" t="str">
            <v>010</v>
          </cell>
          <cell r="U550" t="str">
            <v>0</v>
          </cell>
          <cell r="V550" t="str">
            <v>HOARDING (COLLECTING/STORING)</v>
          </cell>
        </row>
        <row r="551">
          <cell r="Q551" t="str">
            <v xml:space="preserve">Non-exchange Revenue:  Licences or Permits - Trading </v>
          </cell>
          <cell r="R551" t="str">
            <v>1</v>
          </cell>
          <cell r="S551" t="str">
            <v>06</v>
          </cell>
          <cell r="T551" t="str">
            <v>011</v>
          </cell>
          <cell r="U551" t="str">
            <v>0</v>
          </cell>
          <cell r="V551" t="str">
            <v xml:space="preserve">TRADING </v>
          </cell>
        </row>
        <row r="552">
          <cell r="Q552" t="str">
            <v>Non-exchange Revenue:  Licences or Permits - Road and Transport</v>
          </cell>
          <cell r="R552">
            <v>0</v>
          </cell>
          <cell r="V552" t="str">
            <v>LICENCES OR PERMITS - ROAD &amp; TRANSPORT</v>
          </cell>
        </row>
        <row r="553">
          <cell r="Q553" t="str">
            <v xml:space="preserve">Non-exchange Revenue:  Licences or Permits - Road and Transport:  Abnormal Loads </v>
          </cell>
          <cell r="R553" t="str">
            <v>1</v>
          </cell>
          <cell r="S553" t="str">
            <v>06</v>
          </cell>
          <cell r="T553" t="str">
            <v>201</v>
          </cell>
          <cell r="U553" t="str">
            <v>0</v>
          </cell>
          <cell r="V553" t="str">
            <v>ROAD &amp; TRSP: ABNORMAL LOADS</v>
          </cell>
        </row>
        <row r="554">
          <cell r="Q554" t="str">
            <v>Non-exchange Revenue:  Licences or Permits - Road and Transport:  Activities on Public Roads Fees</v>
          </cell>
          <cell r="R554" t="str">
            <v>1</v>
          </cell>
          <cell r="S554" t="str">
            <v>06</v>
          </cell>
          <cell r="T554" t="str">
            <v>202</v>
          </cell>
          <cell r="U554" t="str">
            <v>0</v>
          </cell>
          <cell r="V554" t="str">
            <v>ROAD &amp; TRSP: ACTIV ON PUBLIC ROADS FEES</v>
          </cell>
        </row>
        <row r="555">
          <cell r="Q555" t="str">
            <v>Non-exchange Revenue:  Licences or Permits - Road and Transport:  Drivers Licence Application Fees</v>
          </cell>
          <cell r="R555" t="str">
            <v>1</v>
          </cell>
          <cell r="S555" t="str">
            <v>06</v>
          </cell>
          <cell r="T555" t="str">
            <v>203</v>
          </cell>
          <cell r="U555" t="str">
            <v>0</v>
          </cell>
          <cell r="V555" t="str">
            <v>ROAD &amp; TRSP: DRIVER LICENCE APPLICAT FEE</v>
          </cell>
        </row>
        <row r="556">
          <cell r="Q556" t="str">
            <v>Non-exchange Revenue:  Licences or Permits - Road and Transport:  Drivers Licence Certificate</v>
          </cell>
          <cell r="R556" t="str">
            <v>1</v>
          </cell>
          <cell r="S556" t="str">
            <v>06</v>
          </cell>
          <cell r="T556" t="str">
            <v>204</v>
          </cell>
          <cell r="U556" t="str">
            <v>0</v>
          </cell>
          <cell r="V556" t="str">
            <v>ROAD &amp; TRSP: DRIVERS LICENCE CERTIFICATE</v>
          </cell>
        </row>
        <row r="557">
          <cell r="Q557" t="str">
            <v>Non-exchange Revenue:  Licences or Permits - Road and Transport:  Drivers Licence Conversion (Card Type)</v>
          </cell>
          <cell r="R557" t="str">
            <v>1</v>
          </cell>
          <cell r="S557" t="str">
            <v>06</v>
          </cell>
          <cell r="T557" t="str">
            <v>205</v>
          </cell>
          <cell r="U557" t="str">
            <v>0</v>
          </cell>
          <cell r="V557" t="str">
            <v>ROAD &amp; TRSP: DRIVER LIC CONVER CARD TYPE</v>
          </cell>
        </row>
        <row r="558">
          <cell r="Q558" t="str">
            <v xml:space="preserve">Non-exchange Revenue:  Licences or Permits - Road and Transport:  Duplicate Drivers Licences </v>
          </cell>
          <cell r="R558" t="str">
            <v>1</v>
          </cell>
          <cell r="S558" t="str">
            <v>06</v>
          </cell>
          <cell r="T558" t="str">
            <v>206</v>
          </cell>
          <cell r="U558" t="str">
            <v>0</v>
          </cell>
          <cell r="V558" t="str">
            <v>ROAD &amp; TRSP: DUPLICATE DRIVERS LICENCES</v>
          </cell>
        </row>
        <row r="559">
          <cell r="Q559" t="str">
            <v xml:space="preserve">Non-exchange Revenue:  Licences or Permits - Road and Transport:  Flammable </v>
          </cell>
          <cell r="R559" t="str">
            <v>1</v>
          </cell>
          <cell r="S559" t="str">
            <v>06</v>
          </cell>
          <cell r="T559" t="str">
            <v>207</v>
          </cell>
          <cell r="U559" t="str">
            <v>0</v>
          </cell>
          <cell r="V559" t="str">
            <v>ROAD &amp; TRSP: FLAMMABLE</v>
          </cell>
        </row>
        <row r="560">
          <cell r="Q560" t="str">
            <v xml:space="preserve">Non-exchange Revenue:  Licences or Permits - Road and Transport:  Instructor Certificate </v>
          </cell>
          <cell r="R560" t="str">
            <v>1</v>
          </cell>
          <cell r="S560" t="str">
            <v>06</v>
          </cell>
          <cell r="T560" t="str">
            <v>208</v>
          </cell>
          <cell r="U560" t="str">
            <v>0</v>
          </cell>
          <cell r="V560" t="str">
            <v>ROAD &amp; TRSP: INSTRUCTOR CERTIFICATE</v>
          </cell>
        </row>
        <row r="561">
          <cell r="Q561" t="str">
            <v>Non-exchange Revenue:  Licences or Permits - Road and Transport:  Learner Licence Application Fees</v>
          </cell>
          <cell r="R561" t="str">
            <v>1</v>
          </cell>
          <cell r="S561" t="str">
            <v>06</v>
          </cell>
          <cell r="T561" t="str">
            <v>209</v>
          </cell>
          <cell r="U561" t="str">
            <v>0</v>
          </cell>
          <cell r="V561" t="str">
            <v>ROAD &amp; TRSP: LEARNER LICEN APPLICAT FEE</v>
          </cell>
        </row>
        <row r="562">
          <cell r="Q562" t="str">
            <v>Non-exchange Revenue:  Licences or Permits - Road and Transport:  Learners Certificate</v>
          </cell>
          <cell r="R562" t="str">
            <v>1</v>
          </cell>
          <cell r="S562" t="str">
            <v>06</v>
          </cell>
          <cell r="T562" t="str">
            <v>210</v>
          </cell>
          <cell r="U562" t="str">
            <v>0</v>
          </cell>
          <cell r="V562" t="str">
            <v>ROAD &amp; TRSP: LEARNERS CERTIFICATE</v>
          </cell>
        </row>
        <row r="563">
          <cell r="Q563" t="str">
            <v>Non-exchange Revenue:  Licences or Permits - Road and Transport:  Licence Inspectors</v>
          </cell>
          <cell r="R563" t="str">
            <v>1</v>
          </cell>
          <cell r="S563" t="str">
            <v>06</v>
          </cell>
          <cell r="T563" t="str">
            <v>211</v>
          </cell>
          <cell r="U563" t="str">
            <v>0</v>
          </cell>
          <cell r="V563" t="str">
            <v>ROAD &amp; TRSP: LICENCE INSPECTORS</v>
          </cell>
        </row>
        <row r="564">
          <cell r="Q564" t="str">
            <v>Non-exchange Revenue:  Licences or Permits - Road and Transport:  Licence Test Officers</v>
          </cell>
          <cell r="R564" t="str">
            <v>1</v>
          </cell>
          <cell r="S564" t="str">
            <v>06</v>
          </cell>
          <cell r="T564" t="str">
            <v>212</v>
          </cell>
          <cell r="U564" t="str">
            <v>0</v>
          </cell>
          <cell r="V564" t="str">
            <v>ROAD &amp; TRSP: LICENCE TEST OFFICERS</v>
          </cell>
        </row>
        <row r="565">
          <cell r="Q565" t="str">
            <v>Non-exchange Revenue:  Licences or Permits - Road and Transport:  Motor Vehicle</v>
          </cell>
          <cell r="R565" t="str">
            <v>1</v>
          </cell>
          <cell r="S565" t="str">
            <v>06</v>
          </cell>
          <cell r="T565" t="str">
            <v>213</v>
          </cell>
          <cell r="U565" t="str">
            <v>0</v>
          </cell>
          <cell r="V565" t="str">
            <v>ROAD &amp; TRSP: MOTOR VEHICLE</v>
          </cell>
        </row>
        <row r="566">
          <cell r="Q566" t="str">
            <v>Non-exchange Revenue:  Licences or Permits - Road and Transport:  Operators</v>
          </cell>
          <cell r="R566" t="str">
            <v>1</v>
          </cell>
          <cell r="S566" t="str">
            <v>06</v>
          </cell>
          <cell r="T566" t="str">
            <v>214</v>
          </cell>
          <cell r="U566" t="str">
            <v>0</v>
          </cell>
          <cell r="V566" t="str">
            <v>ROAD &amp; TRSP: OPERATORS</v>
          </cell>
        </row>
        <row r="567">
          <cell r="Q567" t="str">
            <v>Non-exchange Revenue:  Property Rates</v>
          </cell>
          <cell r="R567">
            <v>0</v>
          </cell>
          <cell r="V567" t="str">
            <v>NON-EXCHANGE REVENUE:  PROPERTY RATES</v>
          </cell>
        </row>
        <row r="568">
          <cell r="Q568" t="str">
            <v>Non-exchange Revenue:  Property Rates - Business and Commercial Properties</v>
          </cell>
          <cell r="R568" t="str">
            <v>1</v>
          </cell>
          <cell r="S568" t="str">
            <v>02</v>
          </cell>
          <cell r="T568" t="str">
            <v>030</v>
          </cell>
          <cell r="U568" t="str">
            <v>0</v>
          </cell>
          <cell r="V568" t="str">
            <v>BUSINESS &amp; COMMERCIAL PROPERTIES</v>
          </cell>
        </row>
        <row r="569">
          <cell r="Q569" t="str">
            <v>Non-exchange Revenue:  Property Rates - Communal Land</v>
          </cell>
          <cell r="R569">
            <v>0</v>
          </cell>
          <cell r="V569" t="str">
            <v>PROPERTY RATES - COMMUNAL LAND</v>
          </cell>
        </row>
        <row r="570">
          <cell r="Q570" t="str">
            <v>Non-exchange Revenue:  Property Rates - Communal Land:  Business and Commercial</v>
          </cell>
          <cell r="R570" t="str">
            <v>1</v>
          </cell>
          <cell r="S570" t="str">
            <v>02</v>
          </cell>
          <cell r="T570" t="str">
            <v>060</v>
          </cell>
          <cell r="U570" t="str">
            <v>0</v>
          </cell>
          <cell r="V570" t="str">
            <v>COMMUNAL LAND:  BUSINESS &amp; COMMERCIAL</v>
          </cell>
        </row>
        <row r="571">
          <cell r="Q571" t="str">
            <v>Non-exchange Revenue:  Property Rates - Communal Land:  Farm Property</v>
          </cell>
          <cell r="R571" t="str">
            <v>1</v>
          </cell>
          <cell r="S571" t="str">
            <v>02</v>
          </cell>
          <cell r="T571" t="str">
            <v>061</v>
          </cell>
          <cell r="U571" t="str">
            <v>0</v>
          </cell>
          <cell r="V571" t="str">
            <v>COMMUNAL LAND: FARM PROPERTY</v>
          </cell>
        </row>
        <row r="572">
          <cell r="Q572" t="str">
            <v>Non-exchange Revenue:  Property Rates - Communal Land:  Other</v>
          </cell>
          <cell r="R572" t="str">
            <v>1</v>
          </cell>
          <cell r="S572" t="str">
            <v>02</v>
          </cell>
          <cell r="T572" t="str">
            <v>062</v>
          </cell>
          <cell r="U572" t="str">
            <v>0</v>
          </cell>
          <cell r="V572" t="str">
            <v>COMMUNAL LAND: OTHER</v>
          </cell>
        </row>
        <row r="573">
          <cell r="Q573" t="str">
            <v>Non-exchange Revenue:  Property Rates - Communal Land:  Residential</v>
          </cell>
          <cell r="R573" t="str">
            <v>1</v>
          </cell>
          <cell r="S573" t="str">
            <v>02</v>
          </cell>
          <cell r="T573" t="str">
            <v>063</v>
          </cell>
          <cell r="U573" t="str">
            <v>0</v>
          </cell>
          <cell r="V573" t="str">
            <v>COMMUNAL LAND: RESIDENTIAL</v>
          </cell>
        </row>
        <row r="574">
          <cell r="Q574" t="str">
            <v>Non-exchange Revenue:  Property Rates - Communal Land:  Small Holdings</v>
          </cell>
          <cell r="R574" t="str">
            <v>1</v>
          </cell>
          <cell r="S574" t="str">
            <v>02</v>
          </cell>
          <cell r="T574" t="str">
            <v>064</v>
          </cell>
          <cell r="U574" t="str">
            <v>0</v>
          </cell>
          <cell r="V574" t="str">
            <v>COMMUNAL LAND: SMALL HOLDINGS</v>
          </cell>
        </row>
        <row r="575">
          <cell r="Q575" t="str">
            <v>Non-exchange Revenue:  Property Rates - Farm Properties</v>
          </cell>
          <cell r="R575">
            <v>0</v>
          </cell>
          <cell r="V575" t="str">
            <v>PROPERTY RATES - FARM PROPERTIES</v>
          </cell>
        </row>
        <row r="576">
          <cell r="Q576" t="str">
            <v>Non-exchange Revenue:  Property Rates - Farm Properties:  Agricultural Purposes</v>
          </cell>
          <cell r="R576" t="str">
            <v>1</v>
          </cell>
          <cell r="S576" t="str">
            <v>02</v>
          </cell>
          <cell r="T576" t="str">
            <v>150</v>
          </cell>
          <cell r="U576" t="str">
            <v>0</v>
          </cell>
          <cell r="V576" t="str">
            <v>FARM PROPERTIES: AGRICULTURAL PURPOSES</v>
          </cell>
        </row>
        <row r="577">
          <cell r="Q577" t="str">
            <v>Non-exchange Revenue:  Property Rates - Farm Properties:  Business and Commercial</v>
          </cell>
          <cell r="R577" t="str">
            <v>1</v>
          </cell>
          <cell r="S577" t="str">
            <v>02</v>
          </cell>
          <cell r="T577" t="str">
            <v>151</v>
          </cell>
          <cell r="U577" t="str">
            <v>0</v>
          </cell>
          <cell r="V577" t="str">
            <v>FARM PROPERTIES: BUSINESS &amp; COMMERCIAL</v>
          </cell>
        </row>
        <row r="578">
          <cell r="Q578" t="str">
            <v>Non-exchange Revenue:  Property Rates - Farm Properties:  Industrial Purposes</v>
          </cell>
          <cell r="R578" t="str">
            <v>1</v>
          </cell>
          <cell r="S578" t="str">
            <v>02</v>
          </cell>
          <cell r="T578" t="str">
            <v>152</v>
          </cell>
          <cell r="U578" t="str">
            <v>0</v>
          </cell>
          <cell r="V578" t="str">
            <v>FARM PROPERTIES: INDUSTRIAL PURPOSES</v>
          </cell>
        </row>
        <row r="579">
          <cell r="Q579" t="str">
            <v>Non-exchange Revenue:  Property Rates - Farm Properties:  Residential Properties</v>
          </cell>
          <cell r="R579" t="str">
            <v>1</v>
          </cell>
          <cell r="S579" t="str">
            <v>02</v>
          </cell>
          <cell r="T579" t="str">
            <v>153</v>
          </cell>
          <cell r="U579" t="str">
            <v>0</v>
          </cell>
          <cell r="V579" t="str">
            <v>FARM PROPERTIES: RESIDENTIAL PROPERTIES</v>
          </cell>
        </row>
        <row r="580">
          <cell r="Q580" t="str">
            <v>Non-exchange Revenue:  Property Rates - Farm Properties:  Other purposes than the above</v>
          </cell>
          <cell r="R580" t="str">
            <v>1</v>
          </cell>
          <cell r="S580" t="str">
            <v>02</v>
          </cell>
          <cell r="T580" t="str">
            <v>154</v>
          </cell>
          <cell r="U580" t="str">
            <v>0</v>
          </cell>
          <cell r="V580" t="str">
            <v>FARM PROP: OTH PURPOSES THAN THE ABOVE</v>
          </cell>
        </row>
        <row r="581">
          <cell r="Q581" t="str">
            <v>Non-exchange Revenue:  Property Rates - Farm Properties:  Farm Properties not used for any purpose</v>
          </cell>
          <cell r="R581" t="str">
            <v>1</v>
          </cell>
          <cell r="S581" t="str">
            <v>02</v>
          </cell>
          <cell r="T581" t="str">
            <v>155</v>
          </cell>
          <cell r="U581" t="str">
            <v>0</v>
          </cell>
          <cell r="V581" t="str">
            <v>FARM PROPERTIES NOT USED FOR ANY PURPOSE</v>
          </cell>
        </row>
        <row r="582">
          <cell r="Q582" t="str">
            <v>Non-exchange Revenue:  Property Rates - Formal and Informal Settlements</v>
          </cell>
          <cell r="R582" t="str">
            <v>1</v>
          </cell>
          <cell r="S582" t="str">
            <v>02</v>
          </cell>
          <cell r="T582" t="str">
            <v>156</v>
          </cell>
          <cell r="U582" t="str">
            <v>0</v>
          </cell>
          <cell r="V582" t="str">
            <v>FORMAL &amp; INFORMAL SETTLEMENTS</v>
          </cell>
        </row>
        <row r="583">
          <cell r="Q583" t="str">
            <v>Non-exchange Revenue:  Property Rates - Industrial Properties</v>
          </cell>
          <cell r="R583" t="str">
            <v>1</v>
          </cell>
          <cell r="S583" t="str">
            <v>02</v>
          </cell>
          <cell r="T583" t="str">
            <v>240</v>
          </cell>
          <cell r="U583" t="str">
            <v>0</v>
          </cell>
          <cell r="V583" t="str">
            <v>INDUSTRIAL PROPERTIES</v>
          </cell>
        </row>
        <row r="584">
          <cell r="Q584" t="str">
            <v>Non-exchange Revenue:  Property Rates - Mining Properties</v>
          </cell>
          <cell r="R584" t="str">
            <v>1</v>
          </cell>
          <cell r="S584" t="str">
            <v>02</v>
          </cell>
          <cell r="T584" t="str">
            <v>360</v>
          </cell>
          <cell r="U584" t="str">
            <v>0</v>
          </cell>
          <cell r="V584" t="str">
            <v>MINING PROPERTIES</v>
          </cell>
        </row>
        <row r="585">
          <cell r="Q585" t="str">
            <v>Non-exchange Revenue:  Property Rates - Municipal Properties</v>
          </cell>
          <cell r="R585" t="str">
            <v>1</v>
          </cell>
          <cell r="S585" t="str">
            <v>02</v>
          </cell>
          <cell r="T585" t="str">
            <v>361</v>
          </cell>
          <cell r="U585" t="str">
            <v>0</v>
          </cell>
          <cell r="V585" t="str">
            <v>MUNICIPAL PROPERTIES</v>
          </cell>
        </row>
        <row r="586">
          <cell r="Q586" t="str">
            <v>Non-exchange Revenue:  Property Rates - National Monument Properties</v>
          </cell>
          <cell r="R586" t="str">
            <v>1</v>
          </cell>
          <cell r="S586" t="str">
            <v>02</v>
          </cell>
          <cell r="T586" t="str">
            <v>390</v>
          </cell>
          <cell r="U586" t="str">
            <v>0</v>
          </cell>
          <cell r="V586" t="str">
            <v>NATIONAL MONUMENT PROPERTIES</v>
          </cell>
        </row>
        <row r="587">
          <cell r="Q587" t="str">
            <v>Non-exchange Revenue:  Property Rates - Privately Owned Towns Serviced by the Owner</v>
          </cell>
          <cell r="R587" t="str">
            <v>1</v>
          </cell>
          <cell r="S587" t="str">
            <v>02</v>
          </cell>
          <cell r="T587" t="str">
            <v>450</v>
          </cell>
          <cell r="U587" t="str">
            <v>0</v>
          </cell>
          <cell r="V587" t="str">
            <v>PRIV OWNED TOWNS SERVICED BY THE OWNER</v>
          </cell>
        </row>
        <row r="588">
          <cell r="Q588" t="str">
            <v>Non-exchange Revenue:  Property Rates - Protected Areas</v>
          </cell>
          <cell r="R588" t="str">
            <v>1</v>
          </cell>
          <cell r="S588" t="str">
            <v>02</v>
          </cell>
          <cell r="T588" t="str">
            <v>451</v>
          </cell>
          <cell r="U588" t="str">
            <v>0</v>
          </cell>
          <cell r="V588" t="str">
            <v>PROTECTED AREAS</v>
          </cell>
        </row>
        <row r="589">
          <cell r="Q589" t="str">
            <v>Non-exchange Revenue:  Property Rates - Public Benefit Organisations</v>
          </cell>
          <cell r="R589" t="str">
            <v>1</v>
          </cell>
          <cell r="S589" t="str">
            <v>02</v>
          </cell>
          <cell r="T589" t="str">
            <v>452</v>
          </cell>
          <cell r="U589" t="str">
            <v>0</v>
          </cell>
          <cell r="V589" t="str">
            <v>PUBLIC BENEFIT ORGANISATIONS</v>
          </cell>
        </row>
        <row r="590">
          <cell r="Q590" t="str">
            <v>Non-exchange Revenue:  Property Rates - Public Service Infrastructure</v>
          </cell>
          <cell r="R590" t="str">
            <v>1</v>
          </cell>
          <cell r="S590" t="str">
            <v>02</v>
          </cell>
          <cell r="T590" t="str">
            <v>453</v>
          </cell>
          <cell r="U590" t="str">
            <v>0</v>
          </cell>
          <cell r="V590" t="str">
            <v>PUBLIC SERVICE INFRASTRUCTURE</v>
          </cell>
        </row>
        <row r="591">
          <cell r="Q591" t="str">
            <v>Non-exchange Revenue:  Property Rates - Residential Properties</v>
          </cell>
          <cell r="R591">
            <v>0</v>
          </cell>
          <cell r="V591" t="str">
            <v>RESIDENTIAL PROPERTIES</v>
          </cell>
        </row>
        <row r="592">
          <cell r="Q592" t="str">
            <v>Non-exchange Revenue:  Property Rates - Residential Properties:  Developed</v>
          </cell>
          <cell r="R592" t="str">
            <v>1</v>
          </cell>
          <cell r="S592" t="str">
            <v>02</v>
          </cell>
          <cell r="T592" t="str">
            <v>510</v>
          </cell>
          <cell r="U592" t="str">
            <v>0</v>
          </cell>
          <cell r="V592" t="str">
            <v>RESIDENTIAL PROPERTIES:  DEVELOPED</v>
          </cell>
        </row>
        <row r="593">
          <cell r="Q593" t="str">
            <v>Non-exchange Revenue:  Property Rates - Residential Properties:  Vacant Land</v>
          </cell>
          <cell r="R593" t="str">
            <v>1</v>
          </cell>
          <cell r="S593" t="str">
            <v>02</v>
          </cell>
          <cell r="T593" t="str">
            <v>511</v>
          </cell>
          <cell r="U593" t="str">
            <v>0</v>
          </cell>
          <cell r="V593" t="str">
            <v>RESIDENTIAL PROPERTIES: VACANT LAND</v>
          </cell>
        </row>
        <row r="594">
          <cell r="Q594" t="str">
            <v>Non-exchange Revenue:  Property Rates - Restitution and Redistribution Properties (Section 8(2)n)</v>
          </cell>
          <cell r="R594">
            <v>0</v>
          </cell>
          <cell r="V594" t="str">
            <v>RESTITUTION &amp; REDISTR PROP SECTION 8(2)N</v>
          </cell>
        </row>
        <row r="595">
          <cell r="Q595" t="str">
            <v>Non-exchange Revenue:  Property Rates - Restitution and Redistribution Properties (Section 8(2)n):  Communal Property Associations Act</v>
          </cell>
          <cell r="R595" t="str">
            <v>1</v>
          </cell>
          <cell r="S595" t="str">
            <v>02</v>
          </cell>
          <cell r="T595" t="str">
            <v>512</v>
          </cell>
          <cell r="U595" t="str">
            <v>0</v>
          </cell>
          <cell r="V595" t="str">
            <v>RES/REDIST PROP COMMUNAL PROP ASSOC ACT</v>
          </cell>
        </row>
        <row r="596">
          <cell r="Q596" t="str">
            <v>Non-exchange Revenue:  Property Rates - Restitution and Redistribution Properties (Section 8(2)n):  Land and Assistance Act or Restitution of Land Rights Act</v>
          </cell>
          <cell r="R596" t="str">
            <v>1</v>
          </cell>
          <cell r="S596" t="str">
            <v>02</v>
          </cell>
          <cell r="T596" t="str">
            <v>513</v>
          </cell>
          <cell r="U596" t="str">
            <v>0</v>
          </cell>
          <cell r="V596" t="str">
            <v>RES/REDIST LAND ASS/RESITUT LAND RIGHTS</v>
          </cell>
        </row>
        <row r="597">
          <cell r="Q597" t="str">
            <v>Non-exchange Revenue:  Property Rates - Small Holdings</v>
          </cell>
          <cell r="R597">
            <v>0</v>
          </cell>
          <cell r="V597" t="str">
            <v>PROPERTY RATES - SMALL HOLDINGS</v>
          </cell>
        </row>
        <row r="598">
          <cell r="Q598" t="str">
            <v>Non-exchange Revenue:  Property Rates - Small Holdings:  Agricultural Purposes</v>
          </cell>
          <cell r="R598" t="str">
            <v>1</v>
          </cell>
          <cell r="S598" t="str">
            <v>02</v>
          </cell>
          <cell r="T598" t="str">
            <v>540</v>
          </cell>
          <cell r="U598" t="str">
            <v>0</v>
          </cell>
          <cell r="V598" t="str">
            <v>SMALL HOLDINGS: AGRICULTURAL PURPOSES</v>
          </cell>
        </row>
        <row r="599">
          <cell r="Q599" t="str">
            <v>Non-exchange Revenue:  Property Rates - Small Holdings:  Business and Commercial Purposes</v>
          </cell>
          <cell r="R599" t="str">
            <v>1</v>
          </cell>
          <cell r="S599" t="str">
            <v>02</v>
          </cell>
          <cell r="T599" t="str">
            <v>541</v>
          </cell>
          <cell r="U599" t="str">
            <v>0</v>
          </cell>
          <cell r="V599" t="str">
            <v>SMALL HOLDINGS: BUSIN &amp; COMMER PURPOSES</v>
          </cell>
        </row>
        <row r="600">
          <cell r="Q600" t="str">
            <v>Non-exchange Revenue:  Property Rates - Small Holdings:  Industrial Purposes</v>
          </cell>
          <cell r="R600" t="str">
            <v>1</v>
          </cell>
          <cell r="S600" t="str">
            <v>02</v>
          </cell>
          <cell r="T600" t="str">
            <v>542</v>
          </cell>
          <cell r="U600" t="str">
            <v>0</v>
          </cell>
          <cell r="V600" t="str">
            <v>SMALL HOLDINGS: INDUSTRIAL PURPOSES</v>
          </cell>
        </row>
        <row r="601">
          <cell r="Q601" t="str">
            <v>Non-exchange Revenue:  Property Rates - Small Holdings:  Purposes other than the above (specify)</v>
          </cell>
          <cell r="R601" t="str">
            <v>1</v>
          </cell>
          <cell r="S601" t="str">
            <v>02</v>
          </cell>
          <cell r="T601" t="str">
            <v>543</v>
          </cell>
          <cell r="U601" t="str">
            <v>0</v>
          </cell>
          <cell r="V601" t="str">
            <v>SMALL HOLD: PURP OTH THAN ABOVE SPECIFY</v>
          </cell>
        </row>
        <row r="602">
          <cell r="Q602" t="str">
            <v>Non-exchange Revenue:  Property Rates - Small Holdings:  Residential Purposes</v>
          </cell>
          <cell r="R602" t="str">
            <v>1</v>
          </cell>
          <cell r="S602" t="str">
            <v>02</v>
          </cell>
          <cell r="T602" t="str">
            <v>544</v>
          </cell>
          <cell r="U602" t="str">
            <v>0</v>
          </cell>
          <cell r="V602" t="str">
            <v>SMALL HOLDINGS:  RESIDENTIAL PURPOSES</v>
          </cell>
        </row>
        <row r="603">
          <cell r="Q603" t="str">
            <v>Non-exchange Revenue:  Property Rates - Special Rating Area</v>
          </cell>
          <cell r="R603">
            <v>0</v>
          </cell>
          <cell r="V603" t="str">
            <v>PROPERTY RATES - SPECIAL RATING AREA</v>
          </cell>
        </row>
        <row r="604">
          <cell r="Q604" t="str">
            <v>Non-exchange Revenue:  Property Rates - Special Rating Area:  (Add name)</v>
          </cell>
          <cell r="R604">
            <v>0</v>
          </cell>
          <cell r="V604" t="str">
            <v>SPECIAL RATING AREA: (ADD NAME)</v>
          </cell>
        </row>
        <row r="605">
          <cell r="Q605" t="str">
            <v>Non-exchange Revenue:  Property Rates - Special Rating Area:  (Purpose)</v>
          </cell>
          <cell r="R605" t="str">
            <v>1</v>
          </cell>
          <cell r="S605" t="str">
            <v>02</v>
          </cell>
          <cell r="T605" t="str">
            <v>545</v>
          </cell>
          <cell r="U605" t="str">
            <v>0</v>
          </cell>
          <cell r="V605" t="str">
            <v>SPECIAL RATING AREA: (PURPOSE)</v>
          </cell>
        </row>
        <row r="606">
          <cell r="Q606" t="str">
            <v>Non-exchange Revenue:  Property Rates - State-owned Properties</v>
          </cell>
          <cell r="R606" t="str">
            <v>1</v>
          </cell>
          <cell r="S606" t="str">
            <v>02</v>
          </cell>
          <cell r="T606" t="str">
            <v>546</v>
          </cell>
          <cell r="U606" t="str">
            <v>0</v>
          </cell>
          <cell r="V606" t="str">
            <v>STATE-OWNED PROPERTIES</v>
          </cell>
        </row>
        <row r="607">
          <cell r="Q607" t="str">
            <v>Non-exchange Revenue:  Property Rates - State Trust Land</v>
          </cell>
          <cell r="R607" t="str">
            <v>1</v>
          </cell>
          <cell r="S607" t="str">
            <v>02</v>
          </cell>
          <cell r="T607" t="str">
            <v>547</v>
          </cell>
          <cell r="U607" t="str">
            <v>0</v>
          </cell>
          <cell r="V607" t="str">
            <v>STATE TRUST LAND</v>
          </cell>
        </row>
        <row r="608">
          <cell r="Q608" t="str">
            <v>Non-exchange Revenue:  Surcharges and Taxes</v>
          </cell>
          <cell r="R608">
            <v>0</v>
          </cell>
          <cell r="V608" t="str">
            <v>EXCHANGE REVENUE: SURCHARGES &amp; TAXES</v>
          </cell>
        </row>
        <row r="609">
          <cell r="Q609" t="str">
            <v>Non-exchange Revenue:  Surcharges and Taxes - Surcharges</v>
          </cell>
          <cell r="R609">
            <v>0</v>
          </cell>
          <cell r="V609" t="str">
            <v>SURCHARGES &amp; TAXES - SURCHARGES</v>
          </cell>
        </row>
        <row r="610">
          <cell r="Q610" t="str">
            <v>Non-exchange Revenue:  Surcharges and Taxes - Taxes</v>
          </cell>
          <cell r="R610">
            <v>0</v>
          </cell>
          <cell r="V610" t="str">
            <v>SURCHARGES &amp; TAXES - TAXES</v>
          </cell>
        </row>
        <row r="611">
          <cell r="Q611" t="str">
            <v>Non-exchange Revenue:  Transfers and Subsidies</v>
          </cell>
          <cell r="R611">
            <v>0</v>
          </cell>
          <cell r="V611" t="str">
            <v>N-EXC REV: TRANSFERS &amp; SUBSIDIES</v>
          </cell>
        </row>
        <row r="612">
          <cell r="Q612" t="str">
            <v xml:space="preserve">Non-exchange Revenue:  Transfers and Subsidies - Capital:  </v>
          </cell>
          <cell r="R612">
            <v>0</v>
          </cell>
          <cell r="V612" t="str">
            <v>TRANSFERS &amp; SUBSIDIES - CAPITAL</v>
          </cell>
        </row>
        <row r="613">
          <cell r="Q613" t="str">
            <v>Non-exchange Revenue:  Transfers and Subsidies - Capital:  Allocations In-kind</v>
          </cell>
          <cell r="R613">
            <v>0</v>
          </cell>
          <cell r="V613" t="str">
            <v>TRANS &amp; SUBS CAP:  ALLOCATIONS IN-KIND</v>
          </cell>
        </row>
        <row r="614">
          <cell r="Q614" t="str">
            <v>Non-exchange Revenue:  Transfers and Subsidies - Capital:  Allocations In-kind - Departmental Agencies and Accounts</v>
          </cell>
          <cell r="R614">
            <v>0</v>
          </cell>
          <cell r="V614" t="str">
            <v>T&amp;S CAP: ALL IN-KIND DEPT AGENCIES &amp; ACC</v>
          </cell>
        </row>
        <row r="615">
          <cell r="Q615" t="str">
            <v xml:space="preserve">Non-exchange Revenue:  Transfers and Subsidies - Capital:  Allocations In-kind - Departmental Agencies and Accounts:  Social Security Funds </v>
          </cell>
          <cell r="R615">
            <v>0</v>
          </cell>
          <cell r="V615" t="str">
            <v>TS C IN-KIN DPT AGEN &amp; ACC SOC SEC FUNDS</v>
          </cell>
        </row>
        <row r="616">
          <cell r="Q616" t="str">
            <v>Non-exchange Revenue:  Transfers and Subsidies - Capital:  Allocations In-kind - Departmental Agencies and Accounts:  Social Security Funds - Compensation Commissioner (Compensation Fund)</v>
          </cell>
          <cell r="R616" t="str">
            <v>1</v>
          </cell>
          <cell r="S616" t="str">
            <v>18</v>
          </cell>
          <cell r="T616" t="str">
            <v>001</v>
          </cell>
          <cell r="U616" t="str">
            <v>0</v>
          </cell>
          <cell r="V616" t="str">
            <v>S SEC - COMPENSATION COMMISSIONER</v>
          </cell>
        </row>
        <row r="617">
          <cell r="Q617" t="str">
            <v>Non-exchange Revenue:  Transfers and Subsidies - Capital:  Allocations In-kind - Departmental Agencies and Accounts:  Social Security Funds - Road Accident Fund</v>
          </cell>
          <cell r="R617" t="str">
            <v>1</v>
          </cell>
          <cell r="S617" t="str">
            <v>18</v>
          </cell>
          <cell r="T617" t="str">
            <v>002</v>
          </cell>
          <cell r="U617" t="str">
            <v>0</v>
          </cell>
          <cell r="V617" t="str">
            <v>S SEC - ROAD ACCIDENT FUND</v>
          </cell>
        </row>
        <row r="618">
          <cell r="Q618" t="str">
            <v>Non-exchange Revenue:  Transfers and Subsidies - Capital:  Allocations In-kind - Departmental Agencies and Accounts:  Social Security Funds - Unemployment Insurance</v>
          </cell>
          <cell r="R618" t="str">
            <v>1</v>
          </cell>
          <cell r="S618" t="str">
            <v>18</v>
          </cell>
          <cell r="T618" t="str">
            <v>003</v>
          </cell>
          <cell r="U618" t="str">
            <v>0</v>
          </cell>
          <cell r="V618" t="str">
            <v>S SEC - UNEMPLOYMENT INSURANCE</v>
          </cell>
        </row>
        <row r="619">
          <cell r="Q619" t="str">
            <v>Non-exchange Revenue:  Transfers and Subsidies - Capital:  Allocations In-kind - Departmental Agencies and Accounts:  Provincial Departmental Agencies</v>
          </cell>
          <cell r="R619">
            <v>0</v>
          </cell>
          <cell r="V619" t="str">
            <v>TS C IN-KIN DPT AGEN &amp; ACC PROV DEPT AGE</v>
          </cell>
        </row>
        <row r="620">
          <cell r="Q620" t="str">
            <v>Non-exchange Revenue:  Transfers and Subsidies - Capital:  Allocations In-kind - Departmental Agencies and Accounts:  Provincial Departmental Agencies - Academy of Sport</v>
          </cell>
          <cell r="R620" t="str">
            <v>1</v>
          </cell>
          <cell r="S620" t="str">
            <v>18</v>
          </cell>
          <cell r="T620" t="str">
            <v>100</v>
          </cell>
          <cell r="U620" t="str">
            <v>0</v>
          </cell>
          <cell r="V620" t="str">
            <v>PRV DPT AGEN - ACADEMY OF SPORT</v>
          </cell>
        </row>
        <row r="621">
          <cell r="Q621" t="str">
            <v>Non-exchange Revenue:  Transfers and Subsidies - Capital:  Allocations In-kind - Departmental Agencies and Accounts:  Provincial Departmental Agencies - Agricultural and Rural  Development Corporation</v>
          </cell>
          <cell r="R621" t="str">
            <v>1</v>
          </cell>
          <cell r="S621" t="str">
            <v>18</v>
          </cell>
          <cell r="T621" t="str">
            <v>101</v>
          </cell>
          <cell r="U621" t="str">
            <v>0</v>
          </cell>
          <cell r="V621" t="str">
            <v>PRV DPT AGEN - AGRICUL &amp; RURAL  DEV CORP</v>
          </cell>
        </row>
        <row r="622">
          <cell r="Q622" t="str">
            <v>Non-exchange Revenue:  Transfers and Subsidies - Capital:  Allocations In-kind - Departmental Agencies and Accounts:  Provincial Departmental Agencies - Agricultural Business Development Agency</v>
          </cell>
          <cell r="R622" t="str">
            <v>1</v>
          </cell>
          <cell r="S622" t="str">
            <v>18</v>
          </cell>
          <cell r="T622" t="str">
            <v>102</v>
          </cell>
          <cell r="U622" t="str">
            <v>0</v>
          </cell>
          <cell r="V622" t="str">
            <v>PRV DPT AGEN - AGRICUL BUSIN DEV AGENCY</v>
          </cell>
        </row>
        <row r="623">
          <cell r="Q623" t="str">
            <v>Non-exchange Revenue:  Transfers and Subsidies - Capital:  Allocations In-kind - Departmental Agencies and Accounts:  Provincial Departmental Agencies - Agricultural Development Trust</v>
          </cell>
          <cell r="R623" t="str">
            <v>1</v>
          </cell>
          <cell r="S623" t="str">
            <v>18</v>
          </cell>
          <cell r="T623" t="str">
            <v>103</v>
          </cell>
          <cell r="U623" t="str">
            <v>0</v>
          </cell>
          <cell r="V623" t="str">
            <v>PRV DPT AGEN - AGRICULTURAL DEV TRUST</v>
          </cell>
        </row>
        <row r="624">
          <cell r="Q624" t="str">
            <v>Non-exchange Revenue:  Transfers and Subsidies - Capital:  Allocations In-kind - Departmental Agencies and Accounts:  Provincial Departmental Agencies - Agricultural Services Corporation</v>
          </cell>
          <cell r="R624" t="str">
            <v>1</v>
          </cell>
          <cell r="S624" t="str">
            <v>18</v>
          </cell>
          <cell r="T624" t="str">
            <v>104</v>
          </cell>
          <cell r="U624" t="str">
            <v>0</v>
          </cell>
          <cell r="V624" t="str">
            <v>PRV DPT AGEN - AGRICULTURAL SERV CORP</v>
          </cell>
        </row>
        <row r="625">
          <cell r="Q625" t="str">
            <v>Non-exchange Revenue:  Transfers and Subsidies - Capital:  Allocations In-kind - Departmental Agencies and Accounts:  Provincial Departmental Agencies - Agricultural and Farming Development Trust</v>
          </cell>
          <cell r="R625" t="str">
            <v>1</v>
          </cell>
          <cell r="S625" t="str">
            <v>18</v>
          </cell>
          <cell r="T625" t="str">
            <v>105</v>
          </cell>
          <cell r="U625" t="str">
            <v>0</v>
          </cell>
          <cell r="V625" t="str">
            <v>PRV DPT AGEN - AGRI &amp; FARMING DEV TRUST</v>
          </cell>
        </row>
        <row r="626">
          <cell r="Q626" t="str">
            <v>Non-exchange Revenue:  Transfers and Subsidies - Capital:  Allocations In-kind - Departmental Agencies and Accounts:  Provincial Departmental Agencies - Amafa Akwazulu Natali</v>
          </cell>
          <cell r="R626" t="str">
            <v>1</v>
          </cell>
          <cell r="S626" t="str">
            <v>18</v>
          </cell>
          <cell r="T626" t="str">
            <v>106</v>
          </cell>
          <cell r="U626" t="str">
            <v>0</v>
          </cell>
          <cell r="V626" t="str">
            <v>PRV DPT AGEN - AMAFA AKWAZULU NATALI</v>
          </cell>
        </row>
        <row r="627">
          <cell r="Q627" t="str">
            <v>Non-exchange Revenue:  Transfers and Subsidies - Capital:  Allocations In-kind - Departmental Agencies and Accounts:  Provincial Departmental Agencies - Appeal Tribunals</v>
          </cell>
          <cell r="R627" t="str">
            <v>1</v>
          </cell>
          <cell r="S627" t="str">
            <v>18</v>
          </cell>
          <cell r="T627" t="str">
            <v>107</v>
          </cell>
          <cell r="U627" t="str">
            <v>0</v>
          </cell>
          <cell r="V627" t="str">
            <v>PRV DPT AGEN - APPEAL TRIBUNALS</v>
          </cell>
        </row>
        <row r="628">
          <cell r="Q628" t="str">
            <v>Non-exchange Revenue:  Transfers and Subsidies - Capital:  Allocations In-kind - Departmental Agencies and Accounts:  Provincial Departmental Agencies - Appropriation Technology Unit</v>
          </cell>
          <cell r="R628" t="str">
            <v>1</v>
          </cell>
          <cell r="S628" t="str">
            <v>18</v>
          </cell>
          <cell r="T628" t="str">
            <v>108</v>
          </cell>
          <cell r="U628" t="str">
            <v>0</v>
          </cell>
          <cell r="V628" t="str">
            <v>PRV DPT AGEN - APPROPRIA TECHNOLOGY UNIT</v>
          </cell>
        </row>
        <row r="629">
          <cell r="Q629" t="str">
            <v>Non-exchange Revenue:  Transfers and Subsidies - Capital:  Allocations In-kind - Departmental Agencies and Accounts:  Provincial Departmental Agencies - Arts and Cultural</v>
          </cell>
          <cell r="R629" t="str">
            <v>1</v>
          </cell>
          <cell r="S629" t="str">
            <v>18</v>
          </cell>
          <cell r="T629" t="str">
            <v>109</v>
          </cell>
          <cell r="U629" t="str">
            <v>0</v>
          </cell>
          <cell r="V629" t="str">
            <v>PRV DPT AGEN - ARTS &amp; CULTURAL</v>
          </cell>
        </row>
        <row r="630">
          <cell r="Q630" t="str">
            <v>Non-exchange Revenue:  Transfers and Subsidies - Capital:  Allocations In-kind - Departmental Agencies and Accounts:  Provincial Departmental Agencies - Arts Council</v>
          </cell>
          <cell r="R630" t="str">
            <v>1</v>
          </cell>
          <cell r="S630" t="str">
            <v>18</v>
          </cell>
          <cell r="T630" t="str">
            <v>110</v>
          </cell>
          <cell r="U630" t="str">
            <v>0</v>
          </cell>
          <cell r="V630" t="str">
            <v>PRV DPT AGEN - ARTS COUNCIL</v>
          </cell>
        </row>
        <row r="631">
          <cell r="Q631" t="str">
            <v>Non-exchange Revenue:  Transfers and Subsidies - Capital:  Allocations In-kind - Departmental Agencies and Accounts:  Provincial Departmental Agencies - Blue IQ Inv Holdings (Pty)</v>
          </cell>
          <cell r="R631" t="str">
            <v>1</v>
          </cell>
          <cell r="S631" t="str">
            <v>18</v>
          </cell>
          <cell r="T631" t="str">
            <v>111</v>
          </cell>
          <cell r="U631" t="str">
            <v>0</v>
          </cell>
          <cell r="V631" t="str">
            <v>PRV DPT AGEN - BLUE IQ INV HOLDING (PTY)</v>
          </cell>
        </row>
        <row r="632">
          <cell r="Q632" t="str">
            <v>Non-exchange Revenue:  Transfers and Subsidies - Capital:  Allocations In-kind - Departmental Agencies and Accounts:  Provincial Departmental Agencies - Centre for Investment and Marketing</v>
          </cell>
          <cell r="R632" t="str">
            <v>1</v>
          </cell>
          <cell r="S632" t="str">
            <v>18</v>
          </cell>
          <cell r="T632" t="str">
            <v>112</v>
          </cell>
          <cell r="U632" t="str">
            <v>0</v>
          </cell>
          <cell r="V632" t="str">
            <v>PRV DPT AGEN - CENTRE INVEST &amp; MARKETING</v>
          </cell>
        </row>
        <row r="633">
          <cell r="Q633" t="str">
            <v>Non-exchange Revenue:  Transfers and Subsidies - Capital:  Allocations In-kind - Departmental Agencies and Accounts:  Provincial Departmental Agencies - Commissioner for the Environment</v>
          </cell>
          <cell r="R633" t="str">
            <v>1</v>
          </cell>
          <cell r="S633" t="str">
            <v>18</v>
          </cell>
          <cell r="T633" t="str">
            <v>113</v>
          </cell>
          <cell r="U633" t="str">
            <v>0</v>
          </cell>
          <cell r="V633" t="str">
            <v>PRV DPT AGEN - COMMISSION FOR ENVIRONMEN</v>
          </cell>
        </row>
        <row r="634">
          <cell r="Q634" t="str">
            <v>Non-exchange Revenue:  Transfers and Subsidies - Capital:  Allocations In-kind - Departmental Agencies and Accounts:  Provincial Departmental Agencies - Communication Service</v>
          </cell>
          <cell r="R634" t="str">
            <v>1</v>
          </cell>
          <cell r="S634" t="str">
            <v>18</v>
          </cell>
          <cell r="T634" t="str">
            <v>114</v>
          </cell>
          <cell r="U634" t="str">
            <v>0</v>
          </cell>
          <cell r="V634" t="str">
            <v>PRV DPT AGEN - COMMUNICATION SERVICE</v>
          </cell>
        </row>
        <row r="635">
          <cell r="Q635" t="str">
            <v>Non-exchange Revenue:  Transfers and Subsidies - Capital:  Allocations In-kind - Departmental Agencies and Accounts:  Provincial Departmental Agencies - Consumer Affairs Court</v>
          </cell>
          <cell r="R635" t="str">
            <v>1</v>
          </cell>
          <cell r="S635" t="str">
            <v>18</v>
          </cell>
          <cell r="T635" t="str">
            <v>115</v>
          </cell>
          <cell r="U635" t="str">
            <v>0</v>
          </cell>
          <cell r="V635" t="str">
            <v>PRV DPT AGEN - CONSUMER AFFAIRS COURT</v>
          </cell>
        </row>
        <row r="636">
          <cell r="Q636" t="str">
            <v>Non-exchange Revenue:  Transfers and Subsidies - Capital:  Allocations In-kind - Departmental Agencies and Accounts:  Provincial Departmental Agencies - Cultural Commission</v>
          </cell>
          <cell r="R636" t="str">
            <v>1</v>
          </cell>
          <cell r="S636" t="str">
            <v>18</v>
          </cell>
          <cell r="T636" t="str">
            <v>116</v>
          </cell>
          <cell r="U636" t="str">
            <v>0</v>
          </cell>
          <cell r="V636" t="str">
            <v>PRV DPT AGEN - CULTURAL COMMISSION</v>
          </cell>
        </row>
        <row r="637">
          <cell r="Q637" t="str">
            <v>Non-exchange Revenue:  Transfers and Subsidies - Capital:  Allocations In-kind - Departmental Agencies and Accounts:  Provincial Departmental Agencies - Destination Marketing Organisation</v>
          </cell>
          <cell r="R637" t="str">
            <v>1</v>
          </cell>
          <cell r="S637" t="str">
            <v>18</v>
          </cell>
          <cell r="T637" t="str">
            <v>117</v>
          </cell>
          <cell r="U637" t="str">
            <v>0</v>
          </cell>
          <cell r="V637" t="str">
            <v>PRV DPT AGEN - DESTINATION MARKETING ORG</v>
          </cell>
        </row>
        <row r="638">
          <cell r="Q638" t="str">
            <v>Non-exchange Revenue:  Transfers and Subsidies - Capital:  Allocations In-kind - Departmental Agencies and Accounts:  Provincial Departmental Agencies - Development Enterprise</v>
          </cell>
          <cell r="R638" t="str">
            <v>1</v>
          </cell>
          <cell r="S638" t="str">
            <v>18</v>
          </cell>
          <cell r="T638" t="str">
            <v>118</v>
          </cell>
          <cell r="U638" t="str">
            <v>0</v>
          </cell>
          <cell r="V638" t="str">
            <v>PRV DPT AGEN - DEVELOPMENT ENTERPRISE</v>
          </cell>
        </row>
        <row r="639">
          <cell r="Q639" t="str">
            <v>Non-exchange Revenue:  Transfers and Subsidies - Capital:  Allocations In-kind - Departmental Agencies and Accounts:  Provincial Departmental Agencies - Development Tribunals</v>
          </cell>
          <cell r="R639" t="str">
            <v>1</v>
          </cell>
          <cell r="S639" t="str">
            <v>18</v>
          </cell>
          <cell r="T639" t="str">
            <v>119</v>
          </cell>
          <cell r="U639" t="str">
            <v>0</v>
          </cell>
          <cell r="V639" t="str">
            <v>PRV DPT AGEN - DEVELOPMENT TRIBUNALS</v>
          </cell>
        </row>
        <row r="640">
          <cell r="Q640" t="str">
            <v>Non-exchange Revenue:  Transfers and Subsidies - Capital:  Allocations In-kind - Departmental Agencies and Accounts:  Provincial Departmental Agencies - Eastern Cape Museums</v>
          </cell>
          <cell r="R640" t="str">
            <v>1</v>
          </cell>
          <cell r="S640" t="str">
            <v>18</v>
          </cell>
          <cell r="T640" t="str">
            <v>120</v>
          </cell>
          <cell r="U640" t="str">
            <v>0</v>
          </cell>
          <cell r="V640" t="str">
            <v>PRV DPT AGEN - EASTERN CAPE MUSEUMS</v>
          </cell>
        </row>
        <row r="641">
          <cell r="Q641" t="str">
            <v>Non-exchange Revenue:  Transfers and Subsidies - Capital:  Allocations In-kind - Departmental Agencies and Accounts:  Provincial Departmental Agencies - Gauteng Entrepreneurial Property</v>
          </cell>
          <cell r="R641" t="str">
            <v>1</v>
          </cell>
          <cell r="S641" t="str">
            <v>18</v>
          </cell>
          <cell r="T641" t="str">
            <v>121</v>
          </cell>
          <cell r="U641" t="str">
            <v>0</v>
          </cell>
          <cell r="V641" t="str">
            <v>PRV DPT AGEN - GAUTENG ENTREPREN PROPERT</v>
          </cell>
        </row>
        <row r="642">
          <cell r="Q642" t="str">
            <v>Non-exchange Revenue:  Transfers and Subsidies - Capital:  Allocations In-kind - Departmental Agencies and Accounts:  Provincial Departmental Agencies - Eastern Region Entrepreneurial Support Centre</v>
          </cell>
          <cell r="R642" t="str">
            <v>1</v>
          </cell>
          <cell r="S642" t="str">
            <v>18</v>
          </cell>
          <cell r="T642" t="str">
            <v>122</v>
          </cell>
          <cell r="U642" t="str">
            <v>0</v>
          </cell>
          <cell r="V642" t="str">
            <v>PRV DPT AGEN - EAST REG ENTREP SUPP CTRE</v>
          </cell>
        </row>
        <row r="643">
          <cell r="Q643" t="str">
            <v>Non-exchange Revenue:  Transfers and Subsidies - Capital:  Allocations In-kind - Departmental Agencies and Accounts:  Provincial Departmental Agencies - Economic  Development Agency</v>
          </cell>
          <cell r="R643" t="str">
            <v>1</v>
          </cell>
          <cell r="S643" t="str">
            <v>18</v>
          </cell>
          <cell r="T643" t="str">
            <v>123</v>
          </cell>
          <cell r="U643" t="str">
            <v>0</v>
          </cell>
          <cell r="V643" t="str">
            <v>PRV DPT AGEN - ECONOMIC  DEVEL AGENCY</v>
          </cell>
        </row>
        <row r="644">
          <cell r="Q644" t="str">
            <v>Non-exchange Revenue:  Transfers and Subsidies - Capital:  Allocations In-kind - Departmental Agencies and Accounts:  Provincial Departmental Agencies - Enterprise Propeller</v>
          </cell>
          <cell r="R644" t="str">
            <v>1</v>
          </cell>
          <cell r="S644" t="str">
            <v>18</v>
          </cell>
          <cell r="T644" t="str">
            <v>124</v>
          </cell>
          <cell r="U644" t="str">
            <v>0</v>
          </cell>
          <cell r="V644" t="str">
            <v>PRV DPT AGEN - ENTERPRISE PROPELLER</v>
          </cell>
        </row>
        <row r="645">
          <cell r="Q645" t="str">
            <v>Non-exchange Revenue:  Transfers and Subsidies - Capital:  Allocations In-kind - Departmental Agencies and Accounts:  Provincial Departmental Agencies - Ezemvelo Wildlife</v>
          </cell>
          <cell r="R645" t="str">
            <v>1</v>
          </cell>
          <cell r="S645" t="str">
            <v>18</v>
          </cell>
          <cell r="T645" t="str">
            <v>125</v>
          </cell>
          <cell r="U645" t="str">
            <v>0</v>
          </cell>
          <cell r="V645" t="str">
            <v>PRV DPT AGEN - EZEMVELO WILDLIFE</v>
          </cell>
        </row>
        <row r="646">
          <cell r="Q646" t="str">
            <v>Non-exchange Revenue:  Transfers and Subsidies - Capital:  Allocations In-kind - Departmental Agencies and Accounts:  Provincial Departmental Agencies - Gambling and Betting Board</v>
          </cell>
          <cell r="R646" t="str">
            <v>1</v>
          </cell>
          <cell r="S646" t="str">
            <v>18</v>
          </cell>
          <cell r="T646" t="str">
            <v>126</v>
          </cell>
          <cell r="U646" t="str">
            <v>0</v>
          </cell>
          <cell r="V646" t="str">
            <v>PRV DPT AGEN - GAMBLING &amp; BETTING BOARD</v>
          </cell>
        </row>
        <row r="647">
          <cell r="Q647" t="str">
            <v>Non-exchange Revenue:  Transfers and Subsidies - Capital:  Allocations In-kind - Departmental Agencies and Accounts:  Provincial Departmental Agencies - Gambling and Racing Board</v>
          </cell>
          <cell r="R647" t="str">
            <v>1</v>
          </cell>
          <cell r="S647" t="str">
            <v>18</v>
          </cell>
          <cell r="T647" t="str">
            <v>127</v>
          </cell>
          <cell r="U647" t="str">
            <v>0</v>
          </cell>
          <cell r="V647" t="str">
            <v>PRV DPT AGEN - GAMBLING &amp; RACING BOARD</v>
          </cell>
        </row>
        <row r="648">
          <cell r="Q648" t="str">
            <v>Non-exchange Revenue:  Transfers and Subsidies - Capital:  Allocations In-kind - Departmental Agencies and Accounts:  Provincial Departmental Agencies - Gambling Board</v>
          </cell>
          <cell r="R648" t="str">
            <v>1</v>
          </cell>
          <cell r="S648" t="str">
            <v>18</v>
          </cell>
          <cell r="T648" t="str">
            <v>128</v>
          </cell>
          <cell r="U648" t="str">
            <v>0</v>
          </cell>
          <cell r="V648" t="str">
            <v>PRV DPT AGEN - GAMBLING BOARD</v>
          </cell>
        </row>
        <row r="649">
          <cell r="Q649" t="str">
            <v>Non-exchange Revenue:  Transfers and Subsidies - Capital:  Allocations In-kind - Departmental Agencies and Accounts:  Provincial Departmental Agencies - Gaming Board</v>
          </cell>
          <cell r="R649" t="str">
            <v>1</v>
          </cell>
          <cell r="S649" t="str">
            <v>18</v>
          </cell>
          <cell r="T649" t="str">
            <v>129</v>
          </cell>
          <cell r="U649" t="str">
            <v>0</v>
          </cell>
          <cell r="V649" t="str">
            <v>PRV DPT AGEN - GAMING BOARD</v>
          </cell>
        </row>
        <row r="650">
          <cell r="Q650" t="str">
            <v>Non-exchange Revenue:  Transfers and Subsidies - Capital:  Allocations In-kind - Departmental Agencies and Accounts:  Provincial Departmental Agencies - Gateway International Airport</v>
          </cell>
          <cell r="R650" t="str">
            <v>1</v>
          </cell>
          <cell r="S650" t="str">
            <v>18</v>
          </cell>
          <cell r="T650" t="str">
            <v>130</v>
          </cell>
          <cell r="U650" t="str">
            <v>0</v>
          </cell>
          <cell r="V650" t="str">
            <v>PRV DPT AGEN - GATEWAY INTERNAT AIRPORT</v>
          </cell>
        </row>
        <row r="651">
          <cell r="Q651" t="str">
            <v>Non-exchange Revenue:  Transfers and Subsidies - Capital:  Allocations In-kind - Departmental Agencies and Accounts:  Provincial Departmental Agencies - Gauteng Fund</v>
          </cell>
          <cell r="R651" t="str">
            <v>1</v>
          </cell>
          <cell r="S651" t="str">
            <v>18</v>
          </cell>
          <cell r="T651" t="str">
            <v>131</v>
          </cell>
          <cell r="U651" t="str">
            <v>0</v>
          </cell>
          <cell r="V651" t="str">
            <v>PRV DPT AGEN - GAUTENG FUND</v>
          </cell>
        </row>
        <row r="652">
          <cell r="Q652" t="str">
            <v>Non-exchange Revenue:  Transfers and Subsidies - Capital:  Allocations In-kind - Departmental Agencies and Accounts:  Provincial Departmental Agencies - Gautrain Management Agency</v>
          </cell>
          <cell r="R652" t="str">
            <v>1</v>
          </cell>
          <cell r="S652" t="str">
            <v>18</v>
          </cell>
          <cell r="T652" t="str">
            <v>132</v>
          </cell>
          <cell r="U652" t="str">
            <v>0</v>
          </cell>
          <cell r="V652" t="str">
            <v>PRV DPT AGEN - GAUTRAIN MANAG AGENCY</v>
          </cell>
        </row>
        <row r="653">
          <cell r="Q653" t="str">
            <v>Non-exchange Revenue:  Transfers and Subsidies - Capital:  Allocations In-kind - Departmental Agencies and Accounts:  Provincial Departmental Agencies - Government Motor Transport</v>
          </cell>
          <cell r="R653" t="str">
            <v>1</v>
          </cell>
          <cell r="S653" t="str">
            <v>18</v>
          </cell>
          <cell r="T653" t="str">
            <v>133</v>
          </cell>
          <cell r="U653" t="str">
            <v>0</v>
          </cell>
          <cell r="V653" t="str">
            <v>PRV DPT AGEN - GOVERN MOTOR TRANSPORT</v>
          </cell>
        </row>
        <row r="654">
          <cell r="Q654" t="str">
            <v>Non-exchange Revenue:  Transfers and Subsidies - Capital:  Allocations In-kind - Departmental Agencies and Accounts:  Provincial Departmental Agencies - Heritage Western Cape</v>
          </cell>
          <cell r="R654" t="str">
            <v>1</v>
          </cell>
          <cell r="S654" t="str">
            <v>18</v>
          </cell>
          <cell r="T654" t="str">
            <v>134</v>
          </cell>
          <cell r="U654" t="str">
            <v>0</v>
          </cell>
          <cell r="V654" t="str">
            <v>PRV DPT AGEN - HERITAGE WESTERN CAPE</v>
          </cell>
        </row>
        <row r="655">
          <cell r="Q655" t="str">
            <v>Non-exchange Revenue:  Transfers and Subsidies - Capital:  Allocations In-kind - Departmental Agencies and Accounts:  Provincial Departmental Agencies - House of Traditional Leaders KwaZulu-Natal</v>
          </cell>
          <cell r="R655" t="str">
            <v>1</v>
          </cell>
          <cell r="S655" t="str">
            <v>18</v>
          </cell>
          <cell r="T655" t="str">
            <v>135</v>
          </cell>
          <cell r="U655" t="str">
            <v>0</v>
          </cell>
          <cell r="V655" t="str">
            <v>PRV DPT AGEN - HOUSE OF TRAD LEADERS KZN</v>
          </cell>
        </row>
        <row r="656">
          <cell r="Q656" t="str">
            <v>Non-exchange Revenue:  Transfers and Subsidies - Capital:  Allocations In-kind - Departmental Agencies and Accounts:  Provincial Departmental Agencies - Housing Board</v>
          </cell>
          <cell r="R656" t="str">
            <v>1</v>
          </cell>
          <cell r="S656" t="str">
            <v>18</v>
          </cell>
          <cell r="T656" t="str">
            <v>136</v>
          </cell>
          <cell r="U656" t="str">
            <v>0</v>
          </cell>
          <cell r="V656" t="str">
            <v>PRV DPT AGEN - HOUSING BOARD</v>
          </cell>
        </row>
        <row r="657">
          <cell r="Q657" t="str">
            <v>Non-exchange Revenue:  Transfers and Subsidies - Capital:  Allocations In-kind - Departmental Agencies and Accounts:  Provincial Departmental Agencies - Housing Corporation</v>
          </cell>
          <cell r="R657" t="str">
            <v>1</v>
          </cell>
          <cell r="S657" t="str">
            <v>18</v>
          </cell>
          <cell r="T657" t="str">
            <v>137</v>
          </cell>
          <cell r="U657" t="str">
            <v>0</v>
          </cell>
          <cell r="V657" t="str">
            <v>PRV DPT AGEN - HOUSING CORPORATION</v>
          </cell>
        </row>
        <row r="658">
          <cell r="Q658" t="str">
            <v>Non-exchange Revenue:  Transfers and Subsidies - Capital:  Allocations In-kind - Departmental Agencies and Accounts:  Provincial Departmental Agencies - Investment North West</v>
          </cell>
          <cell r="R658" t="str">
            <v>1</v>
          </cell>
          <cell r="S658" t="str">
            <v>18</v>
          </cell>
          <cell r="T658" t="str">
            <v>138</v>
          </cell>
          <cell r="U658" t="str">
            <v>0</v>
          </cell>
          <cell r="V658" t="str">
            <v>PRV DPT AGEN - INVESTMENT NORTH WEST</v>
          </cell>
        </row>
        <row r="659">
          <cell r="Q659" t="str">
            <v>Non-exchange Revenue:  Transfers and Subsidies - Capital:  Allocations In-kind - Departmental Agencies and Accounts:  Provincial Departmental Agencies - Investment and Trade Promotion Agency</v>
          </cell>
          <cell r="R659" t="str">
            <v>1</v>
          </cell>
          <cell r="S659" t="str">
            <v>18</v>
          </cell>
          <cell r="T659" t="str">
            <v>139</v>
          </cell>
          <cell r="U659" t="str">
            <v>0</v>
          </cell>
          <cell r="V659" t="str">
            <v>PRV DPT AGEN - INVEST &amp; TRADE PROMO AGEN</v>
          </cell>
        </row>
        <row r="660">
          <cell r="Q660" t="str">
            <v>Non-exchange Revenue:  Transfers and Subsidies - Capital:  Allocations In-kind - Departmental Agencies and Accounts:  Provincial Departmental Agencies - Investment Initiative</v>
          </cell>
          <cell r="R660" t="str">
            <v>1</v>
          </cell>
          <cell r="S660" t="str">
            <v>18</v>
          </cell>
          <cell r="T660" t="str">
            <v>140</v>
          </cell>
          <cell r="U660" t="str">
            <v>0</v>
          </cell>
          <cell r="V660" t="str">
            <v>PRV DPT AGEN - INVESTMENT INITIATIVE</v>
          </cell>
        </row>
        <row r="661">
          <cell r="Q661" t="str">
            <v>Non-exchange Revenue:  Transfers and Subsidies - Capital:  Allocations In-kind - Departmental Agencies and Accounts:  Provincial Departmental Agencies - Kalahari Kid Corporation</v>
          </cell>
          <cell r="R661" t="str">
            <v>1</v>
          </cell>
          <cell r="S661" t="str">
            <v>18</v>
          </cell>
          <cell r="T661" t="str">
            <v>141</v>
          </cell>
          <cell r="U661" t="str">
            <v>0</v>
          </cell>
          <cell r="V661" t="str">
            <v>PRV DPT AGEN - KALAHARI KID CORPORATION</v>
          </cell>
        </row>
        <row r="662">
          <cell r="Q662" t="str">
            <v>Non-exchange Revenue:  Transfers and Subsidies - Capital:  Allocations In-kind - Departmental Agencies and Accounts:  Provincial Departmental Agencies - Language Committee</v>
          </cell>
          <cell r="R662" t="str">
            <v>1</v>
          </cell>
          <cell r="S662" t="str">
            <v>18</v>
          </cell>
          <cell r="T662" t="str">
            <v>142</v>
          </cell>
          <cell r="U662" t="str">
            <v>0</v>
          </cell>
          <cell r="V662" t="str">
            <v>PRV DPT AGEN - LANGUAGE COMMITTEE</v>
          </cell>
        </row>
        <row r="663">
          <cell r="Q663" t="str">
            <v>Non-exchange Revenue:  Transfers and Subsidies - Capital:  Allocations In-kind - Departmental Agencies and Accounts:  Provincial Departmental Agencies - Liquor Board</v>
          </cell>
          <cell r="R663" t="str">
            <v>1</v>
          </cell>
          <cell r="S663" t="str">
            <v>18</v>
          </cell>
          <cell r="T663" t="str">
            <v>143</v>
          </cell>
          <cell r="U663" t="str">
            <v>0</v>
          </cell>
          <cell r="V663" t="str">
            <v>PRV DPT AGEN - LIQUOR BOARD</v>
          </cell>
        </row>
        <row r="664">
          <cell r="Q664" t="str">
            <v>Non-exchange Revenue:  Transfers and Subsidies - Capital:  Allocations In-kind - Departmental Agencies and Accounts:  Provincial Departmental Agencies - Local Business Centres</v>
          </cell>
          <cell r="R664" t="str">
            <v>1</v>
          </cell>
          <cell r="S664" t="str">
            <v>18</v>
          </cell>
          <cell r="T664" t="str">
            <v>144</v>
          </cell>
          <cell r="U664" t="str">
            <v>0</v>
          </cell>
          <cell r="V664" t="str">
            <v>PRV DPT AGEN - LOCAL BUSINESS CENTRES</v>
          </cell>
        </row>
        <row r="665">
          <cell r="Q665" t="str">
            <v>Non-exchange Revenue:  Transfers and Subsidies - Capital:  Allocations In-kind - Departmental Agencies and Accounts:  Provincial Departmental Agencies - Local Road Transport Board</v>
          </cell>
          <cell r="R665" t="str">
            <v>1</v>
          </cell>
          <cell r="S665" t="str">
            <v>18</v>
          </cell>
          <cell r="T665" t="str">
            <v>145</v>
          </cell>
          <cell r="U665" t="str">
            <v>0</v>
          </cell>
          <cell r="V665" t="str">
            <v>PRV DPT AGEN - LOCAL ROAD TRANSP BOARD</v>
          </cell>
        </row>
        <row r="666">
          <cell r="Q666" t="str">
            <v>Non-exchange Revenue:  Transfers and Subsidies - Capital:  Allocations In-kind - Departmental Agencies and Accounts:  Provincial Departmental Agencies - McGregor Museum Board</v>
          </cell>
          <cell r="R666" t="str">
            <v>1</v>
          </cell>
          <cell r="S666" t="str">
            <v>18</v>
          </cell>
          <cell r="T666" t="str">
            <v>146</v>
          </cell>
          <cell r="U666" t="str">
            <v>0</v>
          </cell>
          <cell r="V666" t="str">
            <v>PRV DPT AGEN - MCGREGOR MUSEUM BOARD</v>
          </cell>
        </row>
        <row r="667">
          <cell r="Q667" t="str">
            <v>Non-exchange Revenue:  Transfers and Subsidies - Capital:  Allocations In-kind - Departmental Agencies and Accounts:  Provincial Departmental Agencies - Mmabana Foundation</v>
          </cell>
          <cell r="R667" t="str">
            <v>1</v>
          </cell>
          <cell r="S667" t="str">
            <v>18</v>
          </cell>
          <cell r="T667" t="str">
            <v>147</v>
          </cell>
          <cell r="U667" t="str">
            <v>0</v>
          </cell>
          <cell r="V667" t="str">
            <v>PRV DPT AGEN - MMABANA FOUNDATION</v>
          </cell>
        </row>
        <row r="668">
          <cell r="Q668" t="str">
            <v>Non-exchange Revenue:  Transfers and Subsidies - Capital:  Allocations In-kind - Departmental Agencies and Accounts:  Provincial Departmental Agencies - Natal Arts Trust</v>
          </cell>
          <cell r="R668" t="str">
            <v>1</v>
          </cell>
          <cell r="S668" t="str">
            <v>18</v>
          </cell>
          <cell r="T668" t="str">
            <v>148</v>
          </cell>
          <cell r="U668" t="str">
            <v>0</v>
          </cell>
          <cell r="V668" t="str">
            <v>PRV DPT AGEN - NATAL ARTS TRUST</v>
          </cell>
        </row>
        <row r="669">
          <cell r="Q669" t="str">
            <v>Non-exchange Revenue:  Transfers and Subsidies - Capital:  Allocations In-kind - Departmental Agencies and Accounts:  Provincial Departmental Agencies - Natal Sharks Board</v>
          </cell>
          <cell r="R669" t="str">
            <v>1</v>
          </cell>
          <cell r="S669" t="str">
            <v>18</v>
          </cell>
          <cell r="T669" t="str">
            <v>149</v>
          </cell>
          <cell r="U669" t="str">
            <v>0</v>
          </cell>
          <cell r="V669" t="str">
            <v>PRV DPT AGEN - NATAL SHARKS BOARD</v>
          </cell>
        </row>
        <row r="670">
          <cell r="Q670" t="str">
            <v>Non-exchange Revenue:  Transfers and Subsidies - Capital:  Allocations In-kind - Departmental Agencies and Accounts:  Provincial Departmental Agencies - Natal Trust Fund</v>
          </cell>
          <cell r="R670" t="str">
            <v>1</v>
          </cell>
          <cell r="S670" t="str">
            <v>18</v>
          </cell>
          <cell r="T670" t="str">
            <v>150</v>
          </cell>
          <cell r="U670" t="str">
            <v>0</v>
          </cell>
          <cell r="V670" t="str">
            <v>PRV DPT AGEN - NATAL TRUST FUND</v>
          </cell>
        </row>
        <row r="671">
          <cell r="Q671" t="str">
            <v>Non-exchange Revenue:  Transfers and Subsidies - Capital:  Allocations In-kind - Departmental Agencies and Accounts:  Provincial Departmental Agencies - Nature Conservation Board</v>
          </cell>
          <cell r="R671" t="str">
            <v>1</v>
          </cell>
          <cell r="S671" t="str">
            <v>18</v>
          </cell>
          <cell r="T671" t="str">
            <v>151</v>
          </cell>
          <cell r="U671" t="str">
            <v>0</v>
          </cell>
          <cell r="V671" t="str">
            <v>PRV DPT AGEN - NATURE CONSERVATION BOARD</v>
          </cell>
        </row>
        <row r="672">
          <cell r="Q672" t="str">
            <v>Non-exchange Revenue:  Transfers and Subsidies - Capital:  Allocations In-kind - Departmental Agencies and Accounts:  Provincial Departmental Agencies - Panel of Mediators</v>
          </cell>
          <cell r="R672" t="str">
            <v>1</v>
          </cell>
          <cell r="S672" t="str">
            <v>18</v>
          </cell>
          <cell r="T672" t="str">
            <v>152</v>
          </cell>
          <cell r="U672" t="str">
            <v>0</v>
          </cell>
          <cell r="V672" t="str">
            <v>PRV DPT AGEN - PANEL OF MEDIATORS</v>
          </cell>
        </row>
        <row r="673">
          <cell r="Q673" t="str">
            <v>Non-exchange Revenue:  Transfers and Subsidies - Capital:  Allocations In-kind - Departmental Agencies and Accounts:  Provincial Departmental Agencies - Park and Tourism Board</v>
          </cell>
          <cell r="R673" t="str">
            <v>1</v>
          </cell>
          <cell r="S673" t="str">
            <v>18</v>
          </cell>
          <cell r="T673" t="str">
            <v>153</v>
          </cell>
          <cell r="U673" t="str">
            <v>0</v>
          </cell>
          <cell r="V673" t="str">
            <v>PRV DPT AGEN - PARK &amp; TOURISM BOARD</v>
          </cell>
        </row>
        <row r="674">
          <cell r="Q674" t="str">
            <v>Non-exchange Revenue:  Transfers and Subsidies - Capital:  Allocations In-kind - Departmental Agencies and Accounts:  Provincial Departmental Agencies - Parks Board</v>
          </cell>
          <cell r="R674" t="str">
            <v>1</v>
          </cell>
          <cell r="S674" t="str">
            <v>18</v>
          </cell>
          <cell r="T674" t="str">
            <v>154</v>
          </cell>
          <cell r="U674" t="str">
            <v>0</v>
          </cell>
          <cell r="V674" t="str">
            <v>PRV DPT AGEN - PARKS BOARD</v>
          </cell>
        </row>
        <row r="675">
          <cell r="Q675" t="str">
            <v>Non-exchange Revenue:  Transfers and Subsidies - Capital:  Allocations In-kind - Departmental Agencies and Accounts:  Provincial Departmental Agencies - Partnership Fund (GPF)</v>
          </cell>
          <cell r="R675" t="str">
            <v>1</v>
          </cell>
          <cell r="S675" t="str">
            <v>18</v>
          </cell>
          <cell r="T675" t="str">
            <v>155</v>
          </cell>
          <cell r="U675" t="str">
            <v>0</v>
          </cell>
          <cell r="V675" t="str">
            <v>PRV DPT AGEN - PARTNERSHIP FUND (GPF)</v>
          </cell>
        </row>
        <row r="676">
          <cell r="Q676" t="str">
            <v>Non-exchange Revenue:  Transfers and Subsidies - Capital:  Allocations In-kind - Departmental Agencies and Accounts:  Provincial Departmental Agencies - Phakisa Corporation</v>
          </cell>
          <cell r="R676" t="str">
            <v>1</v>
          </cell>
          <cell r="S676" t="str">
            <v>18</v>
          </cell>
          <cell r="T676" t="str">
            <v>156</v>
          </cell>
          <cell r="U676" t="str">
            <v>0</v>
          </cell>
          <cell r="V676" t="str">
            <v>PRV DPT AGEN - PHAKISA CORPORATION</v>
          </cell>
        </row>
        <row r="677">
          <cell r="Q677" t="str">
            <v>Non-exchange Revenue:  Transfers and Subsidies - Capital:  Allocations In-kind - Departmental Agencies and Accounts:  Provincial Departmental Agencies - Planning Commission</v>
          </cell>
          <cell r="R677" t="str">
            <v>1</v>
          </cell>
          <cell r="S677" t="str">
            <v>18</v>
          </cell>
          <cell r="T677" t="str">
            <v>157</v>
          </cell>
          <cell r="U677" t="str">
            <v>0</v>
          </cell>
          <cell r="V677" t="str">
            <v>PRV DPT AGEN - PLANNING COMMISSION</v>
          </cell>
        </row>
        <row r="678">
          <cell r="Q678" t="str">
            <v>Non-exchange Revenue:  Transfers and Subsidies - Capital:  Allocations In-kind - Departmental Agencies and Accounts:  Provincial Departmental Agencies - Provincial Aided Libraries</v>
          </cell>
          <cell r="R678" t="str">
            <v>1</v>
          </cell>
          <cell r="S678" t="str">
            <v>18</v>
          </cell>
          <cell r="T678" t="str">
            <v>158</v>
          </cell>
          <cell r="U678" t="str">
            <v>0</v>
          </cell>
          <cell r="V678" t="str">
            <v>PRV DPT AGEN - PROV AIDED LIBRARIES</v>
          </cell>
        </row>
        <row r="679">
          <cell r="Q679" t="str">
            <v>Non-exchange Revenue:  Transfers and Subsidies - Capital:  Allocations In-kind - Departmental Agencies and Accounts:  Provincial Departmental Agencies - Provincial Aids Council</v>
          </cell>
          <cell r="R679" t="str">
            <v>1</v>
          </cell>
          <cell r="S679" t="str">
            <v>18</v>
          </cell>
          <cell r="T679" t="str">
            <v>159</v>
          </cell>
          <cell r="U679" t="str">
            <v>0</v>
          </cell>
          <cell r="V679" t="str">
            <v>PRV DPT AGEN - PROVINCIAL AIDS COUNCIL</v>
          </cell>
        </row>
        <row r="680">
          <cell r="Q680" t="str">
            <v>Non-exchange Revenue:  Transfers and Subsidies - Capital:  Allocations In-kind - Departmental Agencies and Accounts:  Provincial Departmental Agencies - Provincial Arts and Culture Council</v>
          </cell>
          <cell r="R680" t="str">
            <v>1</v>
          </cell>
          <cell r="S680" t="str">
            <v>18</v>
          </cell>
          <cell r="T680" t="str">
            <v>160</v>
          </cell>
          <cell r="U680" t="str">
            <v>0</v>
          </cell>
          <cell r="V680" t="str">
            <v>PRV DPT AGEN - PROV ARTS &amp; CULT COUNCIL</v>
          </cell>
        </row>
        <row r="681">
          <cell r="Q681" t="str">
            <v>Non-exchange Revenue:  Transfers and Subsidies - Capital:  Allocations In-kind - Departmental Agencies and Accounts:  Provincial Departmental Agencies - Provincial Development Council</v>
          </cell>
          <cell r="R681" t="str">
            <v>1</v>
          </cell>
          <cell r="S681" t="str">
            <v>18</v>
          </cell>
          <cell r="T681" t="str">
            <v>161</v>
          </cell>
          <cell r="U681" t="str">
            <v>0</v>
          </cell>
          <cell r="V681" t="str">
            <v>PRV DPT AGEN - PROV DEVELOPMENT COUNCIL</v>
          </cell>
        </row>
        <row r="682">
          <cell r="Q682" t="str">
            <v>Non-exchange Revenue:  Transfers and Subsidies - Capital:  Allocations In-kind - Departmental Agencies and Accounts:  Provincial Departmental Agencies - Provincial Georg Name Committee</v>
          </cell>
          <cell r="R682" t="str">
            <v>1</v>
          </cell>
          <cell r="S682" t="str">
            <v>18</v>
          </cell>
          <cell r="T682" t="str">
            <v>162</v>
          </cell>
          <cell r="U682" t="str">
            <v>0</v>
          </cell>
          <cell r="V682" t="str">
            <v>PRV DPT AGEN - PROV GEORG NAME COMMITTEE</v>
          </cell>
        </row>
        <row r="683">
          <cell r="Q683" t="str">
            <v>Non-exchange Revenue:  Transfers and Subsidies - Capital:  Allocations In-kind - Departmental Agencies and Accounts:  Provincial Departmental Agencies - Provincial Heritage Resorts</v>
          </cell>
          <cell r="R683" t="str">
            <v>1</v>
          </cell>
          <cell r="S683" t="str">
            <v>18</v>
          </cell>
          <cell r="T683" t="str">
            <v>163</v>
          </cell>
          <cell r="U683" t="str">
            <v>0</v>
          </cell>
          <cell r="V683" t="str">
            <v>PRV DPT AGEN - PROV HERITAGE RESORTS</v>
          </cell>
        </row>
        <row r="684">
          <cell r="Q684" t="str">
            <v>Non-exchange Revenue:  Transfers and Subsidies - Capital:  Allocations In-kind - Departmental Agencies and Accounts:  Provincial Departmental Agencies - Provincial Housing Board</v>
          </cell>
          <cell r="R684" t="str">
            <v>1</v>
          </cell>
          <cell r="S684" t="str">
            <v>18</v>
          </cell>
          <cell r="T684" t="str">
            <v>164</v>
          </cell>
          <cell r="U684" t="str">
            <v>0</v>
          </cell>
          <cell r="V684" t="str">
            <v>PRV DPT AGEN - PROVINCIAL HOUSING BOARD</v>
          </cell>
        </row>
        <row r="685">
          <cell r="Q685" t="str">
            <v>Non-exchange Revenue:  Transfers and Subsidies - Capital:  Allocations In-kind - Departmental Agencies and Accounts:  Provincial Departmental Agencies - Provincial Language Commission</v>
          </cell>
          <cell r="R685" t="str">
            <v>1</v>
          </cell>
          <cell r="S685" t="str">
            <v>18</v>
          </cell>
          <cell r="T685" t="str">
            <v>165</v>
          </cell>
          <cell r="U685" t="str">
            <v>0</v>
          </cell>
          <cell r="V685" t="str">
            <v>PRV DPT AGEN - PROV LANGUAGE COMMISSION</v>
          </cell>
        </row>
        <row r="686">
          <cell r="Q686" t="str">
            <v>Non-exchange Revenue:  Transfers and Subsidies - Capital:  Allocations In-kind - Departmental Agencies and Accounts:  Provincial Departmental Agencies - Provincial Planning and Development Commission</v>
          </cell>
          <cell r="R686" t="str">
            <v>1</v>
          </cell>
          <cell r="S686" t="str">
            <v>18</v>
          </cell>
          <cell r="T686" t="str">
            <v>166</v>
          </cell>
          <cell r="U686" t="str">
            <v>0</v>
          </cell>
          <cell r="V686" t="str">
            <v>PRV DPT AGEN - PROV PLANNING &amp; DEV COMM</v>
          </cell>
        </row>
        <row r="687">
          <cell r="Q687" t="str">
            <v>Non-exchange Revenue:  Transfers and Subsidies - Capital:  Allocations In-kind - Departmental Agencies and Accounts:  Provincial Departmental Agencies - Regional Authorities</v>
          </cell>
          <cell r="R687" t="str">
            <v>1</v>
          </cell>
          <cell r="S687" t="str">
            <v>18</v>
          </cell>
          <cell r="T687" t="str">
            <v>167</v>
          </cell>
          <cell r="U687" t="str">
            <v>0</v>
          </cell>
          <cell r="V687" t="str">
            <v>PRV DPT AGEN - REGIONAL AUTHORITIES</v>
          </cell>
        </row>
        <row r="688">
          <cell r="Q688" t="str">
            <v>Non-exchange Revenue:  Transfers and Subsidies - Capital:  Allocations In-kind - Departmental Agencies and Accounts:  Provincial Departmental Agencies - Regional Training Trust</v>
          </cell>
          <cell r="R688" t="str">
            <v>1</v>
          </cell>
          <cell r="S688" t="str">
            <v>18</v>
          </cell>
          <cell r="T688" t="str">
            <v>168</v>
          </cell>
          <cell r="U688" t="str">
            <v>0</v>
          </cell>
          <cell r="V688" t="str">
            <v>PRV DPT AGEN - REGIONAL TRAINING TRUST</v>
          </cell>
        </row>
        <row r="689">
          <cell r="Q689" t="str">
            <v>Non-exchange Revenue:  Transfers and Subsidies - Capital:  Allocations In-kind - Departmental Agencies and Accounts:  Provincial Departmental Agencies - Rental House Tribunal</v>
          </cell>
          <cell r="R689" t="str">
            <v>1</v>
          </cell>
          <cell r="S689" t="str">
            <v>18</v>
          </cell>
          <cell r="T689" t="str">
            <v>169</v>
          </cell>
          <cell r="U689" t="str">
            <v>0</v>
          </cell>
          <cell r="V689" t="str">
            <v>PRV DPT AGEN - RENTAL HOUSE TRIBUNAL</v>
          </cell>
        </row>
        <row r="690">
          <cell r="Q690" t="str">
            <v>Non-exchange Revenue:  Transfers and Subsidies - Capital:  Allocations In-kind - Departmental Agencies and Accounts:  Provincial Departmental Agencies - Roads Agency</v>
          </cell>
          <cell r="R690" t="str">
            <v>1</v>
          </cell>
          <cell r="S690" t="str">
            <v>18</v>
          </cell>
          <cell r="T690" t="str">
            <v>170</v>
          </cell>
          <cell r="U690" t="str">
            <v>0</v>
          </cell>
          <cell r="V690" t="str">
            <v>PRV DPT AGEN - ROADS AGENCY</v>
          </cell>
        </row>
        <row r="691">
          <cell r="Q691" t="str">
            <v>Non-exchange Revenue:  Transfers and Subsidies - Capital:  Allocations In-kind - Departmental Agencies and Accounts:  Provincial Departmental Agencies - Rural Finance Corporation Ltd</v>
          </cell>
          <cell r="R691" t="str">
            <v>1</v>
          </cell>
          <cell r="S691" t="str">
            <v>18</v>
          </cell>
          <cell r="T691" t="str">
            <v>171</v>
          </cell>
          <cell r="U691" t="str">
            <v>0</v>
          </cell>
          <cell r="V691" t="str">
            <v>PRV DPT AGEN - RURAL FINANCE CORP LTD</v>
          </cell>
        </row>
        <row r="692">
          <cell r="Q692" t="str">
            <v>Non-exchange Revenue:  Transfers and Subsidies - Capital:  Allocations In-kind - Departmental Agencies and Accounts:  Provincial Departmental Agencies - Socio-Econ Consulting Council</v>
          </cell>
          <cell r="R692" t="str">
            <v>1</v>
          </cell>
          <cell r="S692" t="str">
            <v>18</v>
          </cell>
          <cell r="T692" t="str">
            <v>172</v>
          </cell>
          <cell r="U692" t="str">
            <v>0</v>
          </cell>
          <cell r="V692" t="str">
            <v>PRV DPT AGEN - SOCIO-ECON CONSUL COUNCIL</v>
          </cell>
        </row>
        <row r="693">
          <cell r="Q693" t="str">
            <v>Non-exchange Revenue:  Transfers and Subsidies - Capital:  Allocations In-kind - Departmental Agencies and Accounts:  Provincial Departmental Agencies - Sport Council</v>
          </cell>
          <cell r="R693" t="str">
            <v>1</v>
          </cell>
          <cell r="S693" t="str">
            <v>18</v>
          </cell>
          <cell r="T693" t="str">
            <v>173</v>
          </cell>
          <cell r="U693" t="str">
            <v>0</v>
          </cell>
          <cell r="V693" t="str">
            <v>PRV DPT AGEN - SPORT COUNCIL</v>
          </cell>
        </row>
        <row r="694">
          <cell r="Q694" t="str">
            <v>Non-exchange Revenue:  Transfers and Subsidies - Capital:  Allocations In-kind - Departmental Agencies and Accounts:  Provincial Departmental Agencies - Subsidiary Entity</v>
          </cell>
          <cell r="R694" t="str">
            <v>1</v>
          </cell>
          <cell r="S694" t="str">
            <v>18</v>
          </cell>
          <cell r="T694" t="str">
            <v>174</v>
          </cell>
          <cell r="U694" t="str">
            <v>0</v>
          </cell>
          <cell r="V694" t="str">
            <v>PRV DPT AGEN - SUBSIDIARY ENTITY</v>
          </cell>
        </row>
        <row r="695">
          <cell r="Q695" t="str">
            <v>Non-exchange Revenue:  Transfers and Subsidies - Capital:  Allocations In-kind - Departmental Agencies and Accounts:  Provincial Departmental Agencies - Taxi Council</v>
          </cell>
          <cell r="R695" t="str">
            <v>1</v>
          </cell>
          <cell r="S695" t="str">
            <v>18</v>
          </cell>
          <cell r="T695" t="str">
            <v>175</v>
          </cell>
          <cell r="U695" t="str">
            <v>0</v>
          </cell>
          <cell r="V695" t="str">
            <v>PRV DPT AGEN - TAXI COUNCIL</v>
          </cell>
        </row>
        <row r="696">
          <cell r="Q696" t="str">
            <v>Non-exchange Revenue:  Transfers and Subsidies - Capital:  Allocations In-kind - Departmental Agencies and Accounts:  Provincial Departmental Agencies - Tourism Authority</v>
          </cell>
          <cell r="R696" t="str">
            <v>1</v>
          </cell>
          <cell r="S696" t="str">
            <v>18</v>
          </cell>
          <cell r="T696" t="str">
            <v>176</v>
          </cell>
          <cell r="U696" t="str">
            <v>0</v>
          </cell>
          <cell r="V696" t="str">
            <v>PRV DPT AGEN - TOURISM AUTHORITY</v>
          </cell>
        </row>
        <row r="697">
          <cell r="Q697" t="str">
            <v>Non-exchange Revenue:  Transfers and Subsidies - Capital:  Allocations In-kind - Departmental Agencies and Accounts:  Provincial Departmental Agencies - Tourism Board</v>
          </cell>
          <cell r="R697" t="str">
            <v>1</v>
          </cell>
          <cell r="S697" t="str">
            <v>18</v>
          </cell>
          <cell r="T697" t="str">
            <v>177</v>
          </cell>
          <cell r="U697" t="str">
            <v>0</v>
          </cell>
          <cell r="V697" t="str">
            <v>PRV DPT AGEN - TOURISM BOARD</v>
          </cell>
        </row>
        <row r="698">
          <cell r="Q698" t="str">
            <v>Non-exchange Revenue:  Transfers and Subsidies - Capital:  Allocations In-kind - Departmental Agencies and Accounts:  Provincial Departmental Agencies - Provincial Departmental Agencies - Trade and Investment</v>
          </cell>
          <cell r="R698" t="str">
            <v>1</v>
          </cell>
          <cell r="S698" t="str">
            <v>18</v>
          </cell>
          <cell r="T698" t="str">
            <v>178</v>
          </cell>
          <cell r="U698" t="str">
            <v>0</v>
          </cell>
          <cell r="V698" t="str">
            <v>PRV DPT AGEN - TRADE &amp; INVESTMENT</v>
          </cell>
        </row>
        <row r="699">
          <cell r="Q699" t="str">
            <v>Non-exchange Revenue:  Transfers and Subsidies - Capital:  Allocations In-kind - Departmental Agencies and Accounts:  Provincial Departmental Agencies - Provincial Departmental Agencies - Umsekeli Municipal Support Service</v>
          </cell>
          <cell r="R699" t="str">
            <v>1</v>
          </cell>
          <cell r="S699" t="str">
            <v>18</v>
          </cell>
          <cell r="T699" t="str">
            <v>179</v>
          </cell>
          <cell r="U699" t="str">
            <v>0</v>
          </cell>
          <cell r="V699" t="str">
            <v>PRV DPT AGEN - UMSEKELI MUN SUPP SERV</v>
          </cell>
        </row>
        <row r="700">
          <cell r="Q700" t="str">
            <v>Non-exchange Revenue:  Transfers and Subsidies - Capital:  Allocations In-kind - Departmental Agencies and Accounts:  Provincial Departmental Agencies - Provincial Departmental Agencies - Xhasa ATC Agency (Gautrain Management Agency)</v>
          </cell>
          <cell r="R700" t="str">
            <v>1</v>
          </cell>
          <cell r="S700" t="str">
            <v>18</v>
          </cell>
          <cell r="T700" t="str">
            <v>180</v>
          </cell>
          <cell r="U700" t="str">
            <v>0</v>
          </cell>
          <cell r="V700" t="str">
            <v>PRV DPT AGEN - GAUTRAIN MANAG AGENCY</v>
          </cell>
        </row>
        <row r="701">
          <cell r="Q701" t="str">
            <v>Non-exchange Revenue:  Transfers and Subsidies - Capital:  Allocations In-kind - Departmental Agencies and Accounts:  Provincial Departmental Agencies - Youth Commission</v>
          </cell>
          <cell r="R701" t="str">
            <v>1</v>
          </cell>
          <cell r="S701" t="str">
            <v>18</v>
          </cell>
          <cell r="T701" t="str">
            <v>181</v>
          </cell>
          <cell r="U701" t="str">
            <v>0</v>
          </cell>
          <cell r="V701" t="str">
            <v>PRV DPT AGEN - YOUTH COMMISSION</v>
          </cell>
        </row>
        <row r="702">
          <cell r="Q702" t="str">
            <v>Non-exchange Revenue:  Transfers and Subsidies - Capital:  Allocations In-kind - Departmental Agencies and Accounts:  Provincial Departmental Agencies - Youth Development Trust</v>
          </cell>
          <cell r="R702" t="str">
            <v>1</v>
          </cell>
          <cell r="S702" t="str">
            <v>18</v>
          </cell>
          <cell r="T702" t="str">
            <v>182</v>
          </cell>
          <cell r="U702" t="str">
            <v>0</v>
          </cell>
          <cell r="V702" t="str">
            <v>PRV DPT AGEN - YOUTH DEVELOPMENT TRUST</v>
          </cell>
        </row>
        <row r="703">
          <cell r="Q703" t="str">
            <v>Non-exchange Revenue:  Transfers and Subsidies - Capital:  Allocations In-kind - Departmental Agencies and Accounts:  National Departmental Agencies</v>
          </cell>
          <cell r="R703">
            <v>0</v>
          </cell>
          <cell r="V703" t="str">
            <v>TS C IN-KIN DPT AGEN &amp; ACC NAT DEPT AGEN</v>
          </cell>
        </row>
        <row r="704">
          <cell r="Q704" t="str">
            <v>Non-exchange Revenue:  Transfers and Subsidies - Capital:  Allocations In-kind - Departmental Agencies and Accounts:  National Departmental Agencies - ZA Domain Name Authority</v>
          </cell>
          <cell r="R704" t="str">
            <v>1</v>
          </cell>
          <cell r="S704" t="str">
            <v>18</v>
          </cell>
          <cell r="T704" t="str">
            <v>400</v>
          </cell>
          <cell r="U704" t="str">
            <v>0</v>
          </cell>
          <cell r="V704" t="str">
            <v>NAT DPT AGEN - ZA DOMAIN NAME AUTHORITY</v>
          </cell>
        </row>
        <row r="705">
          <cell r="Q705" t="str">
            <v>Non-exchange Revenue:  Transfers and Subsidies - Capital:  Allocations In-kind - Departmental Agencies and Accounts:  National Departmental Agencies - Accounting Standards Board</v>
          </cell>
          <cell r="R705" t="str">
            <v>1</v>
          </cell>
          <cell r="S705" t="str">
            <v>18</v>
          </cell>
          <cell r="T705" t="str">
            <v>401</v>
          </cell>
          <cell r="U705" t="str">
            <v>0</v>
          </cell>
          <cell r="V705" t="str">
            <v>NAT DPT AGEN - ACCOUNTING STANDARD BOARD</v>
          </cell>
        </row>
        <row r="706">
          <cell r="Q706" t="str">
            <v>Non-exchange Revenue:  Transfers and Subsidies - Capital:  Allocations In-kind - Departmental Agencies and Accounts:  National Departmental Agencies - Africa Institute of South Africa</v>
          </cell>
          <cell r="R706" t="str">
            <v>1</v>
          </cell>
          <cell r="S706" t="str">
            <v>18</v>
          </cell>
          <cell r="T706" t="str">
            <v>402</v>
          </cell>
          <cell r="U706" t="str">
            <v>0</v>
          </cell>
          <cell r="V706" t="str">
            <v>NAT DPT AGEN - AFRICA INSTITUTE OF SA</v>
          </cell>
        </row>
        <row r="707">
          <cell r="Q707" t="str">
            <v>Non-exchange Revenue:  Transfers and Subsidies - Capital:  Allocations In-kind - Departmental Agencies and Accounts:  National Departmental Agencies - African Renaissance and Intern Fund</v>
          </cell>
          <cell r="R707" t="str">
            <v>1</v>
          </cell>
          <cell r="S707" t="str">
            <v>18</v>
          </cell>
          <cell r="T707" t="str">
            <v>403</v>
          </cell>
          <cell r="U707" t="str">
            <v>0</v>
          </cell>
          <cell r="V707" t="str">
            <v>NAT DPT AGEN - AFRI RENAIS &amp; INTERN FUND</v>
          </cell>
        </row>
        <row r="708">
          <cell r="Q708" t="str">
            <v>Non-exchange Revenue:  Transfers and Subsidies - Capital:  Allocations In-kind - Departmental Agencies and Accounts:  National Departmental Agencies - Afrikaanse Taalmuseum</v>
          </cell>
          <cell r="R708" t="str">
            <v>1</v>
          </cell>
          <cell r="S708" t="str">
            <v>18</v>
          </cell>
          <cell r="T708" t="str">
            <v>404</v>
          </cell>
          <cell r="U708" t="str">
            <v>0</v>
          </cell>
          <cell r="V708" t="str">
            <v>NAT DPT AGEN - AFRIKAANSE TAALMUSEUM</v>
          </cell>
        </row>
        <row r="709">
          <cell r="Q709" t="str">
            <v>Non-exchange Revenue:  Transfers and Subsidies - Capital:  Allocations In-kind - Departmental Agencies and Accounts:  National Departmental Agencies - Agricultural Sector Education and Train Authority</v>
          </cell>
          <cell r="R709" t="str">
            <v>1</v>
          </cell>
          <cell r="S709" t="str">
            <v>18</v>
          </cell>
          <cell r="T709" t="str">
            <v>405</v>
          </cell>
          <cell r="U709" t="str">
            <v>0</v>
          </cell>
          <cell r="V709" t="str">
            <v>NAT DPT AGEN - AGRI SEC EDUC &amp; TRAIN AUT</v>
          </cell>
        </row>
        <row r="710">
          <cell r="Q710" t="str">
            <v>Non-exchange Revenue:  Transfers and Subsidies - Capital:  Allocations In-kind - Departmental Agencies and Accounts:  National Departmental Agencies - Agricultural Land Holdings Acc</v>
          </cell>
          <cell r="R710" t="str">
            <v>1</v>
          </cell>
          <cell r="S710" t="str">
            <v>18</v>
          </cell>
          <cell r="T710" t="str">
            <v>406</v>
          </cell>
          <cell r="U710" t="str">
            <v>0</v>
          </cell>
          <cell r="V710" t="str">
            <v>NAT DPT AGEN - AGRICAL LAND HOLDINGS ACC</v>
          </cell>
        </row>
        <row r="711">
          <cell r="Q711" t="str">
            <v>Non-exchange Revenue:  Transfers and Subsidies - Capital:  Allocations In-kind - Departmental Agencies and Accounts:  National Departmental Agencies - Agricultural Research Council</v>
          </cell>
          <cell r="R711" t="str">
            <v>1</v>
          </cell>
          <cell r="S711" t="str">
            <v>18</v>
          </cell>
          <cell r="T711" t="str">
            <v>407</v>
          </cell>
          <cell r="U711" t="str">
            <v>0</v>
          </cell>
          <cell r="V711" t="str">
            <v>NAT DPT AGEN - AGRICULT RESEARCH COUNCIL</v>
          </cell>
        </row>
        <row r="712">
          <cell r="Q712" t="str">
            <v>Non-exchange Revenue:  Transfers and Subsidies - Capital:  Allocations In-kind - Departmental Agencies and Accounts:  National Departmental Agencies - Air Services Licensing Council</v>
          </cell>
          <cell r="R712" t="str">
            <v>1</v>
          </cell>
          <cell r="S712" t="str">
            <v>18</v>
          </cell>
          <cell r="T712" t="str">
            <v>408</v>
          </cell>
          <cell r="U712" t="str">
            <v>0</v>
          </cell>
          <cell r="V712" t="str">
            <v>NAT DPT AGEN - AIR SERV LICEN COUNCIL</v>
          </cell>
        </row>
        <row r="713">
          <cell r="Q713" t="str">
            <v>Non-exchange Revenue:  Transfers and Subsidies - Capital:  Allocations In-kind - Departmental Agencies and Accounts:  National Departmental Agencies - Artscape</v>
          </cell>
          <cell r="R713" t="str">
            <v>1</v>
          </cell>
          <cell r="S713" t="str">
            <v>18</v>
          </cell>
          <cell r="T713" t="str">
            <v>409</v>
          </cell>
          <cell r="U713" t="str">
            <v>0</v>
          </cell>
          <cell r="V713" t="str">
            <v>NAT DPT AGEN - ARTSCAPE</v>
          </cell>
        </row>
        <row r="714">
          <cell r="Q714" t="str">
            <v>Non-exchange Revenue:  Transfers and Subsidies - Capital:  Allocations In-kind - Departmental Agencies and Accounts:  National Departmental Agencies - Banking SETA</v>
          </cell>
          <cell r="R714" t="str">
            <v>1</v>
          </cell>
          <cell r="S714" t="str">
            <v>18</v>
          </cell>
          <cell r="T714" t="str">
            <v>410</v>
          </cell>
          <cell r="U714" t="str">
            <v>0</v>
          </cell>
          <cell r="V714" t="str">
            <v>NAT DPT AGEN - BANKING SETA</v>
          </cell>
        </row>
        <row r="715">
          <cell r="Q715" t="str">
            <v>Non-exchange Revenue:  Transfers and Subsidies - Capital:  Allocations In-kind - Departmental Agencies and Accounts:  National Departmental Agencies - Blyde River Canyon National Park</v>
          </cell>
          <cell r="R715" t="str">
            <v>1</v>
          </cell>
          <cell r="S715" t="str">
            <v>18</v>
          </cell>
          <cell r="T715" t="str">
            <v>411</v>
          </cell>
          <cell r="U715" t="str">
            <v>0</v>
          </cell>
          <cell r="V715" t="str">
            <v>NAT DPT AGEN - BLYDE RIVER CANYON N/PARK</v>
          </cell>
        </row>
        <row r="716">
          <cell r="Q716" t="str">
            <v>Non-exchange Revenue:  Transfers and Subsidies - Capital:  Allocations In-kind - Departmental Agencies and Accounts:  National Departmental Agencies - Board on Tariffs and Trade</v>
          </cell>
          <cell r="R716" t="str">
            <v>1</v>
          </cell>
          <cell r="S716" t="str">
            <v>18</v>
          </cell>
          <cell r="T716" t="str">
            <v>412</v>
          </cell>
          <cell r="U716" t="str">
            <v>0</v>
          </cell>
          <cell r="V716" t="str">
            <v>NAT DPT AGEN - BOARD ON TARIFFS &amp; TRADE</v>
          </cell>
        </row>
        <row r="717">
          <cell r="Q717" t="str">
            <v>Non-exchange Revenue:  Transfers and Subsidies - Capital:  Allocations In-kind - Departmental Agencies and Accounts:  National Departmental Agencies - Boxing South Africa</v>
          </cell>
          <cell r="R717" t="str">
            <v>1</v>
          </cell>
          <cell r="S717" t="str">
            <v>18</v>
          </cell>
          <cell r="T717" t="str">
            <v>413</v>
          </cell>
          <cell r="U717" t="str">
            <v>0</v>
          </cell>
          <cell r="V717" t="str">
            <v>NAT DPT AGEN - BOXING SOUTH AFRICA</v>
          </cell>
        </row>
        <row r="718">
          <cell r="Q718" t="str">
            <v>Non-exchange Revenue:  Transfers and Subsidies - Capital:  Allocations In-kind - Departmental Agencies and Accounts:  National Departmental Agencies - Breede River Catchment Management Agency</v>
          </cell>
          <cell r="R718" t="str">
            <v>1</v>
          </cell>
          <cell r="S718" t="str">
            <v>18</v>
          </cell>
          <cell r="T718" t="str">
            <v>414</v>
          </cell>
          <cell r="U718" t="str">
            <v>0</v>
          </cell>
          <cell r="V718" t="str">
            <v xml:space="preserve">NAT DPT AGEN - BREEDE RIVER CATCH MAN </v>
          </cell>
        </row>
        <row r="719">
          <cell r="Q719" t="str">
            <v>Non-exchange Revenue:  Transfers and Subsidies - Capital:  Allocations In-kind - Departmental Agencies and Accounts:  National Departmental Agencies - Business Arts of South Africa Johannesburg</v>
          </cell>
          <cell r="R719" t="str">
            <v>1</v>
          </cell>
          <cell r="S719" t="str">
            <v>18</v>
          </cell>
          <cell r="T719" t="str">
            <v>415</v>
          </cell>
          <cell r="U719" t="str">
            <v>0</v>
          </cell>
          <cell r="V719" t="str">
            <v>NAT DPT AGEN - BUSINESS ARTS OF SA JHB</v>
          </cell>
        </row>
        <row r="720">
          <cell r="Q720" t="str">
            <v>Non-exchange Revenue:  Transfers and Subsidies - Capital:  Allocations In-kind - Departmental Agencies and Accounts:  National Departmental Agencies - Cape Medical Depot Augmentation</v>
          </cell>
          <cell r="R720" t="str">
            <v>1</v>
          </cell>
          <cell r="S720" t="str">
            <v>18</v>
          </cell>
          <cell r="T720" t="str">
            <v>416</v>
          </cell>
          <cell r="U720" t="str">
            <v>0</v>
          </cell>
          <cell r="V720" t="str">
            <v>NAT DPT AGEN - CAPE MED DEPOT AUGMENTAT</v>
          </cell>
        </row>
        <row r="721">
          <cell r="Q721" t="str">
            <v>Non-exchange Revenue:  Transfers and Subsidies - Capital:  Allocations In-kind - Departmental Agencies and Accounts:  National Departmental Agencies - Castle Control Board</v>
          </cell>
          <cell r="R721" t="str">
            <v>1</v>
          </cell>
          <cell r="S721" t="str">
            <v>18</v>
          </cell>
          <cell r="T721" t="str">
            <v>417</v>
          </cell>
          <cell r="U721" t="str">
            <v>0</v>
          </cell>
          <cell r="V721" t="str">
            <v>NAT DPT AGEN - CASTLE CONTROL BOARD</v>
          </cell>
        </row>
        <row r="722">
          <cell r="Q722" t="str">
            <v>Non-exchange Revenue:  Transfers and Subsidies - Capital:  Allocations In-kind - Departmental Agencies and Accounts:  National Departmental Agencies - Cedara Agricultural College</v>
          </cell>
          <cell r="R722" t="str">
            <v>1</v>
          </cell>
          <cell r="S722" t="str">
            <v>18</v>
          </cell>
          <cell r="T722" t="str">
            <v>418</v>
          </cell>
          <cell r="U722" t="str">
            <v>0</v>
          </cell>
          <cell r="V722" t="str">
            <v>NAT DPT AGEN - CEDARA AGRICUL COLLEGE</v>
          </cell>
        </row>
        <row r="723">
          <cell r="Q723" t="str">
            <v>Non-exchange Revenue:  Transfers and Subsidies - Capital:  Allocations In-kind - Departmental Agencies and Accounts:  National Departmental Agencies - Chemical Industry SETA</v>
          </cell>
          <cell r="R723" t="str">
            <v>1</v>
          </cell>
          <cell r="S723" t="str">
            <v>18</v>
          </cell>
          <cell r="T723" t="str">
            <v>419</v>
          </cell>
          <cell r="U723" t="str">
            <v>0</v>
          </cell>
          <cell r="V723" t="str">
            <v>NAT DPT AGEN - CHEMICAL INDUSTRY SETA</v>
          </cell>
        </row>
        <row r="724">
          <cell r="Q724" t="str">
            <v>Non-exchange Revenue:  Transfers and Subsidies - Capital:  Allocations In-kind - Departmental Agencies and Accounts:  National Departmental Agencies - Clothing, Textile, Footwear and Leather SETA</v>
          </cell>
          <cell r="R724" t="str">
            <v>1</v>
          </cell>
          <cell r="S724" t="str">
            <v>18</v>
          </cell>
          <cell r="T724" t="str">
            <v>420</v>
          </cell>
          <cell r="U724" t="str">
            <v>0</v>
          </cell>
          <cell r="V724" t="str">
            <v>NAT DPT AGEN - CLOT TEX FOOT &amp; LEAT SETA</v>
          </cell>
        </row>
        <row r="725">
          <cell r="Q725" t="str">
            <v>Non-exchange Revenue:  Transfers and Subsidies - Capital:  Allocations In-kind - Departmental Agencies and Accounts:  National Departmental Agencies - Commissioner Conciliation, Mediation and Arbitration</v>
          </cell>
          <cell r="R725" t="str">
            <v>1</v>
          </cell>
          <cell r="S725" t="str">
            <v>18</v>
          </cell>
          <cell r="T725" t="str">
            <v>421</v>
          </cell>
          <cell r="U725" t="str">
            <v>0</v>
          </cell>
          <cell r="V725" t="str">
            <v>NAT DPT AGEN - COM RECONCIL MED &amp; ARBITR</v>
          </cell>
        </row>
        <row r="726">
          <cell r="Q726" t="str">
            <v xml:space="preserve">Non-exchange Revenue:  Transfers and Subsidies - Capital:  Allocations In-kind - Departmental Agencies and Accounts:  National Departmental Agencies - Community Promotion and Protection of Rights </v>
          </cell>
          <cell r="R726" t="str">
            <v>1</v>
          </cell>
          <cell r="S726" t="str">
            <v>18</v>
          </cell>
          <cell r="T726" t="str">
            <v>422</v>
          </cell>
          <cell r="U726" t="str">
            <v>0</v>
          </cell>
          <cell r="V726" t="str">
            <v>NAT DPT AGEN - COM PROM &amp; PROT OF RIGHTS</v>
          </cell>
        </row>
        <row r="727">
          <cell r="Q727" t="str">
            <v>Non-exchange Revenue:  Transfers and Subsidies - Capital:  Allocations In-kind - Departmental Agencies and Accounts:  National Departmental Agencies - Commission Gender Equality</v>
          </cell>
          <cell r="R727" t="str">
            <v>1</v>
          </cell>
          <cell r="S727" t="str">
            <v>18</v>
          </cell>
          <cell r="T727" t="str">
            <v>423</v>
          </cell>
          <cell r="U727" t="str">
            <v>0</v>
          </cell>
          <cell r="V727" t="str">
            <v>NAT DPT AGEN - COMMIS GENDER EQUALITY</v>
          </cell>
        </row>
        <row r="728">
          <cell r="Q728" t="str">
            <v>Non-exchange Revenue:  Transfers and Subsidies - Capital:  Allocations In-kind - Departmental Agencies and Accounts:  National Departmental Agencies - Companies and Intellectual Property Commission</v>
          </cell>
          <cell r="R728" t="str">
            <v>1</v>
          </cell>
          <cell r="S728" t="str">
            <v>18</v>
          </cell>
          <cell r="T728" t="str">
            <v>424</v>
          </cell>
          <cell r="U728" t="str">
            <v>0</v>
          </cell>
          <cell r="V728" t="str">
            <v>NAT DPT AGEN - COMPA &amp; INTELLE PROP COMM</v>
          </cell>
        </row>
        <row r="729">
          <cell r="Q729" t="str">
            <v>Non-exchange Revenue:  Transfers and Subsidies - Capital:  Allocations In-kind - Departmental Agencies and Accounts:  National Departmental Agencies - Compensation Fund Including Reserve Fund</v>
          </cell>
          <cell r="R729" t="str">
            <v>1</v>
          </cell>
          <cell r="S729" t="str">
            <v>18</v>
          </cell>
          <cell r="T729" t="str">
            <v>425</v>
          </cell>
          <cell r="U729" t="str">
            <v>0</v>
          </cell>
          <cell r="V729" t="str">
            <v>NAT DPT AGEN - COMPEN FUND INC RESV FUND</v>
          </cell>
        </row>
        <row r="730">
          <cell r="Q730" t="str">
            <v>Non-exchange Revenue:  Transfers and Subsidies - Capital:  Allocations In-kind - Departmental Agencies and Accounts:  National Departmental Agencies - Competition Board</v>
          </cell>
          <cell r="R730" t="str">
            <v>1</v>
          </cell>
          <cell r="S730" t="str">
            <v>18</v>
          </cell>
          <cell r="T730" t="str">
            <v>426</v>
          </cell>
          <cell r="U730" t="str">
            <v>0</v>
          </cell>
          <cell r="V730" t="str">
            <v>NAT DPT AGEN - COMPETITION BOARD</v>
          </cell>
        </row>
        <row r="731">
          <cell r="Q731" t="str">
            <v>Non-exchange Revenue:  Transfers and Subsidies - Capital:  Allocations In-kind - Departmental Agencies and Accounts:  National Departmental Agencies - Competition Commission</v>
          </cell>
          <cell r="R731" t="str">
            <v>1</v>
          </cell>
          <cell r="S731" t="str">
            <v>18</v>
          </cell>
          <cell r="T731" t="str">
            <v>427</v>
          </cell>
          <cell r="U731" t="str">
            <v>0</v>
          </cell>
          <cell r="V731" t="str">
            <v>NAT DPT AGEN - COMPETITION COMMISSION</v>
          </cell>
        </row>
        <row r="732">
          <cell r="Q732" t="str">
            <v>Non-exchange Revenue:  Transfers and Subsidies - Capital:  Allocations In-kind - Departmental Agencies and Accounts:  National Departmental Agencies - Competition Tribunal</v>
          </cell>
          <cell r="R732" t="str">
            <v>1</v>
          </cell>
          <cell r="S732" t="str">
            <v>18</v>
          </cell>
          <cell r="T732" t="str">
            <v>428</v>
          </cell>
          <cell r="U732" t="str">
            <v>0</v>
          </cell>
          <cell r="V732" t="str">
            <v>NAT DPT AGEN - COMPETITION TRIBUNAL</v>
          </cell>
        </row>
        <row r="733">
          <cell r="Q733" t="str">
            <v>Non-exchange Revenue:  Transfers and Subsidies - Capital:  Allocations In-kind - Departmental Agencies and Accounts:  National Departmental Agencies - Construction Industry Development Board</v>
          </cell>
          <cell r="R733" t="str">
            <v>1</v>
          </cell>
          <cell r="S733" t="str">
            <v>18</v>
          </cell>
          <cell r="T733" t="str">
            <v>429</v>
          </cell>
          <cell r="U733" t="str">
            <v>0</v>
          </cell>
          <cell r="V733" t="str">
            <v>NAT DPT AGEN -  CONSTRUCT IND DEV BOARD</v>
          </cell>
        </row>
        <row r="734">
          <cell r="Q734" t="str">
            <v>Non-exchange Revenue:  Transfers and Subsidies - Capital:  Allocations In-kind - Departmental Agencies and Accounts:  National Departmental Agencies - Construction SETA</v>
          </cell>
          <cell r="R734" t="str">
            <v>1</v>
          </cell>
          <cell r="S734" t="str">
            <v>18</v>
          </cell>
          <cell r="T734" t="str">
            <v>430</v>
          </cell>
          <cell r="U734" t="str">
            <v>0</v>
          </cell>
          <cell r="V734" t="str">
            <v>NAT DPT AGEN - CONSTRUCTION SETA</v>
          </cell>
        </row>
        <row r="735">
          <cell r="Q735" t="str">
            <v>Non-exchange Revenue:  Transfers and Subsidies - Capital:  Allocations In-kind - Departmental Agencies and Accounts:  National Departmental Agencies - Co-Op Banking  Development Agency (CBDA)</v>
          </cell>
          <cell r="R735" t="str">
            <v>1</v>
          </cell>
          <cell r="S735" t="str">
            <v>18</v>
          </cell>
          <cell r="T735" t="str">
            <v>431</v>
          </cell>
          <cell r="U735" t="str">
            <v>0</v>
          </cell>
          <cell r="V735" t="str">
            <v>NAT DPT AGEN - CO-OP BANKING  DEV AGENCY</v>
          </cell>
        </row>
        <row r="736">
          <cell r="Q736" t="str">
            <v>Non-exchange Revenue:  Transfers and Subsidies - Capital:  Allocations In-kind - Departmental Agencies and Accounts:  National Departmental Agencies - Council for Geosciences</v>
          </cell>
          <cell r="R736" t="str">
            <v>1</v>
          </cell>
          <cell r="S736" t="str">
            <v>18</v>
          </cell>
          <cell r="T736" t="str">
            <v>432</v>
          </cell>
          <cell r="U736" t="str">
            <v>0</v>
          </cell>
          <cell r="V736" t="str">
            <v>NAT DPT AGEN - COUNCIL FOR GEOSCIENCES</v>
          </cell>
        </row>
        <row r="737">
          <cell r="Q737" t="str">
            <v>Non-exchange Revenue:  Transfers and Subsidies - Capital:  Allocations In-kind - Departmental Agencies and Accounts:  National Departmental Agencies - Council for Medical Schemes</v>
          </cell>
          <cell r="R737" t="str">
            <v>1</v>
          </cell>
          <cell r="S737" t="str">
            <v>18</v>
          </cell>
          <cell r="T737" t="str">
            <v>433</v>
          </cell>
          <cell r="U737" t="str">
            <v>0</v>
          </cell>
          <cell r="V737" t="str">
            <v>NAT DPT AGEN - COUNCIL FOR MEDICAL SCH</v>
          </cell>
        </row>
        <row r="738">
          <cell r="Q738" t="str">
            <v>Non-exchange Revenue:  Transfers and Subsidies - Capital:  Allocations In-kind - Departmental Agencies and Accounts:  National Departmental Agencies - Council for Nuclear Safety</v>
          </cell>
          <cell r="R738" t="str">
            <v>1</v>
          </cell>
          <cell r="S738" t="str">
            <v>18</v>
          </cell>
          <cell r="T738" t="str">
            <v>434</v>
          </cell>
          <cell r="U738" t="str">
            <v>0</v>
          </cell>
          <cell r="V738" t="str">
            <v>NAT DPT AGEN - COUNCIL NUCLEAR SAFETY</v>
          </cell>
        </row>
        <row r="739">
          <cell r="Q739" t="str">
            <v>Non-exchange Revenue:  Transfers and Subsidies - Capital:  Allocations In-kind - Departmental Agencies and Accounts:  National Departmental Agencies - Council for Scientific and Industrial Research</v>
          </cell>
          <cell r="R739" t="str">
            <v>1</v>
          </cell>
          <cell r="S739" t="str">
            <v>18</v>
          </cell>
          <cell r="T739" t="str">
            <v>435</v>
          </cell>
          <cell r="U739" t="str">
            <v>0</v>
          </cell>
          <cell r="V739" t="str">
            <v>NAT DPT AGEN - COUN SCIENT &amp; INDUST RESE</v>
          </cell>
        </row>
        <row r="740">
          <cell r="Q740" t="str">
            <v>Non-exchange Revenue:  Transfers and Subsidies - Capital:  Allocations In-kind - Departmental Agencies and Accounts:  National Departmental Agencies - Council for the Built Environment (CBE)</v>
          </cell>
          <cell r="R740" t="str">
            <v>1</v>
          </cell>
          <cell r="S740" t="str">
            <v>18</v>
          </cell>
          <cell r="T740" t="str">
            <v>436</v>
          </cell>
          <cell r="U740" t="str">
            <v>0</v>
          </cell>
          <cell r="V740" t="str">
            <v>NAT DPT AGEN -  COUNCIL BUILT ENVIRON</v>
          </cell>
        </row>
        <row r="741">
          <cell r="Q741" t="str">
            <v>Non-exchange Revenue:  Transfers and Subsidies - Capital:  Allocations In-kind - Departmental Agencies and Accounts:  National Departmental Agencies - Council on Higher Education</v>
          </cell>
          <cell r="R741" t="str">
            <v>1</v>
          </cell>
          <cell r="S741" t="str">
            <v>18</v>
          </cell>
          <cell r="T741" t="str">
            <v>437</v>
          </cell>
          <cell r="U741" t="str">
            <v>0</v>
          </cell>
          <cell r="V741" t="str">
            <v>NAT DPT AGEN - COUN ON HIGHER EDUCATION</v>
          </cell>
        </row>
        <row r="742">
          <cell r="Q742" t="str">
            <v>Non-exchange Revenue:  Transfers and Subsidies - Capital:  Allocations In-kind - Departmental Agencies and Accounts:  National Departmental Agencies - Cross-Border Road Transport Agency</v>
          </cell>
          <cell r="R742" t="str">
            <v>1</v>
          </cell>
          <cell r="S742" t="str">
            <v>18</v>
          </cell>
          <cell r="T742" t="str">
            <v>438</v>
          </cell>
          <cell r="U742" t="str">
            <v>0</v>
          </cell>
          <cell r="V742" t="str">
            <v>NAT DPT AGEN - CROSS-BORDER ROAD TRP AGE</v>
          </cell>
        </row>
        <row r="743">
          <cell r="Q743" t="str">
            <v>Non-exchange Revenue:  Transfers and Subsidies - Capital:  Allocations In-kind - Departmental Agencies and Accounts:  National Departmental Agencies - Diabo</v>
          </cell>
          <cell r="R743" t="str">
            <v>1</v>
          </cell>
          <cell r="S743" t="str">
            <v>18</v>
          </cell>
          <cell r="T743" t="str">
            <v>439</v>
          </cell>
          <cell r="U743" t="str">
            <v>0</v>
          </cell>
          <cell r="V743" t="str">
            <v>NAT DPT AGEN - DIABO</v>
          </cell>
        </row>
        <row r="744">
          <cell r="Q744" t="str">
            <v>Non-exchange Revenue:  Transfers and Subsidies - Capital:  Allocations In-kind - Departmental Agencies and Accounts:  National Departmental Agencies - Ditsong:  Museums of South Africa</v>
          </cell>
          <cell r="R744" t="str">
            <v>1</v>
          </cell>
          <cell r="S744" t="str">
            <v>18</v>
          </cell>
          <cell r="T744" t="str">
            <v>440</v>
          </cell>
          <cell r="U744" t="str">
            <v>0</v>
          </cell>
          <cell r="V744" t="str">
            <v>NAT DPT AGEN - DITSONG MUSEUMS OF SA</v>
          </cell>
        </row>
        <row r="745">
          <cell r="Q745" t="str">
            <v>Non-exchange Revenue:  Transfers and Subsidies - Capital:  Allocations In-kind - Departmental Agencies and Accounts:  National Departmental Agencies - Education and Labour Relation Council</v>
          </cell>
          <cell r="R745" t="str">
            <v>1</v>
          </cell>
          <cell r="S745" t="str">
            <v>18</v>
          </cell>
          <cell r="T745" t="str">
            <v>441</v>
          </cell>
          <cell r="U745" t="str">
            <v>0</v>
          </cell>
          <cell r="V745" t="str">
            <v>NAT DPT AGEN - EDUC &amp; LABOUR RELAT COUN</v>
          </cell>
        </row>
        <row r="746">
          <cell r="Q746" t="str">
            <v>Non-exchange Revenue:  Transfers and Subsidies - Capital:  Allocations In-kind - Departmental Agencies and Accounts:  National Departmental Agencies - Glen Agricultural College</v>
          </cell>
          <cell r="R746" t="str">
            <v>1</v>
          </cell>
          <cell r="S746" t="str">
            <v>18</v>
          </cell>
          <cell r="T746" t="str">
            <v>442</v>
          </cell>
          <cell r="U746" t="str">
            <v>0</v>
          </cell>
          <cell r="V746" t="str">
            <v>NAT DPT AGEN - GLEN AGRICULTURAL COLLEGE</v>
          </cell>
        </row>
        <row r="747">
          <cell r="Q747" t="str">
            <v>Non-exchange Revenue:  Transfers and Subsidies - Capital:  Allocations In-kind - Departmental Agencies and Accounts:  National Departmental Agencies - Fort Cox Agricultural College</v>
          </cell>
          <cell r="R747" t="str">
            <v>1</v>
          </cell>
          <cell r="S747" t="str">
            <v>18</v>
          </cell>
          <cell r="T747" t="str">
            <v>443</v>
          </cell>
          <cell r="U747" t="str">
            <v>0</v>
          </cell>
          <cell r="V747" t="str">
            <v>NAT DPT AGEN - FORT COX AGRICUL COLLEGE</v>
          </cell>
        </row>
        <row r="748">
          <cell r="Q748" t="str">
            <v>Non-exchange Revenue:  Transfers and Subsidies - Capital:  Allocations In-kind - Departmental Agencies and Accounts:  National Departmental Agencies - Lowveld Agricultural College</v>
          </cell>
          <cell r="R748" t="str">
            <v>1</v>
          </cell>
          <cell r="S748" t="str">
            <v>18</v>
          </cell>
          <cell r="T748" t="str">
            <v>444</v>
          </cell>
          <cell r="U748" t="str">
            <v>0</v>
          </cell>
          <cell r="V748" t="str">
            <v>NAT DPT AGEN - LOWVELD AGRICUL COLLEGE</v>
          </cell>
        </row>
        <row r="749">
          <cell r="Q749" t="str">
            <v>Non-exchange Revenue:  Transfers and Subsidies - Capital:  Allocations In-kind - Departmental Agencies and Accounts:  National Departmental Agencies - Madzivhandila Agricultural College</v>
          </cell>
          <cell r="R749" t="str">
            <v>1</v>
          </cell>
          <cell r="S749" t="str">
            <v>18</v>
          </cell>
          <cell r="T749" t="str">
            <v>445</v>
          </cell>
          <cell r="U749" t="str">
            <v>0</v>
          </cell>
          <cell r="V749" t="str">
            <v>NAT DPT AGEN -  MADZIVHANDILA AGRI COLL</v>
          </cell>
        </row>
        <row r="750">
          <cell r="Q750" t="str">
            <v>Non-exchange Revenue:  Transfers and Subsidies - Capital:  Allocations In-kind - Departmental Agencies and Accounts:  National Departmental Agencies - Potchefstroom Agricultural College</v>
          </cell>
          <cell r="R750" t="str">
            <v>1</v>
          </cell>
          <cell r="S750" t="str">
            <v>18</v>
          </cell>
          <cell r="T750" t="str">
            <v>446</v>
          </cell>
          <cell r="U750" t="str">
            <v>0</v>
          </cell>
          <cell r="V750" t="str">
            <v>NAT DPT AGEN - POTCH AGRICUL COLLEGE</v>
          </cell>
        </row>
        <row r="751">
          <cell r="Q751" t="str">
            <v>Non-exchange Revenue:  Transfers and Subsidies - Capital:  Allocations In-kind - Departmental Agencies and Accounts:  National Departmental Agencies - Education, Training and Development Practices SETA</v>
          </cell>
          <cell r="R751" t="str">
            <v>1</v>
          </cell>
          <cell r="S751" t="str">
            <v>18</v>
          </cell>
          <cell r="T751" t="str">
            <v>447</v>
          </cell>
          <cell r="U751" t="str">
            <v>0</v>
          </cell>
          <cell r="V751" t="str">
            <v>NAT DPT AGEN - TRAIN &amp; DEVEL PRAC SETA</v>
          </cell>
        </row>
        <row r="752">
          <cell r="Q752" t="str">
            <v>Non-exchange Revenue:  Transfers and Subsidies - Capital:  Allocations In-kind - Departmental Agencies and Accounts:  National Departmental Agencies - Electricity Distribution Industry Holdings</v>
          </cell>
          <cell r="R752" t="str">
            <v>1</v>
          </cell>
          <cell r="S752" t="str">
            <v>18</v>
          </cell>
          <cell r="T752" t="str">
            <v>448</v>
          </cell>
          <cell r="U752" t="str">
            <v>0</v>
          </cell>
          <cell r="V752" t="str">
            <v>NAT DPT AGEN - ELE DISTRIB INDUSTRY HOLD</v>
          </cell>
        </row>
        <row r="753">
          <cell r="Q753" t="str">
            <v>Non-exchange Revenue:  Transfers and Subsidies - Capital:  Allocations In-kind - Departmental Agencies and Accounts:  National Departmental Agencies - Electricity Communications Sec (Pty)Ltd</v>
          </cell>
          <cell r="R753" t="str">
            <v>1</v>
          </cell>
          <cell r="S753" t="str">
            <v>18</v>
          </cell>
          <cell r="T753" t="str">
            <v>449</v>
          </cell>
          <cell r="U753" t="str">
            <v>0</v>
          </cell>
          <cell r="V753" t="str">
            <v>NAT DPT AGEN - ELE COMMUNIC SEC (PTY)LTD</v>
          </cell>
        </row>
        <row r="754">
          <cell r="Q754" t="str">
            <v>Non-exchange Revenue:  Transfers and Subsidies - Capital:  Allocations In-kind - Departmental Agencies and Accounts:  National Departmental Agencies - Elsenburg Agricultural College</v>
          </cell>
          <cell r="R754" t="str">
            <v>1</v>
          </cell>
          <cell r="S754" t="str">
            <v>18</v>
          </cell>
          <cell r="T754" t="str">
            <v>450</v>
          </cell>
          <cell r="U754" t="str">
            <v>0</v>
          </cell>
          <cell r="V754" t="str">
            <v>NAT DPT AGEN - ELSENBURG AGRICUL COLLEGE</v>
          </cell>
        </row>
        <row r="755">
          <cell r="Q755" t="str">
            <v>Non-exchange Revenue:  Transfers and Subsidies - Capital:  Allocations In-kind - Departmental Agencies and Accounts:  National Departmental Agencies - Employments Condition Commission</v>
          </cell>
          <cell r="R755" t="str">
            <v>1</v>
          </cell>
          <cell r="S755" t="str">
            <v>18</v>
          </cell>
          <cell r="T755" t="str">
            <v>451</v>
          </cell>
          <cell r="U755" t="str">
            <v>0</v>
          </cell>
          <cell r="V755" t="str">
            <v>NAT DPT AGEN - EMPLOY CONDITION COMMIS</v>
          </cell>
        </row>
        <row r="756">
          <cell r="Q756" t="str">
            <v>Non-exchange Revenue:  Transfers and Subsidies - Capital:  Allocations In-kind - Departmental Agencies and Accounts:  National Departmental Agencies - Energy Sector SETA</v>
          </cell>
          <cell r="R756" t="str">
            <v>1</v>
          </cell>
          <cell r="S756" t="str">
            <v>18</v>
          </cell>
          <cell r="T756" t="str">
            <v>452</v>
          </cell>
          <cell r="U756" t="str">
            <v>0</v>
          </cell>
          <cell r="V756" t="str">
            <v>NAT DPT AGEN - ENERGY SECTOR SETA</v>
          </cell>
        </row>
        <row r="757">
          <cell r="Q757" t="str">
            <v>Non-exchange Revenue:  Transfers and Subsidies - Capital:  Allocations In-kind - Departmental Agencies and Accounts:  National Departmental Agencies - Engelenburg House Art Collection Pretoria</v>
          </cell>
          <cell r="R757" t="str">
            <v>1</v>
          </cell>
          <cell r="S757" t="str">
            <v>18</v>
          </cell>
          <cell r="T757" t="str">
            <v>453</v>
          </cell>
          <cell r="U757" t="str">
            <v>0</v>
          </cell>
          <cell r="V757" t="str">
            <v>NAT DPT AGEN - ENGELENBURG HOUSE ART PTA</v>
          </cell>
        </row>
        <row r="758">
          <cell r="Q758" t="str">
            <v>Non-exchange Revenue:  Transfers and Subsidies - Capital:  Allocations In-kind - Departmental Agencies and Accounts:  National Departmental Agencies - Environmental Commissioner</v>
          </cell>
          <cell r="R758" t="str">
            <v>1</v>
          </cell>
          <cell r="S758" t="str">
            <v>18</v>
          </cell>
          <cell r="T758" t="str">
            <v>454</v>
          </cell>
          <cell r="U758" t="str">
            <v>0</v>
          </cell>
          <cell r="V758" t="str">
            <v>NAT DPT AGEN - ENVIRONMENTAL COMMISSION</v>
          </cell>
        </row>
        <row r="759">
          <cell r="Q759" t="str">
            <v>Non-exchange Revenue:  Transfers and Subsidies - Capital:  Allocations In-kind - Departmental Agencies and Accounts:  National Departmental Agencies - Equipment Trading Account</v>
          </cell>
          <cell r="R759" t="str">
            <v>1</v>
          </cell>
          <cell r="S759" t="str">
            <v>18</v>
          </cell>
          <cell r="T759" t="str">
            <v>455</v>
          </cell>
          <cell r="U759" t="str">
            <v>0</v>
          </cell>
          <cell r="V759" t="str">
            <v>NAT DPT AGEN - EQUIPMENT TRADING ACCOUNT</v>
          </cell>
        </row>
        <row r="760">
          <cell r="Q760" t="str">
            <v>Non-exchange Revenue:  Transfers and Subsidies - Capital:  Allocations In-kind - Departmental Agencies and Accounts:  National Departmental Agencies - Estate Agency Affairs Board</v>
          </cell>
          <cell r="R760" t="str">
            <v>1</v>
          </cell>
          <cell r="S760" t="str">
            <v>18</v>
          </cell>
          <cell r="T760" t="str">
            <v>456</v>
          </cell>
          <cell r="U760" t="str">
            <v>0</v>
          </cell>
          <cell r="V760" t="str">
            <v>NAT DPT AGEN - ESTATE AGENCY AFFAI BOARD</v>
          </cell>
        </row>
        <row r="761">
          <cell r="Q761" t="str">
            <v>Non-exchange Revenue:  Transfers and Subsidies - Capital:  Allocations In-kind - Departmental Agencies and Accounts:  National Departmental Agencies - Film and Publication Board</v>
          </cell>
          <cell r="R761" t="str">
            <v>1</v>
          </cell>
          <cell r="S761" t="str">
            <v>18</v>
          </cell>
          <cell r="T761" t="str">
            <v>457</v>
          </cell>
          <cell r="U761" t="str">
            <v>0</v>
          </cell>
          <cell r="V761" t="str">
            <v>NAT DPT AGEN - FILM &amp; PUBLICAT BOARD</v>
          </cell>
        </row>
        <row r="762">
          <cell r="Q762" t="str">
            <v>Non-exchange Revenue:  Transfers and Subsidies - Capital:  Allocations In-kind - Departmental Agencies and Accounts:  National Departmental Agencies - Financial Intelligence Centre</v>
          </cell>
          <cell r="R762" t="str">
            <v>1</v>
          </cell>
          <cell r="S762" t="str">
            <v>18</v>
          </cell>
          <cell r="T762" t="str">
            <v>458</v>
          </cell>
          <cell r="U762" t="str">
            <v>0</v>
          </cell>
          <cell r="V762" t="str">
            <v>NAT DPT AGEN - FIN INTELLIGENCE CENTRE</v>
          </cell>
        </row>
        <row r="763">
          <cell r="Q763" t="str">
            <v>Non-exchange Revenue:  Transfers and Subsidies - Capital:  Allocations In-kind - Departmental Agencies and Accounts:  National Departmental Agencies - Financial Service Board</v>
          </cell>
          <cell r="R763" t="str">
            <v>1</v>
          </cell>
          <cell r="S763" t="str">
            <v>18</v>
          </cell>
          <cell r="T763" t="str">
            <v>459</v>
          </cell>
          <cell r="U763" t="str">
            <v>0</v>
          </cell>
          <cell r="V763" t="str">
            <v>NAT DPT AGEN - FINANCIAL SERVICE BOARD</v>
          </cell>
        </row>
        <row r="764">
          <cell r="Q764" t="str">
            <v>Non-exchange Revenue:  Transfers and Subsidies - Capital:  Allocations In-kind - Departmental Agencies and Accounts:  National Departmental Agencies - Financial, Accounting, Management, Consulting and Other Financial Services SETA</v>
          </cell>
          <cell r="R764" t="str">
            <v>1</v>
          </cell>
          <cell r="S764" t="str">
            <v>18</v>
          </cell>
          <cell r="T764" t="str">
            <v>460</v>
          </cell>
          <cell r="U764" t="str">
            <v>0</v>
          </cell>
          <cell r="V764" t="str">
            <v>NAT DPT AGEN - OTH FINANC SERVICES SETA</v>
          </cell>
        </row>
        <row r="765">
          <cell r="Q765" t="str">
            <v>Non-exchange Revenue:  Transfers and Subsidies - Capital:  Allocations In-kind - Departmental Agencies and Accounts:  National Departmental Agencies - The Financial and Fiscal Commission</v>
          </cell>
          <cell r="R765" t="str">
            <v>1</v>
          </cell>
          <cell r="S765" t="str">
            <v>18</v>
          </cell>
          <cell r="T765" t="str">
            <v>461</v>
          </cell>
          <cell r="U765" t="str">
            <v>0</v>
          </cell>
          <cell r="V765" t="str">
            <v>NAT DPT AGEN - THE FIN &amp; FISCAL COMMISSI</v>
          </cell>
        </row>
        <row r="766">
          <cell r="Q766" t="str">
            <v>Non-exchange Revenue:  Transfers and Subsidies - Capital:  Allocations In-kind - Departmental Agencies and Accounts:  National Departmental Agencies - Food and Beverage Manufacturing Industry SETA</v>
          </cell>
          <cell r="R766" t="str">
            <v>1</v>
          </cell>
          <cell r="S766" t="str">
            <v>18</v>
          </cell>
          <cell r="T766" t="str">
            <v>462</v>
          </cell>
          <cell r="U766" t="str">
            <v>0</v>
          </cell>
          <cell r="V766" t="str">
            <v>NAT DPT AGEN - FOOD &amp; BEV MANUF IND SETA</v>
          </cell>
        </row>
        <row r="767">
          <cell r="Q767" t="str">
            <v>Non-exchange Revenue:  Transfers and Subsidies - Capital:  Allocations In-kind - Departmental Agencies and Accounts:  National Departmental Agencies - Forest Industries SETA</v>
          </cell>
          <cell r="R767" t="str">
            <v>1</v>
          </cell>
          <cell r="S767" t="str">
            <v>18</v>
          </cell>
          <cell r="T767" t="str">
            <v>463</v>
          </cell>
          <cell r="U767" t="str">
            <v>0</v>
          </cell>
          <cell r="V767" t="str">
            <v>NAT DPT AGEN - FOREST INDUSTRIES SETA</v>
          </cell>
        </row>
        <row r="768">
          <cell r="Q768" t="str">
            <v>Non-exchange Revenue:  Transfers and Subsidies - Capital:  Allocations In-kind - Departmental Agencies and Accounts:  National Departmental Agencies - Freedom Park Trust</v>
          </cell>
          <cell r="R768" t="str">
            <v>1</v>
          </cell>
          <cell r="S768" t="str">
            <v>18</v>
          </cell>
          <cell r="T768" t="str">
            <v>464</v>
          </cell>
          <cell r="U768" t="str">
            <v>0</v>
          </cell>
          <cell r="V768" t="str">
            <v>NAT DPT AGEN - FREEDOM PARK TRUST</v>
          </cell>
        </row>
        <row r="769">
          <cell r="Q769" t="str">
            <v>Non-exchange Revenue:  Transfers and Subsidies - Capital:  Allocations In-kind - Departmental Agencies and Accounts:  National Departmental Agencies - Gadi Agricultural College</v>
          </cell>
          <cell r="R769" t="str">
            <v>1</v>
          </cell>
          <cell r="S769" t="str">
            <v>18</v>
          </cell>
          <cell r="T769" t="str">
            <v>465</v>
          </cell>
          <cell r="U769" t="str">
            <v>0</v>
          </cell>
          <cell r="V769" t="str">
            <v>NAT DPT AGEN - GADI AGRICUL COLLEGE</v>
          </cell>
        </row>
        <row r="770">
          <cell r="Q770" t="str">
            <v>Non-exchange Revenue:  Transfers and Subsidies - Capital:  Allocations In-kind - Departmental Agencies and Accounts:  National Departmental Agencies - Gauteng Orchestra</v>
          </cell>
          <cell r="R770" t="str">
            <v>1</v>
          </cell>
          <cell r="S770" t="str">
            <v>18</v>
          </cell>
          <cell r="T770" t="str">
            <v>466</v>
          </cell>
          <cell r="U770" t="str">
            <v>0</v>
          </cell>
          <cell r="V770" t="str">
            <v>NAT DPT AGEN - GAUTENG ORCHESTRA</v>
          </cell>
        </row>
        <row r="771">
          <cell r="Q771" t="str">
            <v>Non-exchange Revenue:  Transfers and Subsidies - Capital:  Allocations In-kind - Departmental Agencies and Accounts:  National Departmental Agencies - Godisa Trust</v>
          </cell>
          <cell r="R771" t="str">
            <v>1</v>
          </cell>
          <cell r="S771" t="str">
            <v>18</v>
          </cell>
          <cell r="T771" t="str">
            <v>467</v>
          </cell>
          <cell r="U771" t="str">
            <v>0</v>
          </cell>
          <cell r="V771" t="str">
            <v>NAT DPT AGEN - GODISA TRUST</v>
          </cell>
        </row>
        <row r="772">
          <cell r="Q772" t="str">
            <v>Non-exchange Revenue:  Transfers and Subsidies - Capital:  Allocations In-kind - Departmental Agencies and Accounts:  National Departmental Agencies - Government Printing Works</v>
          </cell>
          <cell r="R772" t="str">
            <v>1</v>
          </cell>
          <cell r="S772" t="str">
            <v>18</v>
          </cell>
          <cell r="T772" t="str">
            <v>468</v>
          </cell>
          <cell r="U772" t="str">
            <v>0</v>
          </cell>
          <cell r="V772" t="str">
            <v>NAT DPT AGEN - GOVER PRINTING WORKS</v>
          </cell>
        </row>
        <row r="773">
          <cell r="Q773" t="str">
            <v>Non-exchange Revenue:  Transfers and Subsidies - Capital:  Allocations In-kind - Departmental Agencies and Accounts:  National Departmental Agencies - Health and Welfare SETA</v>
          </cell>
          <cell r="R773" t="str">
            <v>1</v>
          </cell>
          <cell r="S773" t="str">
            <v>18</v>
          </cell>
          <cell r="T773" t="str">
            <v>469</v>
          </cell>
          <cell r="U773" t="str">
            <v>0</v>
          </cell>
          <cell r="V773" t="str">
            <v>NAT DPT AGEN - HEALTH &amp; WELFARE SETA</v>
          </cell>
        </row>
        <row r="774">
          <cell r="Q774" t="str">
            <v>Non-exchange Revenue:  Transfers and Subsidies - Capital:  Allocations In-kind - Departmental Agencies and Accounts:  National Departmental Agencies - Housing Development Agency</v>
          </cell>
          <cell r="R774" t="str">
            <v>1</v>
          </cell>
          <cell r="S774" t="str">
            <v>18</v>
          </cell>
          <cell r="T774" t="str">
            <v>470</v>
          </cell>
          <cell r="U774" t="str">
            <v>0</v>
          </cell>
          <cell r="V774" t="str">
            <v>NAT DPT AGEN - HOUSING DEVELOP AGENCY</v>
          </cell>
        </row>
        <row r="775">
          <cell r="Q775" t="str">
            <v>Non-exchange Revenue:  Transfers and Subsidies - Capital:  Allocations In-kind - Departmental Agencies and Accounts:  National Departmental Agencies - South Africa Human Rights Commission</v>
          </cell>
          <cell r="R775" t="str">
            <v>1</v>
          </cell>
          <cell r="S775" t="str">
            <v>18</v>
          </cell>
          <cell r="T775" t="str">
            <v>471</v>
          </cell>
          <cell r="U775" t="str">
            <v>0</v>
          </cell>
          <cell r="V775" t="str">
            <v>NAT DPT AGEN - SA HUMAN RIGHTS COMMISSIO</v>
          </cell>
        </row>
        <row r="776">
          <cell r="Q776" t="str">
            <v>Non-exchange Revenue:  Transfers and Subsidies - Capital:  Allocations In-kind - Departmental Agencies and Accounts:  National Departmental Agencies - Human Sciences Research Council (HSRC)</v>
          </cell>
          <cell r="R776" t="str">
            <v>1</v>
          </cell>
          <cell r="S776" t="str">
            <v>18</v>
          </cell>
          <cell r="T776" t="str">
            <v>472</v>
          </cell>
          <cell r="U776" t="str">
            <v>0</v>
          </cell>
          <cell r="V776" t="str">
            <v>NAT DPT AGEN - HUMAN SCIENC RES COUNCIL</v>
          </cell>
        </row>
        <row r="777">
          <cell r="Q777" t="str">
            <v>Non-exchange Revenue:  Transfers and Subsidies - Capital:  Allocations In-kind - Departmental Agencies and Accounts:  National Departmental Agencies - Immigrants Selection Board</v>
          </cell>
          <cell r="R777" t="str">
            <v>1</v>
          </cell>
          <cell r="S777" t="str">
            <v>18</v>
          </cell>
          <cell r="T777" t="str">
            <v>473</v>
          </cell>
          <cell r="U777" t="str">
            <v>0</v>
          </cell>
          <cell r="V777" t="str">
            <v>NAT DPT AGEN - IMMIGRANT SELECTION BOARD</v>
          </cell>
        </row>
        <row r="778">
          <cell r="Q778" t="str">
            <v>Non-exchange Revenue:  Transfers and Subsidies - Capital:  Allocations In-kind - Departmental Agencies and Accounts:  National Departmental Agencies - Independent Communication Authority South Africa</v>
          </cell>
          <cell r="R778" t="str">
            <v>1</v>
          </cell>
          <cell r="S778" t="str">
            <v>18</v>
          </cell>
          <cell r="T778" t="str">
            <v>474</v>
          </cell>
          <cell r="U778" t="str">
            <v>0</v>
          </cell>
          <cell r="V778" t="str">
            <v>NAT DPT AGEN - COMMUNICAT AUTHORITY SA</v>
          </cell>
        </row>
        <row r="779">
          <cell r="Q779" t="str">
            <v>Non-exchange Revenue:  Transfers and Subsidies - Capital:  Allocations In-kind - Departmental Agencies and Accounts:  National Departmental Agencies - Independent Electoral Commission</v>
          </cell>
          <cell r="R779" t="str">
            <v>1</v>
          </cell>
          <cell r="S779" t="str">
            <v>18</v>
          </cell>
          <cell r="T779" t="str">
            <v>475</v>
          </cell>
          <cell r="U779" t="str">
            <v>0</v>
          </cell>
          <cell r="V779" t="str">
            <v>NAT DPT AGEN - INDEPENDENT ELECT COMM</v>
          </cell>
        </row>
        <row r="780">
          <cell r="Q780" t="str">
            <v>Non-exchange Revenue:  Transfers and Subsidies - Capital:  Allocations In-kind - Departmental Agencies and Accounts:  National Departmental Agencies - Independent Port Regulator</v>
          </cell>
          <cell r="R780" t="str">
            <v>1</v>
          </cell>
          <cell r="S780" t="str">
            <v>18</v>
          </cell>
          <cell r="T780" t="str">
            <v>476</v>
          </cell>
          <cell r="U780" t="str">
            <v>0</v>
          </cell>
          <cell r="V780" t="str">
            <v>NAT DPT AGEN - INDEPENDENT PORT REGULAT</v>
          </cell>
        </row>
        <row r="781">
          <cell r="Q781" t="str">
            <v>Non-exchange Revenue:  Transfers and Subsidies - Capital:  Allocations In-kind - Departmental Agencies and Accounts:  National Departmental Agencies - Independent Regulatory Board for Auditors</v>
          </cell>
          <cell r="R781" t="str">
            <v>1</v>
          </cell>
          <cell r="S781" t="str">
            <v>18</v>
          </cell>
          <cell r="T781" t="str">
            <v>477</v>
          </cell>
          <cell r="U781" t="str">
            <v>0</v>
          </cell>
          <cell r="V781" t="str">
            <v>NAT DPT AGEN - INDP REGULA BOARD AUDITOR</v>
          </cell>
        </row>
        <row r="782">
          <cell r="Q782" t="str">
            <v>Non-exchange Revenue:  Transfers and Subsidies - Capital:  Allocations In-kind - Departmental Agencies and Accounts:  National Departmental Agencies - Information System, Electronic and Telecom Technical SETA</v>
          </cell>
          <cell r="R782" t="str">
            <v>1</v>
          </cell>
          <cell r="S782" t="str">
            <v>18</v>
          </cell>
          <cell r="T782" t="str">
            <v>478</v>
          </cell>
          <cell r="U782" t="str">
            <v>0</v>
          </cell>
          <cell r="V782" t="str">
            <v>NAT DPT AGEN - IT/ELECTRO/TELCO TEC SETA</v>
          </cell>
        </row>
        <row r="783">
          <cell r="Q783" t="str">
            <v>Non-exchange Revenue:  Transfers and Subsidies - Capital:  Allocations In-kind - Departmental Agencies and Accounts:  National Departmental Agencies - Ingonyama Trust Board</v>
          </cell>
          <cell r="R783" t="str">
            <v>1</v>
          </cell>
          <cell r="S783" t="str">
            <v>18</v>
          </cell>
          <cell r="T783" t="str">
            <v>479</v>
          </cell>
          <cell r="U783" t="str">
            <v>0</v>
          </cell>
          <cell r="V783" t="str">
            <v>NAT DPT AGEN - INGONYAMA TRUST BOARD</v>
          </cell>
        </row>
        <row r="784">
          <cell r="Q784" t="str">
            <v>Non-exchange Revenue:  Transfers and Subsidies - Capital:  Allocations In-kind - Departmental Agencies and Accounts:  National Departmental Agencies – Institute Public Finance and Accounting</v>
          </cell>
          <cell r="R784" t="str">
            <v>1</v>
          </cell>
          <cell r="S784" t="str">
            <v>18</v>
          </cell>
          <cell r="T784" t="str">
            <v>480</v>
          </cell>
          <cell r="U784" t="str">
            <v>0</v>
          </cell>
          <cell r="V784" t="str">
            <v>NAT DPT AGEN -  INSTITUTE PUB FIN &amp; ACC</v>
          </cell>
        </row>
        <row r="785">
          <cell r="Q785" t="str">
            <v>Non-exchange Revenue:  Transfers and Subsidies - Capital:  Allocations In-kind - Departmental Agencies and Accounts:  National Departmental Agencies - Insurance Sector SETA</v>
          </cell>
          <cell r="R785" t="str">
            <v>1</v>
          </cell>
          <cell r="S785" t="str">
            <v>18</v>
          </cell>
          <cell r="T785" t="str">
            <v>481</v>
          </cell>
          <cell r="U785" t="str">
            <v>0</v>
          </cell>
          <cell r="V785" t="str">
            <v>NAT DPT AGEN - INSURANCE SECTOR SETA</v>
          </cell>
        </row>
        <row r="786">
          <cell r="Q786" t="str">
            <v>Non-exchange Revenue:  Transfers and Subsidies - Capital:  Allocations In-kind - Departmental Agencies and Accounts:  National Departmental Agencies - International Marketing Council</v>
          </cell>
          <cell r="R786" t="str">
            <v>1</v>
          </cell>
          <cell r="S786" t="str">
            <v>18</v>
          </cell>
          <cell r="T786" t="str">
            <v>482</v>
          </cell>
          <cell r="U786" t="str">
            <v>0</v>
          </cell>
          <cell r="V786" t="str">
            <v>NAT DPT AGEN - INTER MARKETING COUNCIL</v>
          </cell>
        </row>
        <row r="787">
          <cell r="Q787" t="str">
            <v>Non-exchange Revenue:  Transfers and Subsidies - Capital:  Allocations In-kind - Departmental Agencies and Accounts:  National Departmental Agencies - International Trade and Admin Commission</v>
          </cell>
          <cell r="R787" t="str">
            <v>1</v>
          </cell>
          <cell r="S787" t="str">
            <v>18</v>
          </cell>
          <cell r="T787" t="str">
            <v>483</v>
          </cell>
          <cell r="U787" t="str">
            <v>0</v>
          </cell>
          <cell r="V787" t="str">
            <v>NAT DPT AGEN - INTER TRADE &amp; ADMIN COMM</v>
          </cell>
        </row>
        <row r="788">
          <cell r="Q788" t="str">
            <v>Non-exchange Revenue:  Transfers and Subsidies - Capital:  Allocations In-kind - Departmental Agencies and Accounts:  National Departmental Agencies - Inkomati Catchment Management Agency</v>
          </cell>
          <cell r="R788" t="str">
            <v>1</v>
          </cell>
          <cell r="S788" t="str">
            <v>18</v>
          </cell>
          <cell r="T788" t="str">
            <v>484</v>
          </cell>
          <cell r="U788" t="str">
            <v>0</v>
          </cell>
          <cell r="V788" t="str">
            <v>NAT DPT AGEN - INKOMATI CATCHMENT MAN AG</v>
          </cell>
        </row>
        <row r="789">
          <cell r="Q789" t="str">
            <v>Non-exchange Revenue:  Transfers and Subsidies - Capital:  Allocations In-kind - Departmental Agencies and Accounts:  National Departmental Agencies - Isigodlo Trust</v>
          </cell>
          <cell r="R789" t="str">
            <v>1</v>
          </cell>
          <cell r="S789" t="str">
            <v>18</v>
          </cell>
          <cell r="T789" t="str">
            <v>485</v>
          </cell>
          <cell r="U789" t="str">
            <v>0</v>
          </cell>
          <cell r="V789" t="str">
            <v>NAT DPT AGEN - ISIGODLO TRUST</v>
          </cell>
        </row>
        <row r="790">
          <cell r="Q790" t="str">
            <v>Non-exchange Revenue:  Transfers and Subsidies - Capital:  Allocations In-kind - Departmental Agencies and Accounts:  National Departmental Agencies - Isimangaliso Wetland Park</v>
          </cell>
          <cell r="R790" t="str">
            <v>1</v>
          </cell>
          <cell r="S790" t="str">
            <v>18</v>
          </cell>
          <cell r="T790" t="str">
            <v>486</v>
          </cell>
          <cell r="U790" t="str">
            <v>0</v>
          </cell>
          <cell r="V790" t="str">
            <v>NAT DPT AGEN - ISIMANGALISO WETLAND PARK</v>
          </cell>
        </row>
        <row r="791">
          <cell r="Q791" t="str">
            <v>Non-exchange Revenue:  Transfers and Subsidies - Capital:  Allocations In-kind - Departmental Agencies and Accounts:  National Departmental Agencies - Iziko Museums of Cape Town</v>
          </cell>
          <cell r="R791" t="str">
            <v>1</v>
          </cell>
          <cell r="S791" t="str">
            <v>18</v>
          </cell>
          <cell r="T791" t="str">
            <v>487</v>
          </cell>
          <cell r="U791" t="str">
            <v>0</v>
          </cell>
          <cell r="V791" t="str">
            <v>NAT DPT AGEN - IZIKO MUSEUMS CAPE TOWN</v>
          </cell>
        </row>
        <row r="792">
          <cell r="Q792" t="str">
            <v>Non-exchange Revenue:  Transfers and Subsidies - Capital:  Allocations In-kind - Departmental Agencies and Accounts:  National Departmental Agencies - Khulisa</v>
          </cell>
          <cell r="R792" t="str">
            <v>1</v>
          </cell>
          <cell r="S792" t="str">
            <v>18</v>
          </cell>
          <cell r="T792" t="str">
            <v>488</v>
          </cell>
          <cell r="U792" t="str">
            <v>0</v>
          </cell>
          <cell r="V792" t="str">
            <v>NAT DPT AGEN - KHULISA</v>
          </cell>
        </row>
        <row r="793">
          <cell r="Q793" t="str">
            <v>Non-exchange Revenue:  Transfers and Subsidies - Capital:  Allocations In-kind - Departmental Agencies and Accounts:  National Departmental Agencies - Legal Aid Board</v>
          </cell>
          <cell r="R793" t="str">
            <v>1</v>
          </cell>
          <cell r="S793" t="str">
            <v>18</v>
          </cell>
          <cell r="T793" t="str">
            <v>489</v>
          </cell>
          <cell r="U793" t="str">
            <v>0</v>
          </cell>
          <cell r="V793" t="str">
            <v>NAT DPT AGEN - LEGAL AID BOARD</v>
          </cell>
        </row>
        <row r="794">
          <cell r="Q794" t="str">
            <v>Non-exchange Revenue:  Transfers and Subsidies - Capital:  Allocations In-kind - Departmental Agencies and Accounts:  National Departmental Agencies - Local Government, Water and Related Service SETA</v>
          </cell>
          <cell r="R794" t="str">
            <v>1</v>
          </cell>
          <cell r="S794" t="str">
            <v>18</v>
          </cell>
          <cell r="T794" t="str">
            <v>490</v>
          </cell>
          <cell r="U794" t="str">
            <v>0</v>
          </cell>
          <cell r="V794" t="str">
            <v>NAT DPT AGEN - LG WATER &amp; RELAT SER SETA</v>
          </cell>
        </row>
        <row r="795">
          <cell r="Q795" t="str">
            <v>Non-exchange Revenue:  Transfers and Subsidies - Capital:  Allocations In-kind - Departmental Agencies and Accounts:  National Departmental Agencies - Luthuli Museum</v>
          </cell>
          <cell r="R795" t="str">
            <v>1</v>
          </cell>
          <cell r="S795" t="str">
            <v>18</v>
          </cell>
          <cell r="T795" t="str">
            <v>491</v>
          </cell>
          <cell r="U795" t="str">
            <v>0</v>
          </cell>
          <cell r="V795" t="str">
            <v>NAT DPT AGEN - LUTHULI MUSEUM</v>
          </cell>
        </row>
        <row r="796">
          <cell r="Q796" t="str">
            <v>Non-exchange Revenue:  Transfers and Subsidies - Capital:  Allocations In-kind - Departmental Agencies and Accounts:  National Departmental Agencies - Manufacturing Advisory Council</v>
          </cell>
          <cell r="R796" t="str">
            <v>1</v>
          </cell>
          <cell r="S796" t="str">
            <v>18</v>
          </cell>
          <cell r="T796" t="str">
            <v>492</v>
          </cell>
          <cell r="U796" t="str">
            <v>0</v>
          </cell>
          <cell r="V796" t="str">
            <v>NAT DPT AGEN - MANUFACTURING ADV COUNCIL</v>
          </cell>
        </row>
        <row r="797">
          <cell r="Q797" t="str">
            <v>Non-exchange Revenue:  Transfers and Subsidies - Capital:  Allocations In-kind - Departmental Agencies and Accounts:  National Departmental Agencies - Manufacturing Development Board</v>
          </cell>
          <cell r="R797" t="str">
            <v>1</v>
          </cell>
          <cell r="S797" t="str">
            <v>18</v>
          </cell>
          <cell r="T797" t="str">
            <v>493</v>
          </cell>
          <cell r="U797" t="str">
            <v>0</v>
          </cell>
          <cell r="V797" t="str">
            <v>NAT DPT AGEN - MANUFACTUR DEVELOP BOARD</v>
          </cell>
        </row>
        <row r="798">
          <cell r="Q798" t="str">
            <v>Non-exchange Revenue:  Transfers and Subsidies - Capital:  Allocations In-kind - Departmental Agencies and Accounts:  National Departmental Agencies - Manufacturing, Engineering, and Related Services SETA</v>
          </cell>
          <cell r="R798" t="str">
            <v>1</v>
          </cell>
          <cell r="S798" t="str">
            <v>18</v>
          </cell>
          <cell r="T798" t="str">
            <v>494</v>
          </cell>
          <cell r="U798" t="str">
            <v>0</v>
          </cell>
          <cell r="V798" t="str">
            <v>NAT DPT AGEN - MAN ENG &amp; RELAT SERV SETA</v>
          </cell>
        </row>
        <row r="799">
          <cell r="Q799" t="str">
            <v>Non-exchange Revenue:  Transfers and Subsidies - Capital:  Allocations In-kind - Departmental Agencies and Accounts:  National Departmental Agencies - Marine Living Resources Fund</v>
          </cell>
          <cell r="R799" t="str">
            <v>1</v>
          </cell>
          <cell r="S799" t="str">
            <v>18</v>
          </cell>
          <cell r="T799" t="str">
            <v>495</v>
          </cell>
          <cell r="U799" t="str">
            <v>0</v>
          </cell>
          <cell r="V799" t="str">
            <v>NAT DPT AGEN - MARINE LIVING RESOUR FUND</v>
          </cell>
        </row>
        <row r="800">
          <cell r="Q800" t="str">
            <v>Non-exchange Revenue:  Transfers and Subsidies - Capital:  Allocations In-kind - Departmental Agencies and Accounts:  National Departmental Agencies - Marine Rescue Co-ordination Centre</v>
          </cell>
          <cell r="R800" t="str">
            <v>1</v>
          </cell>
          <cell r="S800" t="str">
            <v>18</v>
          </cell>
          <cell r="T800" t="str">
            <v>496</v>
          </cell>
          <cell r="U800" t="str">
            <v>0</v>
          </cell>
          <cell r="V800" t="str">
            <v>NAT DPT AGEN - MARINE RES CO-ORDIN CTRE</v>
          </cell>
        </row>
        <row r="801">
          <cell r="Q801" t="str">
            <v>Non-exchange Revenue:  Transfers and Subsidies - Capital:  Allocations In-kind - Departmental Agencies and Accounts:  National Departmental Agencies - Market Theatre Foundation</v>
          </cell>
          <cell r="R801" t="str">
            <v>1</v>
          </cell>
          <cell r="S801" t="str">
            <v>18</v>
          </cell>
          <cell r="T801" t="str">
            <v>497</v>
          </cell>
          <cell r="U801" t="str">
            <v>0</v>
          </cell>
          <cell r="V801" t="str">
            <v>NAT DPT AGEN - MARKET THEATRE FOUNDATION</v>
          </cell>
        </row>
        <row r="802">
          <cell r="Q802" t="str">
            <v>Non-exchange Revenue:  Transfers and Subsidies - Capital:  Allocations In-kind - Departmental Agencies and Accounts:  National Departmental Agencies - Marketing and Dissemination Trading Account</v>
          </cell>
          <cell r="R802" t="str">
            <v>1</v>
          </cell>
          <cell r="S802" t="str">
            <v>18</v>
          </cell>
          <cell r="T802" t="str">
            <v>498</v>
          </cell>
          <cell r="U802" t="str">
            <v>0</v>
          </cell>
          <cell r="V802" t="str">
            <v>NAT DPT AGEN - MARKET &amp; DISSEMI TRAD ACC</v>
          </cell>
        </row>
        <row r="803">
          <cell r="Q803" t="str">
            <v>Non-exchange Revenue:  Transfers and Subsidies - Capital:  Allocations In-kind - Departmental Agencies and Accounts:  National Departmental Agencies - Media Development and Diversity Agency</v>
          </cell>
          <cell r="R803" t="str">
            <v>1</v>
          </cell>
          <cell r="S803" t="str">
            <v>18</v>
          </cell>
          <cell r="T803" t="str">
            <v>499</v>
          </cell>
          <cell r="U803" t="str">
            <v>0</v>
          </cell>
          <cell r="V803" t="str">
            <v>NAT DPT AGEN - MEDIA DEV &amp; DIVERSITY AGE</v>
          </cell>
        </row>
        <row r="804">
          <cell r="Q804" t="str">
            <v>Non-exchange Revenue:  Transfers and Subsidies - Capital:  Allocations In-kind - Departmental Agencies and Accounts:  National Departmental Agencies - Media, Advertising, Publishing, Print and Packaging SETA</v>
          </cell>
          <cell r="R804" t="str">
            <v>1</v>
          </cell>
          <cell r="S804" t="str">
            <v>18</v>
          </cell>
          <cell r="T804" t="str">
            <v>500</v>
          </cell>
          <cell r="U804" t="str">
            <v>0</v>
          </cell>
          <cell r="V804" t="str">
            <v>NAT DPT AGEN - MED/ADV/PUBL/PRT/PAC SETA</v>
          </cell>
        </row>
        <row r="805">
          <cell r="Q805" t="str">
            <v>Non-exchange Revenue:  Transfers and Subsidies - Capital:  Allocations In-kind - Departmental Agencies and Accounts:  National Departmental Agencies - Media Research Council of South Africa</v>
          </cell>
          <cell r="R805" t="str">
            <v>1</v>
          </cell>
          <cell r="S805" t="str">
            <v>18</v>
          </cell>
          <cell r="T805" t="str">
            <v>501</v>
          </cell>
          <cell r="U805" t="str">
            <v>0</v>
          </cell>
          <cell r="V805" t="str">
            <v>NAT DPT AGEN - MEDIA RESEARCH COUN OF SA</v>
          </cell>
        </row>
        <row r="806">
          <cell r="Q806" t="str">
            <v>Non-exchange Revenue:  Transfers and Subsidies - Capital:  Allocations In-kind - Departmental Agencies and Accounts:  National Departmental Agencies - Medico Legal</v>
          </cell>
          <cell r="R806" t="str">
            <v>1</v>
          </cell>
          <cell r="S806" t="str">
            <v>18</v>
          </cell>
          <cell r="T806" t="str">
            <v>502</v>
          </cell>
          <cell r="U806" t="str">
            <v>0</v>
          </cell>
          <cell r="V806" t="str">
            <v>NAT DPT AGEN - MEDICO LEGAL</v>
          </cell>
        </row>
        <row r="807">
          <cell r="Q807" t="str">
            <v>Non-exchange Revenue:  Transfers and Subsidies - Capital:  Allocations In-kind - Departmental Agencies and Accounts:  National Departmental Agencies - Micro Finance Regulatory Council</v>
          </cell>
          <cell r="R807" t="str">
            <v>1</v>
          </cell>
          <cell r="S807" t="str">
            <v>18</v>
          </cell>
          <cell r="T807" t="str">
            <v>503</v>
          </cell>
          <cell r="U807" t="str">
            <v>0</v>
          </cell>
          <cell r="V807" t="str">
            <v>NAT DPT AGEN - MICRO FIN REGULAT COUN</v>
          </cell>
        </row>
        <row r="808">
          <cell r="Q808" t="str">
            <v>Non-exchange Revenue:  Transfers and Subsidies - Capital:  Allocations In-kind - Departmental Agencies and Accounts:  National Departmental Agencies - Mine Health and Safety Council</v>
          </cell>
          <cell r="R808" t="str">
            <v>1</v>
          </cell>
          <cell r="S808" t="str">
            <v>18</v>
          </cell>
          <cell r="T808" t="str">
            <v>504</v>
          </cell>
          <cell r="U808" t="str">
            <v>0</v>
          </cell>
          <cell r="V808" t="str">
            <v>NAT DPT AGEN - MINE HEALTH &amp; SAFETY COUN</v>
          </cell>
        </row>
        <row r="809">
          <cell r="Q809" t="str">
            <v>Non-exchange Revenue:  Transfers and Subsidies - Capital:  Allocations In-kind - Departmental Agencies and Accounts:  National Departmental Agencies - Mines and Works Compensation Fund</v>
          </cell>
          <cell r="R809" t="str">
            <v>1</v>
          </cell>
          <cell r="S809" t="str">
            <v>18</v>
          </cell>
          <cell r="T809" t="str">
            <v>505</v>
          </cell>
          <cell r="U809" t="str">
            <v>0</v>
          </cell>
          <cell r="V809" t="str">
            <v>NAT DPT AGEN - MINES &amp; WORKS COMPEN FUND</v>
          </cell>
        </row>
        <row r="810">
          <cell r="Q810" t="str">
            <v>Non-exchange Revenue:  Transfers and Subsidies - Capital:  Allocations In-kind - Departmental Agencies and Accounts:  National Departmental Agencies - Mining Qualifications Authority</v>
          </cell>
          <cell r="R810" t="str">
            <v>1</v>
          </cell>
          <cell r="S810" t="str">
            <v>18</v>
          </cell>
          <cell r="T810" t="str">
            <v>506</v>
          </cell>
          <cell r="U810" t="str">
            <v>0</v>
          </cell>
          <cell r="V810" t="str">
            <v>NAT DPT AGEN - MINING QUALIFICATION AUTH</v>
          </cell>
        </row>
        <row r="811">
          <cell r="Q811" t="str">
            <v>Non-exchange Revenue:  Transfers and Subsidies - Capital:  Allocations In-kind - Departmental Agencies and Accounts:  National Departmental Agencies - Municipal Demarcation Board</v>
          </cell>
          <cell r="R811" t="str">
            <v>1</v>
          </cell>
          <cell r="S811" t="str">
            <v>18</v>
          </cell>
          <cell r="T811" t="str">
            <v>507</v>
          </cell>
          <cell r="U811" t="str">
            <v>0</v>
          </cell>
          <cell r="V811" t="str">
            <v>NAT DPT AGEN - MUNICIPAL DEMARCAT BOARD</v>
          </cell>
        </row>
        <row r="812">
          <cell r="Q812" t="str">
            <v>Non-exchange Revenue:  Transfers and Subsidies - Capital:  Allocations In-kind - Departmental Agencies and Accounts:  National Departmental Agencies - Municipal Infrastructure Investment Unit</v>
          </cell>
          <cell r="R812" t="str">
            <v>1</v>
          </cell>
          <cell r="S812" t="str">
            <v>18</v>
          </cell>
          <cell r="T812" t="str">
            <v>508</v>
          </cell>
          <cell r="U812" t="str">
            <v>0</v>
          </cell>
          <cell r="V812" t="str">
            <v>NAT DPT AGEN - MUNIC INFRA INVEST UNIT</v>
          </cell>
        </row>
        <row r="813">
          <cell r="Q813" t="str">
            <v>Non-exchange Revenue:  Transfers and Subsidies - Capital:  Allocations In-kind - Departmental Agencies and Accounts:  National Departmental Agencies - National Agricultural Marketing Council</v>
          </cell>
          <cell r="R813" t="str">
            <v>1</v>
          </cell>
          <cell r="S813" t="str">
            <v>18</v>
          </cell>
          <cell r="T813" t="str">
            <v>509</v>
          </cell>
          <cell r="U813" t="str">
            <v>0</v>
          </cell>
          <cell r="V813" t="str">
            <v>NAT DPT AGEN - NAT AGRI MARKETING COUNC</v>
          </cell>
        </row>
        <row r="814">
          <cell r="Q814" t="str">
            <v>Non-exchange Revenue:  Transfers and Subsidies - Capital:  Allocations In-kind - Departmental Agencies and Accounts:  National Departmental Agencies - National Archives Commission</v>
          </cell>
          <cell r="R814" t="str">
            <v>1</v>
          </cell>
          <cell r="S814" t="str">
            <v>18</v>
          </cell>
          <cell r="T814" t="str">
            <v>510</v>
          </cell>
          <cell r="U814" t="str">
            <v>0</v>
          </cell>
          <cell r="V814" t="str">
            <v>NAT DPT AGEN - NAT ARCHIVES COMMISSION</v>
          </cell>
        </row>
        <row r="815">
          <cell r="Q815" t="str">
            <v>Non-exchange Revenue:  Transfers and Subsidies - Capital:  Allocations In-kind - Departmental Agencies and Accounts:  National Departmental Agencies - National Arts Council South Africa</v>
          </cell>
          <cell r="R815" t="str">
            <v>1</v>
          </cell>
          <cell r="S815" t="str">
            <v>18</v>
          </cell>
          <cell r="T815" t="str">
            <v>511</v>
          </cell>
          <cell r="U815" t="str">
            <v>0</v>
          </cell>
          <cell r="V815" t="str">
            <v>NAT DPT AGEN - NATIONAL ARTS COUNCIL SA</v>
          </cell>
        </row>
        <row r="816">
          <cell r="Q816" t="str">
            <v>Non-exchange Revenue:  Transfers and Subsidies - Capital:  Allocations In-kind - Departmental Agencies and Accounts:  National Departmental Agencies - National Botanical Institute</v>
          </cell>
          <cell r="R816" t="str">
            <v>1</v>
          </cell>
          <cell r="S816" t="str">
            <v>18</v>
          </cell>
          <cell r="T816" t="str">
            <v>512</v>
          </cell>
          <cell r="U816" t="str">
            <v>0</v>
          </cell>
          <cell r="V816" t="str">
            <v>NAT DPT AGEN - NATIONAL BOTANICAL INSTIT</v>
          </cell>
        </row>
        <row r="817">
          <cell r="Q817" t="str">
            <v>Non-exchange Revenue:  Transfers and Subsidies - Capital:  Allocations In-kind - Departmental Agencies and Accounts:  National Departmental Agencies - National Cleaner Production Centre</v>
          </cell>
          <cell r="R817" t="str">
            <v>1</v>
          </cell>
          <cell r="S817" t="str">
            <v>18</v>
          </cell>
          <cell r="T817" t="str">
            <v>513</v>
          </cell>
          <cell r="U817" t="str">
            <v>0</v>
          </cell>
          <cell r="V817" t="str">
            <v>NAT DPT AGEN - NAT CLEANER PRODUC CENTRE</v>
          </cell>
        </row>
        <row r="818">
          <cell r="Q818" t="str">
            <v>Non-exchange Revenue:  Transfers and Subsidies - Capital:  Allocations In-kind - Departmental Agencies and Accounts:  National Departmental Agencies - National Consumer Commission</v>
          </cell>
          <cell r="R818" t="str">
            <v>1</v>
          </cell>
          <cell r="S818" t="str">
            <v>18</v>
          </cell>
          <cell r="T818" t="str">
            <v>514</v>
          </cell>
          <cell r="U818" t="str">
            <v>0</v>
          </cell>
          <cell r="V818" t="str">
            <v>NAT DPT AGEN - NAT CONSUMER COMMISSION</v>
          </cell>
        </row>
        <row r="819">
          <cell r="Q819" t="str">
            <v>Non-exchange Revenue:  Transfers and Subsidies - Capital:  Allocations In-kind - Departmental Agencies and Accounts:  National Departmental Agencies - National Consumer Tribunal</v>
          </cell>
          <cell r="R819" t="str">
            <v>1</v>
          </cell>
          <cell r="S819" t="str">
            <v>18</v>
          </cell>
          <cell r="T819" t="str">
            <v>515</v>
          </cell>
          <cell r="U819" t="str">
            <v>0</v>
          </cell>
          <cell r="V819" t="str">
            <v>NAT DPT AGEN - NAT CONSUMER TRIBUNAL</v>
          </cell>
        </row>
        <row r="820">
          <cell r="Q820" t="str">
            <v>Non-exchange Revenue:  Transfers and Subsidies - Capital:  Allocations In-kind - Departmental Agencies and Accounts:  National Departmental Agencies - National Credit Regulator</v>
          </cell>
          <cell r="R820" t="str">
            <v>1</v>
          </cell>
          <cell r="S820" t="str">
            <v>18</v>
          </cell>
          <cell r="T820" t="str">
            <v>516</v>
          </cell>
          <cell r="U820" t="str">
            <v>0</v>
          </cell>
          <cell r="V820" t="str">
            <v>NAT DPT AGEN - NAT CREDIT REGULATOR</v>
          </cell>
        </row>
        <row r="821">
          <cell r="Q821" t="str">
            <v>Non-exchange Revenue:  Transfers and Subsidies - Capital:  Allocations In-kind - Departmental Agencies and Accounts:  National Departmental Agencies - National Coordination of Management, Advisory Centre Programme</v>
          </cell>
          <cell r="R821" t="str">
            <v>1</v>
          </cell>
          <cell r="S821" t="str">
            <v>18</v>
          </cell>
          <cell r="T821" t="str">
            <v>517</v>
          </cell>
          <cell r="U821" t="str">
            <v>0</v>
          </cell>
          <cell r="V821" t="str">
            <v>NAT DPT AGEN - NAT MAN ADV CTRE PROGRAME</v>
          </cell>
        </row>
        <row r="822">
          <cell r="Q822" t="str">
            <v>Non-exchange Revenue:  Transfers and Subsidies - Capital:  Allocations In-kind - Departmental Agencies and Accounts:  National Departmental Agencies - National Development Agency</v>
          </cell>
          <cell r="R822" t="str">
            <v>1</v>
          </cell>
          <cell r="S822" t="str">
            <v>18</v>
          </cell>
          <cell r="T822" t="str">
            <v>518</v>
          </cell>
          <cell r="U822" t="str">
            <v>0</v>
          </cell>
          <cell r="V822" t="str">
            <v>NAT DPT AGEN - NAT DEVELOPMENT AGENCY</v>
          </cell>
        </row>
        <row r="823">
          <cell r="Q823" t="str">
            <v>Non-exchange Revenue:  Transfers and Subsidies - Capital:  Allocations In-kind - Departmental Agencies and Accounts:  National Departmental Agencies - National Economical, Development and Labour Council</v>
          </cell>
          <cell r="R823" t="str">
            <v>1</v>
          </cell>
          <cell r="S823" t="str">
            <v>18</v>
          </cell>
          <cell r="T823" t="str">
            <v>519</v>
          </cell>
          <cell r="U823" t="str">
            <v>0</v>
          </cell>
          <cell r="V823" t="str">
            <v>NAT DPT AGEN - NAT ECON DEV &amp; LABR COUNC</v>
          </cell>
        </row>
        <row r="824">
          <cell r="Q824" t="str">
            <v>Non-exchange Revenue:  Transfers and Subsidies - Capital:  Allocations In-kind - Departmental Agencies and Accounts:  National Departmental Agencies - National Electronic Media Institute of South Africa</v>
          </cell>
          <cell r="R824" t="str">
            <v>1</v>
          </cell>
          <cell r="S824" t="str">
            <v>18</v>
          </cell>
          <cell r="T824" t="str">
            <v>520</v>
          </cell>
          <cell r="U824" t="str">
            <v>0</v>
          </cell>
          <cell r="V824" t="str">
            <v>NAT DPT AGEN - NAT ELEC MED INSTIT OF SA</v>
          </cell>
        </row>
        <row r="825">
          <cell r="Q825" t="str">
            <v>Non-exchange Revenue:  Transfers and Subsidies - Capital:  Allocations In-kind - Departmental Agencies and Accounts:  National Departmental Agencies - National Empowerment Fund</v>
          </cell>
          <cell r="R825" t="str">
            <v>1</v>
          </cell>
          <cell r="S825" t="str">
            <v>18</v>
          </cell>
          <cell r="T825" t="str">
            <v>521</v>
          </cell>
          <cell r="U825" t="str">
            <v>0</v>
          </cell>
          <cell r="V825" t="str">
            <v>NAT DPT AGEN - NAT EMPOWERMENT FUND</v>
          </cell>
        </row>
        <row r="826">
          <cell r="Q826" t="str">
            <v>Non-exchange Revenue:  Transfers and Subsidies - Capital:  Allocations In-kind - Departmental Agencies and Accounts:  National Departmental Agencies - National Energy Regulator South Africa</v>
          </cell>
          <cell r="R826" t="str">
            <v>1</v>
          </cell>
          <cell r="S826" t="str">
            <v>18</v>
          </cell>
          <cell r="T826" t="str">
            <v>522</v>
          </cell>
          <cell r="U826" t="str">
            <v>0</v>
          </cell>
          <cell r="V826" t="str">
            <v>NAT DPT AGEN - NAT ENERGY REGULATOR SA</v>
          </cell>
        </row>
        <row r="827">
          <cell r="Q827" t="str">
            <v>Non-exchange Revenue:  Transfers and Subsidies - Capital:  Allocations In-kind - Departmental Agencies and Accounts:  National Departmental Agencies - National English Literary Museum</v>
          </cell>
          <cell r="R827" t="str">
            <v>1</v>
          </cell>
          <cell r="S827" t="str">
            <v>18</v>
          </cell>
          <cell r="T827" t="str">
            <v>523</v>
          </cell>
          <cell r="U827" t="str">
            <v>0</v>
          </cell>
          <cell r="V827" t="str">
            <v>NAT DPT AGEN - NAT ENG LITERARY MUSEUM</v>
          </cell>
        </row>
        <row r="828">
          <cell r="Q828" t="str">
            <v>Non-exchange Revenue:  Transfers and Subsidies - Capital:  Allocations In-kind - Departmental Agencies and Accounts:  National Departmental Agencies - National Film and Video Foundation</v>
          </cell>
          <cell r="R828" t="str">
            <v>1</v>
          </cell>
          <cell r="S828" t="str">
            <v>18</v>
          </cell>
          <cell r="T828" t="str">
            <v>524</v>
          </cell>
          <cell r="U828" t="str">
            <v>0</v>
          </cell>
          <cell r="V828" t="str">
            <v>NAT DPT AGEN - NAT FILM &amp; VIDEO FOUNDAT</v>
          </cell>
        </row>
        <row r="829">
          <cell r="Q829" t="str">
            <v>Non-exchange Revenue:  Transfers and Subsidies - Capital:  Allocations In-kind - Departmental Agencies and Accounts:  National Departmental Agencies - National Film Board</v>
          </cell>
          <cell r="R829" t="str">
            <v>1</v>
          </cell>
          <cell r="S829" t="str">
            <v>18</v>
          </cell>
          <cell r="T829" t="str">
            <v>525</v>
          </cell>
          <cell r="U829" t="str">
            <v>0</v>
          </cell>
          <cell r="V829" t="str">
            <v>NAT DPT AGEN - NAT FILM BOARD</v>
          </cell>
        </row>
        <row r="830">
          <cell r="Q830" t="str">
            <v>Non-exchange Revenue:  Transfers and Subsidies - Capital:  Allocations In-kind - Departmental Agencies and Accounts:  National Departmental Agencies - National Gambling Board of South Africa</v>
          </cell>
          <cell r="R830" t="str">
            <v>1</v>
          </cell>
          <cell r="S830" t="str">
            <v>18</v>
          </cell>
          <cell r="T830" t="str">
            <v>526</v>
          </cell>
          <cell r="U830" t="str">
            <v>0</v>
          </cell>
          <cell r="V830" t="str">
            <v>NAT DPT AGEN - NAT GAMBLING BOARD OF SA</v>
          </cell>
        </row>
        <row r="831">
          <cell r="Q831" t="str">
            <v>Non-exchange Revenue:  Transfers and Subsidies - Capital:  Allocations In-kind - Departmental Agencies and Accounts:  National Departmental Agencies - Health Laboratory Service</v>
          </cell>
          <cell r="R831" t="str">
            <v>1</v>
          </cell>
          <cell r="S831" t="str">
            <v>18</v>
          </cell>
          <cell r="T831" t="str">
            <v>527</v>
          </cell>
          <cell r="U831" t="str">
            <v>0</v>
          </cell>
          <cell r="V831" t="str">
            <v>NAT DPT AGEN - NAT HEALTH LABORAT SERV</v>
          </cell>
        </row>
        <row r="832">
          <cell r="Q832" t="str">
            <v>Non-exchange Revenue:  Transfers and Subsidies - Capital:  Allocations In-kind - Departmental Agencies and Accounts:  National Departmental Agencies - National Heritage Council South Africa</v>
          </cell>
          <cell r="R832" t="str">
            <v>1</v>
          </cell>
          <cell r="S832" t="str">
            <v>18</v>
          </cell>
          <cell r="T832" t="str">
            <v>528</v>
          </cell>
          <cell r="U832" t="str">
            <v>0</v>
          </cell>
          <cell r="V832" t="str">
            <v>NAT DPT AGEN - NAT HERITAGE COUNCIL SA</v>
          </cell>
        </row>
        <row r="833">
          <cell r="Q833" t="str">
            <v>Non-exchange Revenue:  Transfers and Subsidies - Capital:  Allocations In-kind - Departmental Agencies and Accounts:  National Departmental Agencies - National Home Building Registration Council (NHBRC)</v>
          </cell>
          <cell r="R833" t="str">
            <v>1</v>
          </cell>
          <cell r="S833" t="str">
            <v>18</v>
          </cell>
          <cell r="T833" t="str">
            <v>529</v>
          </cell>
          <cell r="U833" t="str">
            <v>0</v>
          </cell>
          <cell r="V833" t="str">
            <v>NAT DPT AGEN - NAT HOME BUILD REGIS COUN</v>
          </cell>
        </row>
        <row r="834">
          <cell r="Q834" t="str">
            <v xml:space="preserve">Non-exchange Revenue:  Transfers and Subsidies - Capital:  Allocations In-kind - Departmental Agencies and Accounts:  National Departmental Agencies - National Housing Finance Corporation </v>
          </cell>
          <cell r="R834" t="str">
            <v>1</v>
          </cell>
          <cell r="S834" t="str">
            <v>18</v>
          </cell>
          <cell r="T834" t="str">
            <v>530</v>
          </cell>
          <cell r="U834" t="str">
            <v>0</v>
          </cell>
          <cell r="V834" t="str">
            <v>NAT DPT AGEN - NAT HOUSING FINANCE CORP</v>
          </cell>
        </row>
        <row r="835">
          <cell r="Q835" t="str">
            <v>Non-exchange Revenue:  Transfers and Subsidies - Capital:  Allocations In-kind - Departmental Agencies and Accounts:  National Departmental Agencies - National Library South Africa</v>
          </cell>
          <cell r="R835" t="str">
            <v>1</v>
          </cell>
          <cell r="S835" t="str">
            <v>18</v>
          </cell>
          <cell r="T835" t="str">
            <v>531</v>
          </cell>
          <cell r="U835" t="str">
            <v>0</v>
          </cell>
          <cell r="V835" t="str">
            <v>NAT DPT AGEN - NAT LIBRARY SOUTH AFRICA</v>
          </cell>
        </row>
        <row r="836">
          <cell r="Q836" t="str">
            <v>Non-exchange Revenue:  Transfers and Subsidies - Capital:  Allocations In-kind - Departmental Agencies and Accounts:  National Departmental Agencies - National Lotteries Board</v>
          </cell>
          <cell r="R836" t="str">
            <v>1</v>
          </cell>
          <cell r="S836" t="str">
            <v>18</v>
          </cell>
          <cell r="T836" t="str">
            <v>532</v>
          </cell>
          <cell r="U836" t="str">
            <v>0</v>
          </cell>
          <cell r="V836" t="str">
            <v>NAT DPT AGEN - NAT LOTTERIES BOARD</v>
          </cell>
        </row>
        <row r="837">
          <cell r="Q837" t="str">
            <v>Non-exchange Revenue:  Transfers and Subsidies - Capital:  Allocations In-kind - Departmental Agencies and Accounts:  National Departmental Agencies - National Metrology Institute of South Africa</v>
          </cell>
          <cell r="R837" t="str">
            <v>1</v>
          </cell>
          <cell r="S837" t="str">
            <v>18</v>
          </cell>
          <cell r="T837" t="str">
            <v>533</v>
          </cell>
          <cell r="U837" t="str">
            <v>0</v>
          </cell>
          <cell r="V837" t="str">
            <v>NAT DPT AGEN - NAT METROLOGY INST OF SA</v>
          </cell>
        </row>
        <row r="838">
          <cell r="Q838" t="str">
            <v>Non-exchange Revenue:  Transfers and Subsidies - Capital:  Allocations In-kind - Departmental Agencies and Accounts:  National Departmental Agencies - National Monuments Council</v>
          </cell>
          <cell r="R838" t="str">
            <v>1</v>
          </cell>
          <cell r="S838" t="str">
            <v>18</v>
          </cell>
          <cell r="T838" t="str">
            <v>534</v>
          </cell>
          <cell r="U838" t="str">
            <v>0</v>
          </cell>
          <cell r="V838" t="str">
            <v>NAT DPT AGEN - NAT MONUMENTS COUNCIL</v>
          </cell>
        </row>
        <row r="839">
          <cell r="Q839" t="str">
            <v>Non-exchange Revenue:  Transfers and Subsidies - Capital:  Allocations In-kind - Departmental Agencies and Accounts:  National Departmental Agencies - National Museum Bloemfontein</v>
          </cell>
          <cell r="R839" t="str">
            <v>1</v>
          </cell>
          <cell r="S839" t="str">
            <v>18</v>
          </cell>
          <cell r="T839" t="str">
            <v>535</v>
          </cell>
          <cell r="U839" t="str">
            <v>0</v>
          </cell>
          <cell r="V839" t="str">
            <v>NAT DPT AGEN - NAT MUSEUM BLOEMFONTEIN</v>
          </cell>
        </row>
        <row r="840">
          <cell r="Q840" t="str">
            <v>Non-exchange Revenue:  Transfers and Subsidies - Capital:  Allocations In-kind - Departmental Agencies and Accounts:  National Departmental Agencies - National Nuclear Regulator</v>
          </cell>
          <cell r="R840" t="str">
            <v>1</v>
          </cell>
          <cell r="S840" t="str">
            <v>18</v>
          </cell>
          <cell r="T840" t="str">
            <v>536</v>
          </cell>
          <cell r="U840" t="str">
            <v>0</v>
          </cell>
          <cell r="V840" t="str">
            <v>NAT DPT AGEN - NAT NUCLEAR REGULATOR</v>
          </cell>
        </row>
        <row r="841">
          <cell r="Q841" t="str">
            <v>Non-exchange Revenue:  Transfers and Subsidies - Capital:  Allocations In-kind - Departmental Agencies and Accounts:  National Departmental Agencies - National Productivity Institute</v>
          </cell>
          <cell r="R841" t="str">
            <v>1</v>
          </cell>
          <cell r="S841" t="str">
            <v>18</v>
          </cell>
          <cell r="T841" t="str">
            <v>537</v>
          </cell>
          <cell r="U841" t="str">
            <v>0</v>
          </cell>
          <cell r="V841" t="str">
            <v>NAT DPT AGEN - NAT PRODUCT INSTITUTE</v>
          </cell>
        </row>
        <row r="842">
          <cell r="Q842" t="str">
            <v>Non-exchange Revenue:  Transfers and Subsidies - Capital:  Allocations In-kind - Departmental Agencies and Accounts:  National Departmental Agencies - National Recreation and Access Trust</v>
          </cell>
          <cell r="R842" t="str">
            <v>1</v>
          </cell>
          <cell r="S842" t="str">
            <v>18</v>
          </cell>
          <cell r="T842" t="str">
            <v>538</v>
          </cell>
          <cell r="U842" t="str">
            <v>0</v>
          </cell>
          <cell r="V842" t="str">
            <v>NAT DPT AGEN - NAT RECREA &amp; ACCESS TRUST</v>
          </cell>
        </row>
        <row r="843">
          <cell r="Q843" t="str">
            <v>Non-exchange Revenue:  Transfers and Subsidies - Capital:  Allocations In-kind - Departmental Agencies and Accounts:  National Departmental Agencies - National Regulator for Compulsory Specification</v>
          </cell>
          <cell r="R843" t="str">
            <v>1</v>
          </cell>
          <cell r="S843" t="str">
            <v>18</v>
          </cell>
          <cell r="T843" t="str">
            <v>539</v>
          </cell>
          <cell r="U843" t="str">
            <v>0</v>
          </cell>
          <cell r="V843" t="str">
            <v>NAT DPT AGEN - NAT REGU COMPUL SPECIFIC</v>
          </cell>
        </row>
        <row r="844">
          <cell r="Q844" t="str">
            <v>Non-exchange Revenue:  Transfers and Subsidies - Capital:  Allocations In-kind - Departmental Agencies and Accounts:  National Departmental Agencies - National Research Foundation</v>
          </cell>
          <cell r="R844" t="str">
            <v>1</v>
          </cell>
          <cell r="S844" t="str">
            <v>18</v>
          </cell>
          <cell r="T844" t="str">
            <v>540</v>
          </cell>
          <cell r="U844" t="str">
            <v>0</v>
          </cell>
          <cell r="V844" t="str">
            <v>NAT DPT AGEN - NAT RESEARCH FOUNDATION</v>
          </cell>
        </row>
        <row r="845">
          <cell r="Q845" t="str">
            <v>Non-exchange Revenue:  Transfers and Subsidies - Capital:  Allocations In-kind - Departmental Agencies and Accounts:  National Departmental Agencies - National Sea Rescue Institute</v>
          </cell>
          <cell r="R845" t="str">
            <v>1</v>
          </cell>
          <cell r="S845" t="str">
            <v>18</v>
          </cell>
          <cell r="T845" t="str">
            <v>541</v>
          </cell>
          <cell r="U845" t="str">
            <v>0</v>
          </cell>
          <cell r="V845" t="str">
            <v>NAT DPT AGEN - NAT SEA RESCUE INSTITUTE</v>
          </cell>
        </row>
        <row r="846">
          <cell r="Q846" t="str">
            <v>Non-exchange Revenue:  Transfers and Subsidies - Capital:  Allocations In-kind - Departmental Agencies and Accounts:  National Departmental Agencies - National Skills Fund</v>
          </cell>
          <cell r="R846" t="str">
            <v>1</v>
          </cell>
          <cell r="S846" t="str">
            <v>18</v>
          </cell>
          <cell r="T846" t="str">
            <v>542</v>
          </cell>
          <cell r="U846" t="str">
            <v>0</v>
          </cell>
          <cell r="V846" t="str">
            <v>NAT DPT AGEN - NAT SKILLS FUND</v>
          </cell>
        </row>
        <row r="847">
          <cell r="Q847" t="str">
            <v>Non-exchange Revenue:  Transfers and Subsidies - Capital:  Allocations In-kind - Departmental Agencies and Accounts:  National Departmental Agencies - National Small Business Council</v>
          </cell>
          <cell r="R847" t="str">
            <v>1</v>
          </cell>
          <cell r="S847" t="str">
            <v>18</v>
          </cell>
          <cell r="T847" t="str">
            <v>543</v>
          </cell>
          <cell r="U847" t="str">
            <v>0</v>
          </cell>
          <cell r="V847" t="str">
            <v>NAT DPT AGEN - NAT SMALL BUSINESS COUN</v>
          </cell>
        </row>
        <row r="848">
          <cell r="Q848" t="str">
            <v>Non-exchange Revenue:  Transfers and Subsidies - Capital:  Allocations In-kind - Departmental Agencies and Accounts:  National Departmental Agencies - National Student Financial Aid Scheme</v>
          </cell>
          <cell r="R848" t="str">
            <v>1</v>
          </cell>
          <cell r="S848" t="str">
            <v>18</v>
          </cell>
          <cell r="T848" t="str">
            <v>544</v>
          </cell>
          <cell r="U848" t="str">
            <v>0</v>
          </cell>
          <cell r="V848" t="str">
            <v>NAT DPT AGEN - NAT STUDENT FIN AID SCHE</v>
          </cell>
        </row>
        <row r="849">
          <cell r="Q849" t="str">
            <v>Non-exchange Revenue:  Transfers and Subsidies - Capital:  Allocations In-kind - Departmental Agencies and Accounts:  National Departmental Agencies - National Urban Reconstruction and Housing Agency (NURCH)</v>
          </cell>
          <cell r="R849" t="str">
            <v>1</v>
          </cell>
          <cell r="S849" t="str">
            <v>18</v>
          </cell>
          <cell r="T849" t="str">
            <v>545</v>
          </cell>
          <cell r="U849" t="str">
            <v>0</v>
          </cell>
          <cell r="V849" t="str">
            <v>NAT DPT AGEN - NAT URBAN RECON &amp; HOUS AG</v>
          </cell>
        </row>
        <row r="850">
          <cell r="Q850" t="str">
            <v>Non-exchange Revenue:  Transfers and Subsidies - Capital:  Allocations In-kind - Departmental Agencies and Accounts:  National Departmental Agencies - National Year 2000 Decision Support Centre</v>
          </cell>
          <cell r="R850" t="str">
            <v>1</v>
          </cell>
          <cell r="S850" t="str">
            <v>18</v>
          </cell>
          <cell r="T850" t="str">
            <v>546</v>
          </cell>
          <cell r="U850" t="str">
            <v>0</v>
          </cell>
          <cell r="V850" t="str">
            <v>NAT DPT AGEN - NAT Y 2000 DECIS SUP CTRE</v>
          </cell>
        </row>
        <row r="851">
          <cell r="Q851" t="str">
            <v>Non-exchange Revenue:  Transfers and Subsidies - Capital:  Allocations In-kind - Departmental Agencies and Accounts:  National Departmental Agencies - National Youth Commission</v>
          </cell>
          <cell r="R851" t="str">
            <v>1</v>
          </cell>
          <cell r="S851" t="str">
            <v>18</v>
          </cell>
          <cell r="T851" t="str">
            <v>547</v>
          </cell>
          <cell r="U851" t="str">
            <v>0</v>
          </cell>
          <cell r="V851" t="str">
            <v>NAT DPT AGEN - NAT YOUTH COMMISSION</v>
          </cell>
        </row>
        <row r="852">
          <cell r="Q852" t="str">
            <v>Non-exchange Revenue:  Transfers and Subsidies - Capital:  Allocations In-kind - Departmental Agencies and Accounts:  National Departmental Agencies - National Youth Development Agency</v>
          </cell>
          <cell r="R852" t="str">
            <v>1</v>
          </cell>
          <cell r="S852" t="str">
            <v>18</v>
          </cell>
          <cell r="T852" t="str">
            <v>548</v>
          </cell>
          <cell r="U852" t="str">
            <v>0</v>
          </cell>
          <cell r="V852" t="str">
            <v>NAT DPT AGEN - NAT YOUTH DEV AGENCY</v>
          </cell>
        </row>
        <row r="853">
          <cell r="Q853" t="str">
            <v>Non-exchange Revenue:  Transfers and Subsidies - Capital:  Allocations In-kind - Departmental Agencies and Accounts:  National Departmental Agencies - National Zoological Gardens of South Africa Pretoria</v>
          </cell>
          <cell r="R853" t="str">
            <v>1</v>
          </cell>
          <cell r="S853" t="str">
            <v>18</v>
          </cell>
          <cell r="T853" t="str">
            <v>549</v>
          </cell>
          <cell r="U853" t="str">
            <v>0</v>
          </cell>
          <cell r="V853" t="str">
            <v>NAT DPT AGEN - NAT ZOOLOGIC GARD SA PTA</v>
          </cell>
        </row>
        <row r="854">
          <cell r="Q854" t="str">
            <v>Non-exchange Revenue:  Transfers and Subsidies - Capital:  Allocations In-kind - Departmental Agencies and Accounts:  National Departmental Agencies - National Museum</v>
          </cell>
          <cell r="R854" t="str">
            <v>1</v>
          </cell>
          <cell r="S854" t="str">
            <v>18</v>
          </cell>
          <cell r="T854" t="str">
            <v>550</v>
          </cell>
          <cell r="U854" t="str">
            <v>0</v>
          </cell>
          <cell r="V854" t="str">
            <v>NAT DPT AGEN - NATIONAL MUSEUM</v>
          </cell>
        </row>
        <row r="855">
          <cell r="Q855" t="str">
            <v>Non-exchange Revenue:  Transfers and Subsidies - Capital:  Allocations In-kind - Departmental Agencies and Accounts:  National Departmental Agencies - Nelson Mandela National Museum</v>
          </cell>
          <cell r="R855" t="str">
            <v>1</v>
          </cell>
          <cell r="S855" t="str">
            <v>18</v>
          </cell>
          <cell r="T855" t="str">
            <v>551</v>
          </cell>
          <cell r="U855" t="str">
            <v>0</v>
          </cell>
          <cell r="V855" t="str">
            <v>NAT DPT AGEN - NELSON MANDELA NAT MUSEUM</v>
          </cell>
        </row>
        <row r="856">
          <cell r="Q856" t="str">
            <v>Non-exchange Revenue:  Transfers and Subsidies - Capital:  Allocations In-kind - Departmental Agencies and Accounts:  National Departmental Agencies - Northern Flagship Institution</v>
          </cell>
          <cell r="R856" t="str">
            <v>1</v>
          </cell>
          <cell r="S856" t="str">
            <v>18</v>
          </cell>
          <cell r="T856" t="str">
            <v>552</v>
          </cell>
          <cell r="U856" t="str">
            <v>0</v>
          </cell>
          <cell r="V856" t="str">
            <v>NAT DPT AGEN - NORTHERN FLAGSHIP INSTIT</v>
          </cell>
        </row>
        <row r="857">
          <cell r="Q857" t="str">
            <v>Non-exchange Revenue:  Transfers and Subsidies - Capital:  Allocations In-kind - Departmental Agencies and Accounts:  National Departmental Agencies - PAN South Africa Language Board</v>
          </cell>
          <cell r="R857" t="str">
            <v>1</v>
          </cell>
          <cell r="S857" t="str">
            <v>18</v>
          </cell>
          <cell r="T857" t="str">
            <v>553</v>
          </cell>
          <cell r="U857" t="str">
            <v>0</v>
          </cell>
          <cell r="V857" t="str">
            <v>NAT DPT AGEN - PAN SA LANGUAGE BOARD</v>
          </cell>
        </row>
        <row r="858">
          <cell r="Q858" t="str">
            <v>Non-exchange Revenue:  Transfers and Subsidies - Capital:  Allocations In-kind - Departmental Agencies and Accounts:  National Departmental Agencies - Protechnik Laboratories</v>
          </cell>
          <cell r="R858" t="str">
            <v>1</v>
          </cell>
          <cell r="S858" t="str">
            <v>18</v>
          </cell>
          <cell r="T858" t="str">
            <v>554</v>
          </cell>
          <cell r="U858" t="str">
            <v>0</v>
          </cell>
          <cell r="V858" t="str">
            <v>NAT DPT AGEN - PROTECHNIK LABORATORIES</v>
          </cell>
        </row>
        <row r="859">
          <cell r="Q859" t="str">
            <v>Non-exchange Revenue:  Transfers and Subsidies - Capital:  Allocations In-kind - Departmental Agencies and Accounts:  National Departmental Agencies - Office of the Ombudsman Financial Service Providers</v>
          </cell>
          <cell r="R859" t="str">
            <v>1</v>
          </cell>
          <cell r="S859" t="str">
            <v>18</v>
          </cell>
          <cell r="T859" t="str">
            <v>555</v>
          </cell>
          <cell r="U859" t="str">
            <v>0</v>
          </cell>
          <cell r="V859" t="str">
            <v>NAT DPT AGEN - OMBUDSMAN FIN SERV PROV</v>
          </cell>
        </row>
        <row r="860">
          <cell r="Q860" t="str">
            <v>Non-exchange Revenue:  Transfers and Subsidies - Capital:  Allocations In-kind - Departmental Agencies and Accounts:  National Departmental Agencies - Office of the Pension Fund Adjudicator</v>
          </cell>
          <cell r="R860" t="str">
            <v>1</v>
          </cell>
          <cell r="S860" t="str">
            <v>18</v>
          </cell>
          <cell r="T860" t="str">
            <v>556</v>
          </cell>
          <cell r="U860" t="str">
            <v>0</v>
          </cell>
          <cell r="V860" t="str">
            <v>NAT DPT AGEN - PENSION FUND ADJUDICATOR</v>
          </cell>
        </row>
        <row r="861">
          <cell r="Q861" t="str">
            <v>Non-exchange Revenue:  Transfers and Subsidies - Capital:  Allocations In-kind - Departmental Agencies and Accounts:  National Departmental Agencies - Parliamentary Village Management Board</v>
          </cell>
          <cell r="R861" t="str">
            <v>1</v>
          </cell>
          <cell r="S861" t="str">
            <v>18</v>
          </cell>
          <cell r="T861" t="str">
            <v>557</v>
          </cell>
          <cell r="U861" t="str">
            <v>0</v>
          </cell>
          <cell r="V861" t="str">
            <v>NAT DPT AGEN - PARL VILLAGE MANAG BOARD</v>
          </cell>
        </row>
        <row r="862">
          <cell r="Q862" t="str">
            <v>Non-exchange Revenue:  Transfers and Subsidies - Capital:  Allocations In-kind - Departmental Agencies and Accounts:  National Departmental Agencies - People Housing Partner Trust</v>
          </cell>
          <cell r="R862" t="str">
            <v>1</v>
          </cell>
          <cell r="S862" t="str">
            <v>18</v>
          </cell>
          <cell r="T862" t="str">
            <v>558</v>
          </cell>
          <cell r="U862" t="str">
            <v>0</v>
          </cell>
          <cell r="V862" t="str">
            <v>NAT DPT AGEN - PEOPLE HOUSING PART TRUST</v>
          </cell>
        </row>
        <row r="863">
          <cell r="Q863" t="str">
            <v>Non-exchange Revenue:  Transfers and Subsidies - Capital:  Allocations In-kind - Departmental Agencies and Accounts:  National Departmental Agencies - Performing Art Council of the Free State</v>
          </cell>
          <cell r="R863" t="str">
            <v>1</v>
          </cell>
          <cell r="S863" t="str">
            <v>18</v>
          </cell>
          <cell r="T863" t="str">
            <v>559</v>
          </cell>
          <cell r="U863" t="str">
            <v>0</v>
          </cell>
          <cell r="V863" t="str">
            <v>NAT DPT AGEN - PERFORM ART COUNCIL FS</v>
          </cell>
        </row>
        <row r="864">
          <cell r="Q864" t="str">
            <v>Non-exchange Revenue:  Transfers and Subsidies - Capital:  Allocations In-kind - Departmental Agencies and Accounts:  National Departmental Agencies - Perishable Products Export Control Board</v>
          </cell>
          <cell r="R864" t="str">
            <v>1</v>
          </cell>
          <cell r="S864" t="str">
            <v>18</v>
          </cell>
          <cell r="T864" t="str">
            <v>560</v>
          </cell>
          <cell r="U864" t="str">
            <v>0</v>
          </cell>
          <cell r="V864" t="str">
            <v>NAT DPT AGEN - PERISH PROD EXP CTRL BRD</v>
          </cell>
        </row>
        <row r="865">
          <cell r="Q865" t="str">
            <v>Non-exchange Revenue:  Transfers and Subsidies - Capital:  Allocations In-kind - Departmental Agencies and Accounts:  National Departmental Agencies - Ports Regulator of South Africa</v>
          </cell>
          <cell r="R865" t="str">
            <v>1</v>
          </cell>
          <cell r="S865" t="str">
            <v>18</v>
          </cell>
          <cell r="T865" t="str">
            <v>561</v>
          </cell>
          <cell r="U865" t="str">
            <v>0</v>
          </cell>
          <cell r="V865" t="str">
            <v>NAT DPT AGEN - PORTS REGULATOR OF SA</v>
          </cell>
        </row>
        <row r="866">
          <cell r="Q866" t="str">
            <v>Non-exchange Revenue:  Transfers and Subsidies - Capital:  Allocations In-kind - Departmental Agencies and Accounts:  National Departmental Agencies - Philharmonic Orchestra Cape</v>
          </cell>
          <cell r="R866" t="str">
            <v>1</v>
          </cell>
          <cell r="S866" t="str">
            <v>18</v>
          </cell>
          <cell r="T866" t="str">
            <v>562</v>
          </cell>
          <cell r="U866" t="str">
            <v>0</v>
          </cell>
          <cell r="V866" t="str">
            <v>NAT DPT AGEN - PHILHARMONIC ORCHES CAPE</v>
          </cell>
        </row>
        <row r="867">
          <cell r="Q867" t="str">
            <v>Non-exchange Revenue:  Transfers and Subsidies - Capital:  Allocations In-kind - Departmental Agencies and Accounts:  National Departmental Agencies - Philharmonic Orchestra KwaZulu-Natal</v>
          </cell>
          <cell r="R867" t="str">
            <v>1</v>
          </cell>
          <cell r="S867" t="str">
            <v>18</v>
          </cell>
          <cell r="T867" t="str">
            <v>563</v>
          </cell>
          <cell r="U867" t="str">
            <v>0</v>
          </cell>
          <cell r="V867" t="str">
            <v>NAT DPT AGEN - PHILHARMONIC ORCHEST KZN</v>
          </cell>
        </row>
        <row r="868">
          <cell r="Q868" t="str">
            <v>Non-exchange Revenue:  Transfers and Subsidies - Capital:  Allocations In-kind - Departmental Agencies and Accounts:  National Departmental Agencies - Playhouse Company</v>
          </cell>
          <cell r="R868" t="str">
            <v>1</v>
          </cell>
          <cell r="S868" t="str">
            <v>18</v>
          </cell>
          <cell r="T868" t="str">
            <v>564</v>
          </cell>
          <cell r="U868" t="str">
            <v>0</v>
          </cell>
          <cell r="V868" t="str">
            <v>NAT DPT AGEN - PLAYHOUSE COMPANY</v>
          </cell>
        </row>
        <row r="869">
          <cell r="Q869" t="str">
            <v>Non-exchange Revenue:  Transfers and Subsidies - Capital:  Allocations In-kind - Departmental Agencies and Accounts:  National Departmental Agencies - Premier's Economic Advisory Council (PEAC)</v>
          </cell>
          <cell r="R869" t="str">
            <v>1</v>
          </cell>
          <cell r="S869" t="str">
            <v>18</v>
          </cell>
          <cell r="T869" t="str">
            <v>565</v>
          </cell>
          <cell r="U869" t="str">
            <v>0</v>
          </cell>
          <cell r="V869" t="str">
            <v>NAT DPT AGEN - PREM ECONOMIC ADV COUNCIL</v>
          </cell>
        </row>
        <row r="870">
          <cell r="Q870" t="str">
            <v>Non-exchange Revenue:  Transfers and Subsidies - Capital:  Allocations In-kind - Departmental Agencies and Accounts:  National Departmental Agencies - President's Fund</v>
          </cell>
          <cell r="R870" t="str">
            <v>1</v>
          </cell>
          <cell r="S870" t="str">
            <v>18</v>
          </cell>
          <cell r="T870" t="str">
            <v>566</v>
          </cell>
          <cell r="U870" t="str">
            <v>0</v>
          </cell>
          <cell r="V870" t="str">
            <v>NAT DPT AGEN - PRESIDENTS FUND</v>
          </cell>
        </row>
        <row r="871">
          <cell r="Q871" t="str">
            <v>Non-exchange Revenue:  Transfers and Subsidies - Capital:  Allocations In-kind - Departmental Agencies and Accounts:  National Departmental Agencies - Private Security Industry Regulator Authority</v>
          </cell>
          <cell r="R871" t="str">
            <v>1</v>
          </cell>
          <cell r="S871" t="str">
            <v>18</v>
          </cell>
          <cell r="T871" t="str">
            <v>567</v>
          </cell>
          <cell r="U871" t="str">
            <v>0</v>
          </cell>
          <cell r="V871" t="str">
            <v>NAT DPT AGEN - PRV SECUR INDUS REG AUTH</v>
          </cell>
        </row>
        <row r="872">
          <cell r="Q872" t="str">
            <v>Non-exchange Revenue:  Transfers and Subsidies - Capital:  Allocations In-kind - Departmental Agencies and Accounts:  National Departmental Agencies - Productivity South Africa</v>
          </cell>
          <cell r="R872" t="str">
            <v>1</v>
          </cell>
          <cell r="S872" t="str">
            <v>18</v>
          </cell>
          <cell r="T872" t="str">
            <v>568</v>
          </cell>
          <cell r="U872" t="str">
            <v>0</v>
          </cell>
          <cell r="V872" t="str">
            <v>NAT DPT AGEN - PRODUCTIVITY SOUTH AFRICA</v>
          </cell>
        </row>
        <row r="873">
          <cell r="Q873" t="str">
            <v>Non-exchange Revenue:  Transfers and Subsidies - Capital:  Allocations In-kind - Departmental Agencies and Accounts:  National Departmental Agencies - Project  Development Facilities Trading Account</v>
          </cell>
          <cell r="R873" t="str">
            <v>1</v>
          </cell>
          <cell r="S873" t="str">
            <v>18</v>
          </cell>
          <cell r="T873" t="str">
            <v>569</v>
          </cell>
          <cell r="U873" t="str">
            <v>0</v>
          </cell>
          <cell r="V873" t="str">
            <v>NAT DPT AGEN - DEVEL FACILITIES TRAD ACC</v>
          </cell>
        </row>
        <row r="874">
          <cell r="Q874" t="str">
            <v>Non-exchange Revenue:  Transfers and Subsidies - Capital:  Allocations In-kind - Departmental Agencies and Accounts:  National Departmental Agencies - Property Management Trading Entity</v>
          </cell>
          <cell r="R874" t="str">
            <v>1</v>
          </cell>
          <cell r="S874" t="str">
            <v>18</v>
          </cell>
          <cell r="T874" t="str">
            <v>570</v>
          </cell>
          <cell r="U874" t="str">
            <v>0</v>
          </cell>
          <cell r="V874" t="str">
            <v>NAT DPT AGEN - PROPERTY MAN TRAD ENTITY</v>
          </cell>
        </row>
        <row r="875">
          <cell r="Q875" t="str">
            <v>Non-exchange Revenue:  Transfers and Subsidies - Capital:  Allocations In-kind - Departmental Agencies and Accounts:  National Departmental Agencies - Public Investment Commissioners</v>
          </cell>
          <cell r="R875" t="str">
            <v>1</v>
          </cell>
          <cell r="S875" t="str">
            <v>18</v>
          </cell>
          <cell r="T875" t="str">
            <v>571</v>
          </cell>
          <cell r="U875" t="str">
            <v>0</v>
          </cell>
          <cell r="V875" t="str">
            <v>NAT DPT AGEN - PUBLIC INVEST COMMISSION</v>
          </cell>
        </row>
        <row r="876">
          <cell r="Q876" t="str">
            <v>Non-exchange Revenue:  Transfers and Subsidies - Capital:  Allocations In-kind - Departmental Agencies and Accounts:  National Departmental Agencies - Public Service Commission</v>
          </cell>
          <cell r="R876" t="str">
            <v>1</v>
          </cell>
          <cell r="S876" t="str">
            <v>18</v>
          </cell>
          <cell r="T876" t="str">
            <v>572</v>
          </cell>
          <cell r="U876" t="str">
            <v>0</v>
          </cell>
          <cell r="V876" t="str">
            <v>NAT DPT AGEN - PUBLIC SERVICE COMMISSION</v>
          </cell>
        </row>
        <row r="877">
          <cell r="Q877" t="str">
            <v xml:space="preserve">Non-exchange Revenue:  Transfers and Subsidies - Capital:  Allocations In-kind - Departmental Agencies and Accounts:  National Departmental Agencies - Public Protector South Africa  </v>
          </cell>
          <cell r="R877" t="str">
            <v>1</v>
          </cell>
          <cell r="S877" t="str">
            <v>18</v>
          </cell>
          <cell r="T877" t="str">
            <v>573</v>
          </cell>
          <cell r="U877" t="str">
            <v>0</v>
          </cell>
          <cell r="V877" t="str">
            <v>NAT DPT AGEN - PUBLIC PROTECTOR SA</v>
          </cell>
        </row>
        <row r="878">
          <cell r="Q878" t="str">
            <v>Non-exchange Revenue:  Transfers and Subsidies - Capital:  Allocations In-kind - Departmental Agencies and Accounts:  National Departmental Agencies - Tompi Seleke Agricultural Train Centre</v>
          </cell>
          <cell r="R878" t="str">
            <v>1</v>
          </cell>
          <cell r="S878" t="str">
            <v>18</v>
          </cell>
          <cell r="T878" t="str">
            <v>574</v>
          </cell>
          <cell r="U878" t="str">
            <v>0</v>
          </cell>
          <cell r="V878" t="str">
            <v>NAT DPT AGEN - TOMPI SELEKE AGR TRN CTRE</v>
          </cell>
        </row>
        <row r="879">
          <cell r="Q879" t="str">
            <v>Non-exchange Revenue:  Transfers and Subsidies - Capital:  Allocations In-kind - Departmental Agencies and Accounts:  National Departmental Agencies - Owen Sithole Agricultural College</v>
          </cell>
          <cell r="R879" t="str">
            <v>1</v>
          </cell>
          <cell r="S879" t="str">
            <v>18</v>
          </cell>
          <cell r="T879" t="str">
            <v>575</v>
          </cell>
          <cell r="U879" t="str">
            <v>0</v>
          </cell>
          <cell r="V879" t="str">
            <v>NAT DPT AGEN - OWEN SITHOLE AGRI COLL</v>
          </cell>
        </row>
        <row r="880">
          <cell r="Q880" t="str">
            <v>Non-exchange Revenue:  Transfers and Subsidies - Capital:  Allocations In-kind - Departmental Agencies and Accounts:  National Departmental Agencies - Public Sector SETA</v>
          </cell>
          <cell r="R880" t="str">
            <v>1</v>
          </cell>
          <cell r="S880" t="str">
            <v>18</v>
          </cell>
          <cell r="T880" t="str">
            <v>576</v>
          </cell>
          <cell r="U880" t="str">
            <v>0</v>
          </cell>
          <cell r="V880" t="str">
            <v>NAT DPT AGEN - PUBLIC SECTOR SETA</v>
          </cell>
        </row>
        <row r="881">
          <cell r="Q881" t="str">
            <v>Non-exchange Revenue:  Transfers and Subsidies - Capital:  Allocations In-kind - Departmental Agencies and Accounts:  National Departmental Agencies - Quality Council for Trades and Occupations</v>
          </cell>
          <cell r="R881" t="str">
            <v>1</v>
          </cell>
          <cell r="S881" t="str">
            <v>18</v>
          </cell>
          <cell r="T881" t="str">
            <v>577</v>
          </cell>
          <cell r="U881" t="str">
            <v>0</v>
          </cell>
          <cell r="V881" t="str">
            <v>NAT DPT AGEN - QUAL COUN FOR TRAD &amp; OCC</v>
          </cell>
        </row>
        <row r="882">
          <cell r="Q882" t="str">
            <v>Non-exchange Revenue:  Transfers and Subsidies - Capital:  Allocations In-kind - Departmental Agencies and Accounts:  National Departmental Agencies - Railway Safety Regulator</v>
          </cell>
          <cell r="R882" t="str">
            <v>1</v>
          </cell>
          <cell r="S882" t="str">
            <v>18</v>
          </cell>
          <cell r="T882" t="str">
            <v>578</v>
          </cell>
          <cell r="U882" t="str">
            <v>0</v>
          </cell>
          <cell r="V882" t="str">
            <v>NAT DPT AGEN - RAILWAY SAFETY REGULATOR</v>
          </cell>
        </row>
        <row r="883">
          <cell r="Q883" t="str">
            <v>Non-exchange Revenue:  Transfers and Subsidies - Capital:  Allocations In-kind - Departmental Agencies and Accounts:  National Departmental Agencies - Registration of Deeds Trade Account</v>
          </cell>
          <cell r="R883" t="str">
            <v>1</v>
          </cell>
          <cell r="S883" t="str">
            <v>18</v>
          </cell>
          <cell r="T883" t="str">
            <v>579</v>
          </cell>
          <cell r="U883" t="str">
            <v>0</v>
          </cell>
          <cell r="V883" t="str">
            <v>NAT DPT AGEN - REGIST OF DEEDS TRADE ACC</v>
          </cell>
        </row>
        <row r="884">
          <cell r="Q884" t="str">
            <v>Non-exchange Revenue:  Transfers and Subsidies - Capital:  Allocations In-kind - Departmental Agencies and Accounts:  National Departmental Agencies - Rent Control Board</v>
          </cell>
          <cell r="R884" t="str">
            <v>1</v>
          </cell>
          <cell r="S884" t="str">
            <v>18</v>
          </cell>
          <cell r="T884" t="str">
            <v>580</v>
          </cell>
          <cell r="U884" t="str">
            <v>0</v>
          </cell>
          <cell r="V884" t="str">
            <v>NAT DPT AGEN - RENT CONTROL BOARD</v>
          </cell>
        </row>
        <row r="885">
          <cell r="Q885" t="str">
            <v>Non-exchange Revenue:  Transfers and Subsidies - Capital:  Allocations In-kind - Departmental Agencies and Accounts:  National Departmental Agencies - Road Accident Fund (Dept Agency)</v>
          </cell>
          <cell r="R885" t="str">
            <v>1</v>
          </cell>
          <cell r="S885" t="str">
            <v>18</v>
          </cell>
          <cell r="T885" t="str">
            <v>581</v>
          </cell>
          <cell r="U885" t="str">
            <v>0</v>
          </cell>
          <cell r="V885" t="str">
            <v>NAT DPT AGEN - ROAD ACCIDENT FUND</v>
          </cell>
        </row>
        <row r="886">
          <cell r="Q886" t="str">
            <v>Non-exchange Revenue:  Transfers and Subsidies - Capital:  Allocations In-kind - Departmental Agencies and Accounts:  National Departmental Agencies - Road Traffic Infringement Agency</v>
          </cell>
          <cell r="R886" t="str">
            <v>1</v>
          </cell>
          <cell r="S886" t="str">
            <v>18</v>
          </cell>
          <cell r="T886" t="str">
            <v>582</v>
          </cell>
          <cell r="U886" t="str">
            <v>0</v>
          </cell>
          <cell r="V886" t="str">
            <v>NAT DPT AGEN - ROAD TRAFF INFRING AGENCY</v>
          </cell>
        </row>
        <row r="887">
          <cell r="Q887" t="str">
            <v>Non-exchange Revenue:  Transfers and Subsidies - Capital:  Allocations In-kind - Departmental Agencies and Accounts:  National Departmental Agencies - Road Traffic Management Corporation</v>
          </cell>
          <cell r="R887" t="str">
            <v>1</v>
          </cell>
          <cell r="S887" t="str">
            <v>18</v>
          </cell>
          <cell r="T887" t="str">
            <v>583</v>
          </cell>
          <cell r="U887" t="str">
            <v>0</v>
          </cell>
          <cell r="V887" t="str">
            <v>NAT DPT AGEN - ROAD TRAFFIC MAN CORP</v>
          </cell>
        </row>
        <row r="888">
          <cell r="Q888" t="str">
            <v>Non-exchange Revenue:  Transfers and Subsidies - Capital:  Allocations In-kind - Departmental Agencies and Accounts:  National Departmental Agencies - Robin Island Museum</v>
          </cell>
          <cell r="R888" t="str">
            <v>1</v>
          </cell>
          <cell r="S888" t="str">
            <v>18</v>
          </cell>
          <cell r="T888" t="str">
            <v>584</v>
          </cell>
          <cell r="U888" t="str">
            <v>0</v>
          </cell>
          <cell r="V888" t="str">
            <v>NAT DPT AGEN - ROBIN ISLAND MUSEUM</v>
          </cell>
        </row>
        <row r="889">
          <cell r="Q889" t="str">
            <v>Non-exchange Revenue:  Transfers and Subsidies - Capital:  Allocations In-kind - Departmental Agencies and Accounts:  National Departmental Agencies - Rural Housing Loan Fund</v>
          </cell>
          <cell r="R889" t="str">
            <v>1</v>
          </cell>
          <cell r="S889" t="str">
            <v>18</v>
          </cell>
          <cell r="T889" t="str">
            <v>585</v>
          </cell>
          <cell r="U889" t="str">
            <v>0</v>
          </cell>
          <cell r="V889" t="str">
            <v>NAT DPT AGEN - RURAL HOUSING LOAN FUND</v>
          </cell>
        </row>
        <row r="890">
          <cell r="Q890" t="str">
            <v>Non-exchange Revenue:  Transfers and Subsidies - Capital:  Allocations In-kind - Departmental Agencies and Accounts:  National Departmental Agencies - South Africa Blind Workers Organisation Johannesburg</v>
          </cell>
          <cell r="R890" t="str">
            <v>1</v>
          </cell>
          <cell r="S890" t="str">
            <v>18</v>
          </cell>
          <cell r="T890" t="str">
            <v>586</v>
          </cell>
          <cell r="U890" t="str">
            <v>0</v>
          </cell>
          <cell r="V890" t="str">
            <v>NAT DPT AGEN - BLIND WORKERS ORG JHB</v>
          </cell>
        </row>
        <row r="891">
          <cell r="Q891" t="str">
            <v>Non-exchange Revenue:  Transfers and Subsidies - Capital:  Allocations In-kind - Departmental Agencies and Accounts:  National Departmental Agencies - South Africa Civil Aviation Authority</v>
          </cell>
          <cell r="R891" t="str">
            <v>1</v>
          </cell>
          <cell r="S891" t="str">
            <v>18</v>
          </cell>
          <cell r="T891" t="str">
            <v>587</v>
          </cell>
          <cell r="U891" t="str">
            <v>0</v>
          </cell>
          <cell r="V891" t="str">
            <v>NAT DPT AGEN - SA CIVIL AVIATION AUTH</v>
          </cell>
        </row>
        <row r="892">
          <cell r="Q892" t="str">
            <v>Non-exchange Revenue:  Transfers and Subsidies - Capital:  Allocations In-kind - Departmental Agencies and Accounts:  National Departmental Agencies - South Africa Council for Architects</v>
          </cell>
          <cell r="R892" t="str">
            <v>1</v>
          </cell>
          <cell r="S892" t="str">
            <v>18</v>
          </cell>
          <cell r="T892" t="str">
            <v>588</v>
          </cell>
          <cell r="U892" t="str">
            <v>0</v>
          </cell>
          <cell r="V892" t="str">
            <v>NAT DPT AGEN - SA COUNCIL FOR ARCHITECTS</v>
          </cell>
        </row>
        <row r="893">
          <cell r="Q893" t="str">
            <v>Non-exchange Revenue:  Transfers and Subsidies - Capital:  Allocations In-kind - Departmental Agencies and Accounts:  National Departmental Agencies - South Africa Council for Educators</v>
          </cell>
          <cell r="R893" t="str">
            <v>1</v>
          </cell>
          <cell r="S893" t="str">
            <v>18</v>
          </cell>
          <cell r="T893" t="str">
            <v>589</v>
          </cell>
          <cell r="U893" t="str">
            <v>0</v>
          </cell>
          <cell r="V893" t="str">
            <v>NAT DPT AGEN - SA COUNCIL FOR EDUCATORS</v>
          </cell>
        </row>
        <row r="894">
          <cell r="Q894" t="str">
            <v>Non-exchange Revenue:  Transfers and Subsidies - Capital:  Allocations In-kind - Departmental Agencies and Accounts:  National Departmental Agencies - South Africa Diamond Board</v>
          </cell>
          <cell r="R894" t="str">
            <v>1</v>
          </cell>
          <cell r="S894" t="str">
            <v>18</v>
          </cell>
          <cell r="T894" t="str">
            <v>590</v>
          </cell>
          <cell r="U894" t="str">
            <v>0</v>
          </cell>
          <cell r="V894" t="str">
            <v>NAT DPT AGEN - SA DIAMOND BOARD</v>
          </cell>
        </row>
        <row r="895">
          <cell r="Q895" t="str">
            <v>Non-exchange Revenue:  Transfers and Subsidies - Capital:  Allocations In-kind - Departmental Agencies and Accounts:  National Departmental Agencies - South Africa Diamond and Precious Metals Regulator</v>
          </cell>
          <cell r="R895" t="str">
            <v>1</v>
          </cell>
          <cell r="S895" t="str">
            <v>18</v>
          </cell>
          <cell r="T895" t="str">
            <v>591</v>
          </cell>
          <cell r="U895" t="str">
            <v>0</v>
          </cell>
          <cell r="V895" t="str">
            <v>NAT DPT AGEN - SA DIAM&amp;PRECI METAL REGUL</v>
          </cell>
        </row>
        <row r="896">
          <cell r="Q896" t="str">
            <v>Non-exchange Revenue:  Transfers and Subsidies - Capital:  Allocations In-kind - Departmental Agencies and Accounts:  National Departmental Agencies - South Africa Excellence Foundation</v>
          </cell>
          <cell r="R896" t="str">
            <v>1</v>
          </cell>
          <cell r="S896" t="str">
            <v>18</v>
          </cell>
          <cell r="T896" t="str">
            <v>592</v>
          </cell>
          <cell r="U896" t="str">
            <v>0</v>
          </cell>
          <cell r="V896" t="str">
            <v>NAT DPT AGEN - SA EXCELLENCE FOUNDATION</v>
          </cell>
        </row>
        <row r="897">
          <cell r="Q897" t="str">
            <v>Non-exchange Revenue:  Transfers and Subsidies - Capital:  Allocations In-kind - Departmental Agencies and Accounts:  National Departmental Agencies - South Africa Heritage Resources Agency</v>
          </cell>
          <cell r="R897" t="str">
            <v>1</v>
          </cell>
          <cell r="S897" t="str">
            <v>18</v>
          </cell>
          <cell r="T897" t="str">
            <v>593</v>
          </cell>
          <cell r="U897" t="str">
            <v>0</v>
          </cell>
          <cell r="V897" t="str">
            <v>NAT DPT AGEN - SA HERITAGE RESOURCE AGEN</v>
          </cell>
        </row>
        <row r="898">
          <cell r="Q898" t="str">
            <v>Non-exchange Revenue:  Transfers and Subsidies - Capital:  Allocations In-kind - Departmental Agencies and Accounts:  National Departmental Agencies - South Africa Housing  Development Board</v>
          </cell>
          <cell r="R898" t="str">
            <v>1</v>
          </cell>
          <cell r="S898" t="str">
            <v>18</v>
          </cell>
          <cell r="T898" t="str">
            <v>594</v>
          </cell>
          <cell r="U898" t="str">
            <v>0</v>
          </cell>
          <cell r="V898" t="str">
            <v>NAT DPT AGEN - SA HOUSING  DEVEL BOARD</v>
          </cell>
        </row>
        <row r="899">
          <cell r="Q899" t="str">
            <v>Non-exchange Revenue:  Transfers and Subsidies - Capital:  Allocations In-kind - Departmental Agencies and Accounts:  National Departmental Agencies - South Africa Housing Fund</v>
          </cell>
          <cell r="R899" t="str">
            <v>1</v>
          </cell>
          <cell r="S899" t="str">
            <v>18</v>
          </cell>
          <cell r="T899" t="str">
            <v>595</v>
          </cell>
          <cell r="U899" t="str">
            <v>0</v>
          </cell>
          <cell r="V899" t="str">
            <v>NAT DPT AGEN - SA HOUSING FUND</v>
          </cell>
        </row>
        <row r="900">
          <cell r="Q900" t="str">
            <v>Non-exchange Revenue:  Transfers and Subsidies - Capital:  Allocations In-kind - Departmental Agencies and Accounts:  National Departmental Agencies - South Africa Housing Trust Ltd</v>
          </cell>
          <cell r="R900" t="str">
            <v>1</v>
          </cell>
          <cell r="S900" t="str">
            <v>18</v>
          </cell>
          <cell r="T900" t="str">
            <v>596</v>
          </cell>
          <cell r="U900" t="str">
            <v>0</v>
          </cell>
          <cell r="V900" t="str">
            <v>NAT DPT AGEN - SA HOUSING TRUST LTD</v>
          </cell>
        </row>
        <row r="901">
          <cell r="Q901" t="str">
            <v>Non-exchange Revenue:  Transfers and Subsidies - Capital:  Allocations In-kind - Departmental Agencies and Accounts:  National Departmental Agencies - South Africa Institute for Drug Free Sport</v>
          </cell>
          <cell r="R901" t="str">
            <v>1</v>
          </cell>
          <cell r="S901" t="str">
            <v>18</v>
          </cell>
          <cell r="T901" t="str">
            <v>597</v>
          </cell>
          <cell r="U901" t="str">
            <v>0</v>
          </cell>
          <cell r="V901" t="str">
            <v>NAT DPT AGEN - SA INST DRUG FREE SPORT</v>
          </cell>
        </row>
        <row r="902">
          <cell r="Q902" t="str">
            <v>Non-exchange Revenue:  Transfers and Subsidies - Capital:  Allocations In-kind - Departmental Agencies and Accounts:  National Departmental Agencies - South Africa Library for Blind</v>
          </cell>
          <cell r="R902" t="str">
            <v>1</v>
          </cell>
          <cell r="S902" t="str">
            <v>18</v>
          </cell>
          <cell r="T902" t="str">
            <v>598</v>
          </cell>
          <cell r="U902" t="str">
            <v>0</v>
          </cell>
          <cell r="V902" t="str">
            <v>NAT DPT AGEN - SA LIBRARY FOR BLIND</v>
          </cell>
        </row>
        <row r="903">
          <cell r="Q903" t="str">
            <v>Non-exchange Revenue:  Transfers and Subsidies - Capital:  Allocations In-kind - Departmental Agencies and Accounts:  National Departmental Agencies - South Africa Local Government Association (SALGA)</v>
          </cell>
          <cell r="R903" t="str">
            <v>1</v>
          </cell>
          <cell r="S903" t="str">
            <v>18</v>
          </cell>
          <cell r="T903" t="str">
            <v>599</v>
          </cell>
          <cell r="U903" t="str">
            <v>0</v>
          </cell>
          <cell r="V903" t="str">
            <v>NAT DPT AGEN - SA SA LOCAL GOVERN ASSOC</v>
          </cell>
        </row>
        <row r="904">
          <cell r="Q904" t="str">
            <v>Non-exchange Revenue:  Transfers and Subsidies - Capital:  Allocations In-kind - Departmental Agencies and Accounts:  National Departmental Agencies - South Africa Maritime Safety Authority</v>
          </cell>
          <cell r="R904" t="str">
            <v>1</v>
          </cell>
          <cell r="S904" t="str">
            <v>18</v>
          </cell>
          <cell r="T904" t="str">
            <v>600</v>
          </cell>
          <cell r="U904" t="str">
            <v>0</v>
          </cell>
          <cell r="V904" t="str">
            <v>NAT DPT AGEN - SA MARITIME SAFETY AUTHOR</v>
          </cell>
        </row>
        <row r="905">
          <cell r="Q905" t="str">
            <v>Non-exchange Revenue:  Transfers and Subsidies - Capital:  Allocations In-kind - Departmental Agencies and Accounts:  National Departmental Agencies - South Africa Medical Research Council</v>
          </cell>
          <cell r="R905" t="str">
            <v>1</v>
          </cell>
          <cell r="S905" t="str">
            <v>18</v>
          </cell>
          <cell r="T905" t="str">
            <v>601</v>
          </cell>
          <cell r="U905" t="str">
            <v>0</v>
          </cell>
          <cell r="V905" t="str">
            <v>NAT DPT AGEN - SA MEDICAL RESEARCH COUNC</v>
          </cell>
        </row>
        <row r="906">
          <cell r="Q906" t="str">
            <v>Non-exchange Revenue:  Transfers and Subsidies - Capital:  Allocations In-kind - Departmental Agencies and Accounts:  National Departmental Agencies - South Africa Micro Finance Apex Fund</v>
          </cell>
          <cell r="R906" t="str">
            <v>1</v>
          </cell>
          <cell r="S906" t="str">
            <v>18</v>
          </cell>
          <cell r="T906" t="str">
            <v>602</v>
          </cell>
          <cell r="U906" t="str">
            <v>0</v>
          </cell>
          <cell r="V906" t="str">
            <v>NAT DPT AGEN - SA MICRO FIN APEX FUND</v>
          </cell>
        </row>
        <row r="907">
          <cell r="Q907" t="str">
            <v>Non-exchange Revenue:  Transfers and Subsidies - Capital:  Allocations In-kind - Departmental Agencies and Accounts:  National Departmental Agencies - South Africa National Accreditation System</v>
          </cell>
          <cell r="R907" t="str">
            <v>1</v>
          </cell>
          <cell r="S907" t="str">
            <v>18</v>
          </cell>
          <cell r="T907" t="str">
            <v>603</v>
          </cell>
          <cell r="U907" t="str">
            <v>0</v>
          </cell>
          <cell r="V907" t="str">
            <v>NAT DPT AGEN - SA NAT ACCREDITATION SYS</v>
          </cell>
        </row>
        <row r="908">
          <cell r="Q908" t="str">
            <v>Non-exchange Revenue:  Transfers and Subsidies - Capital:  Allocations In-kind - Departmental Agencies and Accounts:  National Departmental Agencies - South Africa National Biodiversity Institute (SANBI)</v>
          </cell>
          <cell r="R908" t="str">
            <v>1</v>
          </cell>
          <cell r="S908" t="str">
            <v>18</v>
          </cell>
          <cell r="T908" t="str">
            <v>604</v>
          </cell>
          <cell r="U908" t="str">
            <v>0</v>
          </cell>
          <cell r="V908" t="str">
            <v>NAT DPT AGEN - SA NAT BIODIVERSITY INST</v>
          </cell>
        </row>
        <row r="909">
          <cell r="Q909" t="str">
            <v>Non-exchange Revenue:  Transfers and Subsidies - Capital:  Allocations In-kind - Departmental Agencies and Accounts:  National Departmental Agencies - South Africa National Energy Development Institute</v>
          </cell>
          <cell r="R909" t="str">
            <v>1</v>
          </cell>
          <cell r="S909" t="str">
            <v>18</v>
          </cell>
          <cell r="T909" t="str">
            <v>605</v>
          </cell>
          <cell r="U909" t="str">
            <v>0</v>
          </cell>
          <cell r="V909" t="str">
            <v>NAT DPT AGEN - SA NAT ENERGY DEV INSTIT</v>
          </cell>
        </row>
        <row r="910">
          <cell r="Q910" t="str">
            <v>Non-exchange Revenue:  Transfers and Subsidies - Capital:  Allocations In-kind - Departmental Agencies and Accounts:  National Departmental Agencies - South Africa National Parks</v>
          </cell>
          <cell r="R910" t="str">
            <v>1</v>
          </cell>
          <cell r="S910" t="str">
            <v>18</v>
          </cell>
          <cell r="T910" t="str">
            <v>606</v>
          </cell>
          <cell r="U910" t="str">
            <v>0</v>
          </cell>
          <cell r="V910" t="str">
            <v>NAT DPT AGEN - SA NATIONAL PARKS</v>
          </cell>
        </row>
        <row r="911">
          <cell r="Q911" t="str">
            <v>Non-exchange Revenue:  Transfers and Subsidies - Capital:  Allocations In-kind - Departmental Agencies and Accounts:  National Departmental Agencies - South Africa National Roads Agency</v>
          </cell>
          <cell r="R911" t="str">
            <v>1</v>
          </cell>
          <cell r="S911" t="str">
            <v>18</v>
          </cell>
          <cell r="T911" t="str">
            <v>607</v>
          </cell>
          <cell r="U911" t="str">
            <v>0</v>
          </cell>
          <cell r="V911" t="str">
            <v>NAT DPT AGEN - SA NATIONAL ROADS AGENCY</v>
          </cell>
        </row>
        <row r="912">
          <cell r="Q912" t="str">
            <v>Non-exchange Revenue:  Transfers and Subsidies - Capital:  Allocations In-kind - Departmental Agencies and Accounts:  National Departmental Agencies - South Africa National Space Agency</v>
          </cell>
          <cell r="R912" t="str">
            <v>1</v>
          </cell>
          <cell r="S912" t="str">
            <v>18</v>
          </cell>
          <cell r="T912" t="str">
            <v>608</v>
          </cell>
          <cell r="U912" t="str">
            <v>0</v>
          </cell>
          <cell r="V912" t="str">
            <v>NAT DPT AGEN - SA NATIONAL SPACE AGENCY</v>
          </cell>
        </row>
        <row r="913">
          <cell r="Q913" t="str">
            <v>Non-exchange Revenue:  Transfers and Subsidies - Capital:  Allocations In-kind - Departmental Agencies and Accounts:  National Departmental Agencies - South Africa Qualifications Authority(SAQA)</v>
          </cell>
          <cell r="R913" t="str">
            <v>1</v>
          </cell>
          <cell r="S913" t="str">
            <v>18</v>
          </cell>
          <cell r="T913" t="str">
            <v>609</v>
          </cell>
          <cell r="U913" t="str">
            <v>0</v>
          </cell>
          <cell r="V913" t="str">
            <v>NAT DPT AGEN - SA QUALIFICATIONS AUTHOR</v>
          </cell>
        </row>
        <row r="914">
          <cell r="Q914" t="str">
            <v>Non-exchange Revenue:  Transfers and Subsidies - Capital:  Allocations In-kind - Departmental Agencies and Accounts:  National Departmental Agencies - South Africa Quality Institute</v>
          </cell>
          <cell r="R914" t="str">
            <v>1</v>
          </cell>
          <cell r="S914" t="str">
            <v>18</v>
          </cell>
          <cell r="T914" t="str">
            <v>610</v>
          </cell>
          <cell r="U914" t="str">
            <v>0</v>
          </cell>
          <cell r="V914" t="str">
            <v>NAT DPT AGEN - SA QUALITY INSTITUTE</v>
          </cell>
        </row>
        <row r="915">
          <cell r="Q915" t="str">
            <v>Non-exchange Revenue:  Transfers and Subsidies - Capital:  Allocations In-kind - Departmental Agencies and Accounts:  National Departmental Agencies - South Africa Revenue Service (SARS)</v>
          </cell>
          <cell r="R915" t="str">
            <v>1</v>
          </cell>
          <cell r="S915" t="str">
            <v>18</v>
          </cell>
          <cell r="T915" t="str">
            <v>611</v>
          </cell>
          <cell r="U915" t="str">
            <v>0</v>
          </cell>
          <cell r="V915" t="str">
            <v>NAT DPT AGEN - SA REVENUE SERVICE</v>
          </cell>
        </row>
        <row r="916">
          <cell r="Q916" t="str">
            <v>Non-exchange Revenue:  Transfers and Subsidies - Capital:  Allocations In-kind - Departmental Agencies and Accounts:  National Departmental Agencies - South Africa Road Board</v>
          </cell>
          <cell r="R916" t="str">
            <v>1</v>
          </cell>
          <cell r="S916" t="str">
            <v>18</v>
          </cell>
          <cell r="T916" t="str">
            <v>612</v>
          </cell>
          <cell r="U916" t="str">
            <v>0</v>
          </cell>
          <cell r="V916" t="str">
            <v>NAT DPT AGEN - SA ROAD BOARD</v>
          </cell>
        </row>
        <row r="917">
          <cell r="Q917" t="str">
            <v>Non-exchange Revenue:  Transfers and Subsidies - Capital:  Allocations In-kind - Departmental Agencies and Accounts:  National Departmental Agencies - South Africa Road Safety Council</v>
          </cell>
          <cell r="R917" t="str">
            <v>1</v>
          </cell>
          <cell r="S917" t="str">
            <v>18</v>
          </cell>
          <cell r="T917" t="str">
            <v>613</v>
          </cell>
          <cell r="U917" t="str">
            <v>0</v>
          </cell>
          <cell r="V917" t="str">
            <v>NAT DPT AGEN - SA ROAD SAFETY COUNCIL</v>
          </cell>
        </row>
        <row r="918">
          <cell r="Q918" t="str">
            <v>Non-exchange Revenue:  Transfers and Subsidies - Capital:  Allocations In-kind - Departmental Agencies and Accounts:  National Departmental Agencies - South Africa Sport Commission</v>
          </cell>
          <cell r="R918" t="str">
            <v>1</v>
          </cell>
          <cell r="S918" t="str">
            <v>18</v>
          </cell>
          <cell r="T918" t="str">
            <v>614</v>
          </cell>
          <cell r="U918" t="str">
            <v>0</v>
          </cell>
          <cell r="V918" t="str">
            <v>NAT DPT AGEN - SA SPORT COMMISSION</v>
          </cell>
        </row>
        <row r="919">
          <cell r="Q919" t="str">
            <v>Non-exchange Revenue:  Transfers and Subsidies - Capital:  Allocations In-kind - Departmental Agencies and Accounts:  National Departmental Agencies - South Africa Tourism</v>
          </cell>
          <cell r="R919" t="str">
            <v>1</v>
          </cell>
          <cell r="S919" t="str">
            <v>18</v>
          </cell>
          <cell r="T919" t="str">
            <v>615</v>
          </cell>
          <cell r="U919" t="str">
            <v>0</v>
          </cell>
          <cell r="V919" t="str">
            <v>NAT DPT AGEN - SA TOURISM</v>
          </cell>
        </row>
        <row r="920">
          <cell r="Q920" t="str">
            <v>Non-exchange Revenue:  Transfers and Subsidies - Capital:  Allocations In-kind - Departmental Agencies and Accounts:  National Departmental Agencies - South Africa Weather Service</v>
          </cell>
          <cell r="R920" t="str">
            <v>1</v>
          </cell>
          <cell r="S920" t="str">
            <v>18</v>
          </cell>
          <cell r="T920" t="str">
            <v>616</v>
          </cell>
          <cell r="U920" t="str">
            <v>0</v>
          </cell>
          <cell r="V920" t="str">
            <v>NAT DPT AGEN - SA WEATHER SERVICE</v>
          </cell>
        </row>
        <row r="921">
          <cell r="Q921" t="str">
            <v>Non-exchange Revenue:  Transfers and Subsidies - Capital:  Allocations In-kind - Departmental Agencies and Accounts:  National Departmental Agencies - South African Chapter of the African Renaissance (SACAR)</v>
          </cell>
          <cell r="R921" t="str">
            <v>1</v>
          </cell>
          <cell r="S921" t="str">
            <v>18</v>
          </cell>
          <cell r="T921" t="str">
            <v>617</v>
          </cell>
          <cell r="U921" t="str">
            <v>0</v>
          </cell>
          <cell r="V921" t="str">
            <v>NAT DPT AGEN - SA CHAPTER AFRICAN RENAIS</v>
          </cell>
        </row>
        <row r="922">
          <cell r="Q922" t="str">
            <v>Non-exchange Revenue:  Transfers and Subsidies - Capital:  Allocations In-kind - Departmental Agencies and Accounts:  National Departmental Agencies - Safety and Security Sector SETA</v>
          </cell>
          <cell r="R922" t="str">
            <v>1</v>
          </cell>
          <cell r="S922" t="str">
            <v>18</v>
          </cell>
          <cell r="T922" t="str">
            <v>618</v>
          </cell>
          <cell r="U922" t="str">
            <v>0</v>
          </cell>
          <cell r="V922" t="str">
            <v>NAT DPT AGEN - SAF &amp; SECUR SECTOR SETA</v>
          </cell>
        </row>
        <row r="923">
          <cell r="Q923" t="str">
            <v>Non-exchange Revenue:  Transfers and Subsidies - Capital:  Allocations In-kind - Departmental Agencies and Accounts:  National Departmental Agencies - PALAMA</v>
          </cell>
          <cell r="R923" t="str">
            <v>1</v>
          </cell>
          <cell r="S923" t="str">
            <v>18</v>
          </cell>
          <cell r="T923" t="str">
            <v>619</v>
          </cell>
          <cell r="U923" t="str">
            <v>0</v>
          </cell>
          <cell r="V923" t="str">
            <v>NAT DPT AGEN - PALAMA</v>
          </cell>
        </row>
        <row r="924">
          <cell r="Q924" t="str">
            <v>Non-exchange Revenue:  Transfers and Subsidies - Capital:  Allocations In-kind - Departmental Agencies and Accounts:  National Departmental Agencies - Secret Service</v>
          </cell>
          <cell r="R924" t="str">
            <v>1</v>
          </cell>
          <cell r="S924" t="str">
            <v>18</v>
          </cell>
          <cell r="T924" t="str">
            <v>620</v>
          </cell>
          <cell r="U924" t="str">
            <v>0</v>
          </cell>
          <cell r="V924" t="str">
            <v>NAT DPT AGEN - SECRET SERVICE</v>
          </cell>
        </row>
        <row r="925">
          <cell r="Q925" t="str">
            <v>Non-exchange Revenue:  Transfers and Subsidies - Capital:  Allocations In-kind - Departmental Agencies and Accounts:  National Departmental Agencies - Servcon Housing Solution (Pty) Ltd</v>
          </cell>
          <cell r="R925" t="str">
            <v>1</v>
          </cell>
          <cell r="S925" t="str">
            <v>18</v>
          </cell>
          <cell r="T925" t="str">
            <v>621</v>
          </cell>
          <cell r="U925" t="str">
            <v>0</v>
          </cell>
          <cell r="V925" t="str">
            <v>NAT DPT AGEN - SERVCON HOUSING SOLUTION</v>
          </cell>
        </row>
        <row r="926">
          <cell r="Q926" t="str">
            <v>Non-exchange Revenue:  Transfers and Subsidies - Capital:  Allocations In-kind - Departmental Agencies and Accounts:  National Departmental Agencies - Services Sector SETA</v>
          </cell>
          <cell r="R926" t="str">
            <v>1</v>
          </cell>
          <cell r="S926" t="str">
            <v>18</v>
          </cell>
          <cell r="T926" t="str">
            <v>622</v>
          </cell>
          <cell r="U926" t="str">
            <v>0</v>
          </cell>
          <cell r="V926" t="str">
            <v>NAT DPT AGEN - SERVICES SECTOR SETA</v>
          </cell>
        </row>
        <row r="927">
          <cell r="Q927" t="str">
            <v>Non-exchange Revenue:  Transfers and Subsidies - Capital:  Allocations In-kind - Departmental Agencies and Accounts:  National Departmental Agencies - Small Enterprise Development Agency</v>
          </cell>
          <cell r="R927" t="str">
            <v>1</v>
          </cell>
          <cell r="S927" t="str">
            <v>18</v>
          </cell>
          <cell r="T927" t="str">
            <v>623</v>
          </cell>
          <cell r="U927" t="str">
            <v>0</v>
          </cell>
          <cell r="V927" t="str">
            <v>NAT DPT AGEN - SMALL ENTERP DEV AGENCY</v>
          </cell>
        </row>
        <row r="928">
          <cell r="Q928" t="str">
            <v>Non-exchange Revenue:  Transfers and Subsidies - Capital:  Allocations In-kind - Departmental Agencies and Accounts:  National Departmental Agencies - Social Housing Foundation</v>
          </cell>
          <cell r="R928" t="str">
            <v>1</v>
          </cell>
          <cell r="S928" t="str">
            <v>18</v>
          </cell>
          <cell r="T928" t="str">
            <v>624</v>
          </cell>
          <cell r="U928" t="str">
            <v>0</v>
          </cell>
          <cell r="V928" t="str">
            <v>NAT DPT AGEN - SOCIAL HOUSING FOUNDATION</v>
          </cell>
        </row>
        <row r="929">
          <cell r="Q929" t="str">
            <v>Non-exchange Revenue:  Transfers and Subsidies - Capital:  Allocations In-kind - Departmental Agencies and Accounts:  National Departmental Agencies - Social Housing Regulatory Authority</v>
          </cell>
          <cell r="R929" t="str">
            <v>1</v>
          </cell>
          <cell r="S929" t="str">
            <v>18</v>
          </cell>
          <cell r="T929" t="str">
            <v>625</v>
          </cell>
          <cell r="U929" t="str">
            <v>0</v>
          </cell>
          <cell r="V929" t="str">
            <v>NAT DPT AGEN - SOC HOUSING REGULAT AUTH</v>
          </cell>
        </row>
        <row r="930">
          <cell r="Q930" t="str">
            <v>Non-exchange Revenue:  Transfers and Subsidies - Capital:  Allocations In-kind - Departmental Agencies and Accounts:  National Departmental Agencies - South Africa Social Security Agency (SASSA)</v>
          </cell>
          <cell r="R930" t="str">
            <v>1</v>
          </cell>
          <cell r="S930" t="str">
            <v>18</v>
          </cell>
          <cell r="T930" t="str">
            <v>626</v>
          </cell>
          <cell r="U930" t="str">
            <v>0</v>
          </cell>
          <cell r="V930" t="str">
            <v>NAT DPT AGEN - SA SOCIAL SECURITY AGENCY</v>
          </cell>
        </row>
        <row r="931">
          <cell r="Q931" t="str">
            <v>Non-exchange Revenue:  Transfers and Subsidies - Capital:  Allocations In-kind - Departmental Agencies and Accounts:  National Departmental Agencies - Special Investigation Unit</v>
          </cell>
          <cell r="R931" t="str">
            <v>1</v>
          </cell>
          <cell r="S931" t="str">
            <v>18</v>
          </cell>
          <cell r="T931" t="str">
            <v>627</v>
          </cell>
          <cell r="U931" t="str">
            <v>0</v>
          </cell>
          <cell r="V931" t="str">
            <v>NAT DPT AGEN - SPECIAL INVESTIGATION UNI</v>
          </cell>
        </row>
        <row r="932">
          <cell r="Q932" t="str">
            <v>Non-exchange Revenue:  Transfers and Subsidies - Capital:  Allocations In-kind - Departmental Agencies and Accounts:  National Departmental Agencies - State Information Technology Agency (SITA)</v>
          </cell>
          <cell r="R932" t="str">
            <v>1</v>
          </cell>
          <cell r="S932" t="str">
            <v>18</v>
          </cell>
          <cell r="T932" t="str">
            <v>628</v>
          </cell>
          <cell r="U932" t="str">
            <v>0</v>
          </cell>
          <cell r="V932" t="str">
            <v>NAT DPT AGEN - INFORMATION TECH AGENCY</v>
          </cell>
        </row>
        <row r="933">
          <cell r="Q933" t="str">
            <v>Non-exchange Revenue:  Transfers and Subsidies - Capital:  Allocations In-kind - Departmental Agencies and Accounts:  National Departmental Agencies – South Africa State Theatre</v>
          </cell>
          <cell r="R933" t="str">
            <v>1</v>
          </cell>
          <cell r="S933" t="str">
            <v>18</v>
          </cell>
          <cell r="T933" t="str">
            <v>629</v>
          </cell>
          <cell r="U933" t="str">
            <v>0</v>
          </cell>
          <cell r="V933" t="str">
            <v>NAT DPT AGEN - SA STATE THEATRE</v>
          </cell>
        </row>
        <row r="934">
          <cell r="Q934" t="str">
            <v>Non-exchange Revenue:  Transfers and Subsidies - Capital:  Allocations In-kind - Departmental Agencies and Accounts:  National Departmental Agencies - Taung Agricultural College</v>
          </cell>
          <cell r="R934" t="str">
            <v>1</v>
          </cell>
          <cell r="S934" t="str">
            <v>18</v>
          </cell>
          <cell r="T934" t="str">
            <v>630</v>
          </cell>
          <cell r="U934" t="str">
            <v>0</v>
          </cell>
          <cell r="V934" t="str">
            <v>NAT DPT AGEN - TAUNG AGRI COLLEGE</v>
          </cell>
        </row>
        <row r="935">
          <cell r="Q935" t="str">
            <v>Non-exchange Revenue:  Transfers and Subsidies - Capital:  Allocations In-kind - Departmental Agencies and Accounts:  National Departmental Agencies - Tau Trading Association</v>
          </cell>
          <cell r="R935" t="str">
            <v>1</v>
          </cell>
          <cell r="S935" t="str">
            <v>18</v>
          </cell>
          <cell r="T935" t="str">
            <v>631</v>
          </cell>
          <cell r="U935" t="str">
            <v>0</v>
          </cell>
          <cell r="V935" t="str">
            <v>NAT DPT AGEN - TAU TRADING ASSOCIATION</v>
          </cell>
        </row>
        <row r="936">
          <cell r="Q936" t="str">
            <v>Non-exchange Revenue:  Transfers and Subsidies - Capital:  Allocations In-kind - Departmental Agencies and Accounts:  National Departmental Agencies - Technology for Women in Business</v>
          </cell>
          <cell r="R936" t="str">
            <v>1</v>
          </cell>
          <cell r="S936" t="str">
            <v>18</v>
          </cell>
          <cell r="T936" t="str">
            <v>632</v>
          </cell>
          <cell r="U936" t="str">
            <v>0</v>
          </cell>
          <cell r="V936" t="str">
            <v>NAT DPT AGEN - TECHN FOR WOMEN IN BUSIN</v>
          </cell>
        </row>
        <row r="937">
          <cell r="Q937" t="str">
            <v>Non-exchange Revenue:  Transfers and Subsidies - Capital:  Allocations In-kind - Departmental Agencies and Accounts:  National Departmental Agencies - Technology Innovation Agency</v>
          </cell>
          <cell r="R937" t="str">
            <v>1</v>
          </cell>
          <cell r="S937" t="str">
            <v>18</v>
          </cell>
          <cell r="T937" t="str">
            <v>633</v>
          </cell>
          <cell r="U937" t="str">
            <v>0</v>
          </cell>
          <cell r="V937" t="str">
            <v>NAT DPT AGEN - TECHN INNOVATION AGENCY</v>
          </cell>
        </row>
        <row r="938">
          <cell r="Q938" t="str">
            <v>Non-exchange Revenue:  Transfers and Subsidies - Capital:  Allocations In-kind - Departmental Agencies and Accounts:  National Departmental Agencies - The Cooperative Banks Development Agency</v>
          </cell>
          <cell r="R938" t="str">
            <v>1</v>
          </cell>
          <cell r="S938" t="str">
            <v>18</v>
          </cell>
          <cell r="T938" t="str">
            <v>634</v>
          </cell>
          <cell r="U938" t="str">
            <v>0</v>
          </cell>
          <cell r="V938" t="str">
            <v>NAT DPT AGEN - COOPERAT BANKS DEV AGENCY</v>
          </cell>
        </row>
        <row r="939">
          <cell r="Q939" t="str">
            <v>Non-exchange Revenue:  Transfers and Subsidies - Capital:  Allocations In-kind - Departmental Agencies and Accounts:  National Departmental Agencies - Thubelisha Homes</v>
          </cell>
          <cell r="R939" t="str">
            <v>1</v>
          </cell>
          <cell r="S939" t="str">
            <v>18</v>
          </cell>
          <cell r="T939" t="str">
            <v>635</v>
          </cell>
          <cell r="U939" t="str">
            <v>0</v>
          </cell>
          <cell r="V939" t="str">
            <v>NAT DPT AGEN - THUBELISHA HOMES</v>
          </cell>
        </row>
        <row r="940">
          <cell r="Q940" t="str">
            <v>Non-exchange Revenue:  Transfers and Subsidies - Capital:  Allocations In-kind - Departmental Agencies and Accounts:  National Departmental Agencies - Tompi Seleka Agricultural College</v>
          </cell>
          <cell r="R940" t="str">
            <v>1</v>
          </cell>
          <cell r="S940" t="str">
            <v>18</v>
          </cell>
          <cell r="T940" t="str">
            <v>636</v>
          </cell>
          <cell r="U940" t="str">
            <v>0</v>
          </cell>
          <cell r="V940" t="str">
            <v>NAT DPT AGEN - TOMPI SELEKA AGRIC COLLEG</v>
          </cell>
        </row>
        <row r="941">
          <cell r="Q941" t="str">
            <v>Non-exchange Revenue:  Transfers and Subsidies - Capital:  Allocations In-kind - Departmental Agencies and Accounts:  National Departmental Agencies - Tourism Hospitality and Sport SETA</v>
          </cell>
          <cell r="R941" t="str">
            <v>1</v>
          </cell>
          <cell r="S941" t="str">
            <v>18</v>
          </cell>
          <cell r="T941" t="str">
            <v>637</v>
          </cell>
          <cell r="U941" t="str">
            <v>0</v>
          </cell>
          <cell r="V941" t="str">
            <v>NAT DPT AGEN - TOURM HOSPIT &amp; SPORT SETA</v>
          </cell>
        </row>
        <row r="942">
          <cell r="Q942" t="str">
            <v>Non-exchange Revenue:  Transfers and Subsidies - Capital:  Allocations In-kind - Departmental Agencies and Accounts:  National Departmental Agencies - Trade and Investment South Africa</v>
          </cell>
          <cell r="R942" t="str">
            <v>1</v>
          </cell>
          <cell r="S942" t="str">
            <v>18</v>
          </cell>
          <cell r="T942" t="str">
            <v>638</v>
          </cell>
          <cell r="U942" t="str">
            <v>0</v>
          </cell>
          <cell r="V942" t="str">
            <v>NAT DPT AGEN - TRADE &amp; INVESTMENT SA</v>
          </cell>
        </row>
        <row r="943">
          <cell r="Q943" t="str">
            <v>Non-exchange Revenue:  Transfers and Subsidies - Capital:  Allocations In-kind - Departmental Agencies and Accounts:  National Departmental Agencies - Transport SETA</v>
          </cell>
          <cell r="R943" t="str">
            <v>1</v>
          </cell>
          <cell r="S943" t="str">
            <v>18</v>
          </cell>
          <cell r="T943" t="str">
            <v>639</v>
          </cell>
          <cell r="U943" t="str">
            <v>0</v>
          </cell>
          <cell r="V943" t="str">
            <v>NAT DPT AGEN - TRANSPORT SETA</v>
          </cell>
        </row>
        <row r="944">
          <cell r="Q944" t="str">
            <v>Non-exchange Revenue:  Transfers and Subsidies - Capital:  Allocations In-kind - Departmental Agencies and Accounts:  National Departmental Agencies - Tsolo Agricultural College</v>
          </cell>
          <cell r="R944" t="str">
            <v>1</v>
          </cell>
          <cell r="S944" t="str">
            <v>18</v>
          </cell>
          <cell r="T944" t="str">
            <v>640</v>
          </cell>
          <cell r="U944" t="str">
            <v>0</v>
          </cell>
          <cell r="V944" t="str">
            <v>NAT DPT AGEN - TSOLO AGRIC COLLEGE</v>
          </cell>
        </row>
        <row r="945">
          <cell r="Q945" t="str">
            <v>Non-exchange Revenue:  Transfers and Subsidies - Capital:  Allocations In-kind - Departmental Agencies and Accounts:  National Departmental Agencies - Umalusi Council Quality Assurance in General and Further Education and Training Institutions</v>
          </cell>
          <cell r="R945" t="str">
            <v>1</v>
          </cell>
          <cell r="S945" t="str">
            <v>18</v>
          </cell>
          <cell r="T945" t="str">
            <v>641</v>
          </cell>
          <cell r="U945" t="str">
            <v>0</v>
          </cell>
          <cell r="V945" t="str">
            <v>NAT DPT AGEN - UMALUSI QUA ASS &amp; FET INS</v>
          </cell>
        </row>
        <row r="946">
          <cell r="Q946" t="str">
            <v>Non-exchange Revenue:  Transfers and Subsidies - Capital:  Allocations In-kind - Departmental Agencies and Accounts:  National Departmental Agencies - Umsombomvu Fund</v>
          </cell>
          <cell r="R946" t="str">
            <v>1</v>
          </cell>
          <cell r="S946" t="str">
            <v>18</v>
          </cell>
          <cell r="T946" t="str">
            <v>642</v>
          </cell>
          <cell r="U946" t="str">
            <v>0</v>
          </cell>
          <cell r="V946" t="str">
            <v>NAT DPT AGEN - UMSOMBOMVU FUND</v>
          </cell>
        </row>
        <row r="947">
          <cell r="Q947" t="str">
            <v>Non-exchange Revenue:  Transfers and Subsidies - Capital:  Allocations In-kind - Departmental Agencies and Accounts:  National Departmental Agencies - Universal Service and Access Agency South Africa</v>
          </cell>
          <cell r="R947" t="str">
            <v>1</v>
          </cell>
          <cell r="S947" t="str">
            <v>18</v>
          </cell>
          <cell r="T947" t="str">
            <v>643</v>
          </cell>
          <cell r="U947" t="str">
            <v>0</v>
          </cell>
          <cell r="V947" t="str">
            <v>NAT DPT AGEN - UNI SERV &amp; ACCESS AGEN SA</v>
          </cell>
        </row>
        <row r="948">
          <cell r="Q948" t="str">
            <v>Non-exchange Revenue:  Transfers and Subsidies - Capital:  Allocations In-kind - Departmental Agencies and Accounts:  National Departmental Agencies - Universal Service and Access Fund</v>
          </cell>
          <cell r="R948" t="str">
            <v>1</v>
          </cell>
          <cell r="S948" t="str">
            <v>18</v>
          </cell>
          <cell r="T948" t="str">
            <v>644</v>
          </cell>
          <cell r="U948" t="str">
            <v>0</v>
          </cell>
          <cell r="V948" t="str">
            <v>NAT DPT AGEN - UNIVER SERV &amp; ACCESS FUND</v>
          </cell>
        </row>
        <row r="949">
          <cell r="Q949" t="str">
            <v>Non-exchange Revenue:  Transfers and Subsidies - Capital:  Allocations In-kind - Departmental Agencies and Accounts:  National Departmental Agencies - Urban Transport Fund</v>
          </cell>
          <cell r="R949" t="str">
            <v>1</v>
          </cell>
          <cell r="S949" t="str">
            <v>18</v>
          </cell>
          <cell r="T949" t="str">
            <v>645</v>
          </cell>
          <cell r="U949" t="str">
            <v>0</v>
          </cell>
          <cell r="V949" t="str">
            <v>NAT DPT AGEN - URBAN TRANSPORT FUND</v>
          </cell>
        </row>
        <row r="950">
          <cell r="Q950" t="str">
            <v>Non-exchange Revenue:  Transfers and Subsidies - Capital:  Allocations In-kind - Departmental Agencies and Accounts:  National Departmental Agencies - Voortrekker Museum</v>
          </cell>
          <cell r="R950" t="str">
            <v>1</v>
          </cell>
          <cell r="S950" t="str">
            <v>18</v>
          </cell>
          <cell r="T950" t="str">
            <v>646</v>
          </cell>
          <cell r="U950" t="str">
            <v>0</v>
          </cell>
          <cell r="V950" t="str">
            <v>NAT DPT AGEN - VOORTREKKER MUSEUM</v>
          </cell>
        </row>
        <row r="951">
          <cell r="Q951" t="str">
            <v>Non-exchange Revenue:  Transfers and Subsidies - Capital:  Allocations In-kind - Departmental Agencies and Accounts:  National Departmental Agencies - Wage Board</v>
          </cell>
          <cell r="R951" t="str">
            <v>1</v>
          </cell>
          <cell r="S951" t="str">
            <v>18</v>
          </cell>
          <cell r="T951" t="str">
            <v>647</v>
          </cell>
          <cell r="U951" t="str">
            <v>0</v>
          </cell>
          <cell r="V951" t="str">
            <v>NAT DPT AGEN - WAGE BOARD</v>
          </cell>
        </row>
        <row r="952">
          <cell r="Q952" t="str">
            <v>Non-exchange Revenue:  Transfers and Subsidies - Capital:  Allocations In-kind - Departmental Agencies and Accounts:  National Departmental Agencies - War Museum Boer Republic</v>
          </cell>
          <cell r="R952" t="str">
            <v>1</v>
          </cell>
          <cell r="S952" t="str">
            <v>18</v>
          </cell>
          <cell r="T952" t="str">
            <v>648</v>
          </cell>
          <cell r="U952" t="str">
            <v>0</v>
          </cell>
          <cell r="V952" t="str">
            <v>NAT DPT AGEN - WAR MUSEUM BOER REPUBLIC</v>
          </cell>
        </row>
        <row r="953">
          <cell r="Q953" t="str">
            <v>Non-exchange Revenue:  Transfers and Subsidies - Capital:  Allocations In-kind - Departmental Agencies and Accounts:  National Departmental Agencies - Water Research Commission</v>
          </cell>
          <cell r="R953" t="str">
            <v>1</v>
          </cell>
          <cell r="S953" t="str">
            <v>18</v>
          </cell>
          <cell r="T953" t="str">
            <v>649</v>
          </cell>
          <cell r="U953" t="str">
            <v>0</v>
          </cell>
          <cell r="V953" t="str">
            <v>NAT DPT AGEN - WATER RESEARCH COMMISSION</v>
          </cell>
        </row>
        <row r="954">
          <cell r="Q954" t="str">
            <v>Non-exchange Revenue:  Transfers and Subsidies - Capital:  Allocations In-kind - Departmental Agencies and Accounts:  National Departmental Agencies - Water Trading Account</v>
          </cell>
          <cell r="R954" t="str">
            <v>1</v>
          </cell>
          <cell r="S954" t="str">
            <v>18</v>
          </cell>
          <cell r="T954" t="str">
            <v>650</v>
          </cell>
          <cell r="U954" t="str">
            <v>0</v>
          </cell>
          <cell r="V954" t="str">
            <v>NAT DPT AGEN - WATER TRADING ACCOUNT</v>
          </cell>
        </row>
        <row r="955">
          <cell r="Q955" t="str">
            <v>Non-exchange Revenue:  Transfers and Subsidies - Capital:  Allocations In-kind - Departmental Agencies and Accounts:  National Departmental Agencies - Wholesale and Retail Sector SETA</v>
          </cell>
          <cell r="R955" t="str">
            <v>1</v>
          </cell>
          <cell r="S955" t="str">
            <v>18</v>
          </cell>
          <cell r="T955" t="str">
            <v>651</v>
          </cell>
          <cell r="U955" t="str">
            <v>0</v>
          </cell>
          <cell r="V955" t="str">
            <v>NAT DPT AGEN - W/SALE &amp; RETAIL SEC SETA</v>
          </cell>
        </row>
        <row r="956">
          <cell r="Q956" t="str">
            <v>Non-exchange Revenue:  Transfers and Subsidies - Capital:  Allocations In-kind - Departmental Agencies and Accounts:  National Departmental Agencies - William Humphreys Art Gallery</v>
          </cell>
          <cell r="R956" t="str">
            <v>1</v>
          </cell>
          <cell r="S956" t="str">
            <v>18</v>
          </cell>
          <cell r="T956" t="str">
            <v>652</v>
          </cell>
          <cell r="U956" t="str">
            <v>0</v>
          </cell>
          <cell r="V956" t="str">
            <v>NAT DPT AGEN - WILLIAM HUMPHREYS ART GAL</v>
          </cell>
        </row>
        <row r="957">
          <cell r="Q957" t="str">
            <v>Non-exchange Revenue:  Transfers and Subsidies - Capital:  Allocations In-kind - Departmental Agencies and Accounts:  National Departmental Agencies - Windybrow Theatre</v>
          </cell>
          <cell r="R957" t="str">
            <v>1</v>
          </cell>
          <cell r="S957" t="str">
            <v>18</v>
          </cell>
          <cell r="T957" t="str">
            <v>653</v>
          </cell>
          <cell r="U957" t="str">
            <v>0</v>
          </cell>
          <cell r="V957" t="str">
            <v>NAT DPT AGEN - WINDYBROW THEATRE</v>
          </cell>
        </row>
        <row r="958">
          <cell r="Q958" t="str">
            <v>Non-exchange Revenue:  Transfers and Subsidies - Capital:  Allocations In-kind - Departmental Agencies and Accounts:  National Departmental Agencies - Woordeboek Afrikaanse Taal (WAT) Paarl</v>
          </cell>
          <cell r="R958" t="str">
            <v>1</v>
          </cell>
          <cell r="S958" t="str">
            <v>18</v>
          </cell>
          <cell r="T958" t="str">
            <v>654</v>
          </cell>
          <cell r="U958" t="str">
            <v>0</v>
          </cell>
          <cell r="V958" t="str">
            <v>NAT DPT AGEN - WOORDEBOEK AFRIKAANS TAAL</v>
          </cell>
        </row>
        <row r="959">
          <cell r="Q959" t="str">
            <v>Non-exchange Revenue:  Transfers and Subsidies - Capital:  Allocations In-kind - Departmental Agencies and Accounts:  National Departmental Agencies - World Summit Johannesburg</v>
          </cell>
          <cell r="R959" t="str">
            <v>1</v>
          </cell>
          <cell r="S959" t="str">
            <v>18</v>
          </cell>
          <cell r="T959" t="str">
            <v>655</v>
          </cell>
          <cell r="U959" t="str">
            <v>0</v>
          </cell>
          <cell r="V959" t="str">
            <v>NAT DPT AGEN - WORLD SUMMIT JOHANNESBURG</v>
          </cell>
        </row>
        <row r="960">
          <cell r="Q960" t="str">
            <v>Non-exchange Revenue:  Transfers and Subsidies - Capital:  Allocations In-kind - District Municipalities</v>
          </cell>
          <cell r="R960">
            <v>0</v>
          </cell>
          <cell r="V960" t="str">
            <v>T&amp;S CAP: ALL IN-KIND DISTRICT MUNICIPAL</v>
          </cell>
        </row>
        <row r="961">
          <cell r="Q961" t="str">
            <v>Non-exchange Revenue:  Transfers and Subsidies - Capital:  Allocations In-kind - District Municipalities:  Eastern Cape</v>
          </cell>
          <cell r="R961">
            <v>0</v>
          </cell>
          <cell r="V961" t="str">
            <v>T&amp;S CAP: ALL IN-KIND DM EASTERN CAPE</v>
          </cell>
        </row>
        <row r="962">
          <cell r="Q962" t="str">
            <v>Non-exchange Revenue:  Transfers and Subsidies - Capital:  Allocations In-kind - District Municipalities:  Eastern Cape - DC 10:  Cacadu</v>
          </cell>
          <cell r="R962">
            <v>0</v>
          </cell>
          <cell r="V962" t="str">
            <v>DM EC: CACADU</v>
          </cell>
        </row>
        <row r="963">
          <cell r="Q963" t="str">
            <v>Non-exchange Revenue:  Transfers and Subsidies - Capital:  Allocations In-kind - District Municipalities:  Eastern Cape - DC 10:  Cacadu - Community and Social Services</v>
          </cell>
          <cell r="R963">
            <v>0</v>
          </cell>
          <cell r="S963">
            <v>0</v>
          </cell>
          <cell r="V963" t="str">
            <v>DM EC: CACADU - COMM &amp; SOC SERV</v>
          </cell>
        </row>
        <row r="964">
          <cell r="Q964" t="str">
            <v>Non-exchange Revenue:  Transfers and Subsidies - Capital:  Allocations In-kind - District Municipalities:  Eastern Cape - DC 10:  Cacadu - Environmental Protection</v>
          </cell>
          <cell r="R964">
            <v>0</v>
          </cell>
          <cell r="S964">
            <v>0</v>
          </cell>
          <cell r="V964" t="str">
            <v>DM EC: CACADU - ENVIRON PROTECTION</v>
          </cell>
        </row>
        <row r="965">
          <cell r="Q965" t="str">
            <v>Non-exchange Revenue:  Transfers and Subsidies - Capital:  Allocations In-kind - District Municipalities:  Eastern Cape - DC 10:  Cacadu - Executive and Council</v>
          </cell>
          <cell r="R965">
            <v>0</v>
          </cell>
          <cell r="S965">
            <v>0</v>
          </cell>
          <cell r="V965" t="str">
            <v>DM EC: CACADU - EXECUTIVE &amp; COUNCIL</v>
          </cell>
        </row>
        <row r="966">
          <cell r="Q966" t="str">
            <v>Non-exchange Revenue:  Transfers and Subsidies - Capital:  Allocations In-kind - District Municipalities:  Eastern Cape - DC 10:  Cacadu - Finance and Admin</v>
          </cell>
          <cell r="R966">
            <v>0</v>
          </cell>
          <cell r="S966">
            <v>0</v>
          </cell>
          <cell r="V966" t="str">
            <v>DM EC: CACADU - FINANCE &amp; ADMIN</v>
          </cell>
        </row>
        <row r="967">
          <cell r="Q967" t="str">
            <v>Non-exchange Revenue:  Transfers and Subsidies - Capital:  Allocations In-kind - District Municipalities:  Eastern Cape - DC 10:  Cacadu - Health</v>
          </cell>
          <cell r="R967">
            <v>0</v>
          </cell>
          <cell r="S967">
            <v>0</v>
          </cell>
          <cell r="V967" t="str">
            <v>DM EC: CACADU - HEALTH</v>
          </cell>
        </row>
        <row r="968">
          <cell r="Q968" t="str">
            <v>Non-exchange Revenue:  Transfers and Subsidies - Capital:  Allocations In-kind - District Municipalities:  Eastern Cape - DC 10:  Cacadu - Housing</v>
          </cell>
          <cell r="R968">
            <v>0</v>
          </cell>
          <cell r="S968">
            <v>0</v>
          </cell>
          <cell r="V968" t="str">
            <v>DM EC: CACADU - HOUSING</v>
          </cell>
        </row>
        <row r="969">
          <cell r="Q969" t="str">
            <v>Non-exchange Revenue:  Transfers and Subsidies - Capital:  Allocations In-kind - District Municipalities:  Eastern Cape - DC 10:  Cacadu - Planning and Development</v>
          </cell>
          <cell r="R969">
            <v>0</v>
          </cell>
          <cell r="S969">
            <v>0</v>
          </cell>
          <cell r="V969" t="str">
            <v>DM EC: CACADU - PLANNING &amp; DEVEL</v>
          </cell>
        </row>
        <row r="970">
          <cell r="Q970" t="str">
            <v>Non-exchange Revenue:  Transfers and Subsidies - Capital:  Allocations In-kind - District Municipalities:  Eastern Cape - DC 10:  Cacadu - Public Safety</v>
          </cell>
          <cell r="R970">
            <v>0</v>
          </cell>
          <cell r="S970">
            <v>0</v>
          </cell>
          <cell r="V970" t="str">
            <v>DM EC: CACADU - PUBLIC SAFETY</v>
          </cell>
        </row>
        <row r="971">
          <cell r="Q971" t="str">
            <v>Non-exchange Revenue:  Transfers and Subsidies - Capital:  Allocations In-kind - District Municipalities:  Eastern Cape - DC 10:  Cacadu - Road Transport</v>
          </cell>
          <cell r="R971">
            <v>0</v>
          </cell>
          <cell r="S971">
            <v>0</v>
          </cell>
          <cell r="V971" t="str">
            <v>DM EC: CACADU - ROAD TRANSPORT</v>
          </cell>
        </row>
        <row r="972">
          <cell r="Q972" t="str">
            <v>Non-exchange Revenue:  Transfers and Subsidies - Capital:  Allocations In-kind - District Municipalities:  Eastern Cape - DC 10:  Cacadu - Sport and Recreation</v>
          </cell>
          <cell r="R972">
            <v>0</v>
          </cell>
          <cell r="S972">
            <v>0</v>
          </cell>
          <cell r="V972" t="str">
            <v>DM EC: CACADU - SPORT &amp; RECREATION</v>
          </cell>
        </row>
        <row r="973">
          <cell r="Q973" t="str">
            <v>Non-exchange Revenue:  Transfers and Subsidies - Capital:  Allocations In-kind - District Municipalities:  Eastern Cape - DC 10:  Cacadu - Waste Water Management</v>
          </cell>
          <cell r="R973">
            <v>0</v>
          </cell>
          <cell r="S973">
            <v>0</v>
          </cell>
          <cell r="V973" t="str">
            <v>DM EC: CACADU - WASTE WATER MAN</v>
          </cell>
        </row>
        <row r="974">
          <cell r="Q974" t="str">
            <v>Non-exchange Revenue:  Transfers and Subsidies - Capital:  Allocations In-kind - District Municipalities:  Eastern Cape - DC 10:  Cacadu - Water</v>
          </cell>
          <cell r="R974">
            <v>0</v>
          </cell>
          <cell r="S974">
            <v>0</v>
          </cell>
          <cell r="V974" t="str">
            <v>DM EC: CACADU - WATER</v>
          </cell>
        </row>
        <row r="975">
          <cell r="Q975" t="str">
            <v>Non-exchange Revenue:  Transfers and Subsidies - Capital:  Allocations In-kind - District Municipalities:  Eastern Cape - DC 10:  Amatole</v>
          </cell>
          <cell r="R975">
            <v>0</v>
          </cell>
          <cell r="V975" t="str">
            <v>DM EC: AMATOLE</v>
          </cell>
        </row>
        <row r="976">
          <cell r="Q976" t="str">
            <v>Non-exchange Revenue:  Transfers and Subsidies - Capital:  Allocations In-kind - District Municipalities:  Eastern Cape - DC 10:  Amatole - Community and Social Services</v>
          </cell>
          <cell r="R976">
            <v>0</v>
          </cell>
          <cell r="S976">
            <v>0</v>
          </cell>
          <cell r="V976" t="str">
            <v>DM EC: AMATOLE - COMM &amp; SOC SERV</v>
          </cell>
        </row>
        <row r="977">
          <cell r="Q977" t="str">
            <v>Non-exchange Revenue:  Transfers and Subsidies - Capital:  Allocations In-kind - District Municipalities:  Eastern Cape - DC 10:  Amatole - Environmental Protection</v>
          </cell>
          <cell r="R977">
            <v>0</v>
          </cell>
          <cell r="S977">
            <v>0</v>
          </cell>
          <cell r="V977" t="str">
            <v>DM EC: AMATOLE - ENVIRON PROTECTION</v>
          </cell>
        </row>
        <row r="978">
          <cell r="Q978" t="str">
            <v>Non-exchange Revenue:  Transfers and Subsidies - Capital:  Allocations In-kind - District Municipalities:  Eastern Cape - DC 10:  Amatole - Executive and Council</v>
          </cell>
          <cell r="R978">
            <v>0</v>
          </cell>
          <cell r="S978">
            <v>0</v>
          </cell>
          <cell r="V978" t="str">
            <v>DM EC: AMATOLE - EXECUTIVE &amp; COUNCIL</v>
          </cell>
        </row>
        <row r="979">
          <cell r="Q979" t="str">
            <v>Non-exchange Revenue:  Transfers and Subsidies - Capital:  Allocations In-kind - District Municipalities:  Eastern Cape - DC 10:  Amatole - Finance and Admin</v>
          </cell>
          <cell r="R979">
            <v>0</v>
          </cell>
          <cell r="S979">
            <v>0</v>
          </cell>
          <cell r="V979" t="str">
            <v>DM EC: AMATOLE - FINANCE &amp; ADMIN</v>
          </cell>
        </row>
        <row r="980">
          <cell r="Q980" t="str">
            <v>Non-exchange Revenue:  Transfers and Subsidies - Capital:  Allocations In-kind - District Municipalities:  Eastern Cape - DC 10:  Amatole - Health</v>
          </cell>
          <cell r="R980">
            <v>0</v>
          </cell>
          <cell r="S980">
            <v>0</v>
          </cell>
          <cell r="V980" t="str">
            <v>DM EC: AMATOLE - HEALTH</v>
          </cell>
        </row>
        <row r="981">
          <cell r="Q981" t="str">
            <v>Non-exchange Revenue:  Transfers and Subsidies - Capital:  Allocations In-kind - District Municipalities:  Eastern Cape - DC 10:  Amatole - Housing</v>
          </cell>
          <cell r="R981">
            <v>0</v>
          </cell>
          <cell r="S981">
            <v>0</v>
          </cell>
          <cell r="V981" t="str">
            <v>DM EC: AMATOLE - HOUSING</v>
          </cell>
        </row>
        <row r="982">
          <cell r="Q982" t="str">
            <v>Non-exchange Revenue:  Transfers and Subsidies - Capital:  Allocations In-kind - District Municipalities:  Eastern Cape - DC 10:  Amatole - Planning and Development</v>
          </cell>
          <cell r="R982">
            <v>0</v>
          </cell>
          <cell r="S982">
            <v>0</v>
          </cell>
          <cell r="V982" t="str">
            <v>DM EC: AMATOLE - PLANNING &amp; DEVEL</v>
          </cell>
        </row>
        <row r="983">
          <cell r="Q983" t="str">
            <v>Non-exchange Revenue:  Transfers and Subsidies - Capital:  Allocations In-kind - District Municipalities:  Eastern Cape - DC 10:  Amatole - Public Safety</v>
          </cell>
          <cell r="R983">
            <v>0</v>
          </cell>
          <cell r="S983">
            <v>0</v>
          </cell>
          <cell r="V983" t="str">
            <v>DM EC: AMATOLE - PUBLIC SAFETY</v>
          </cell>
        </row>
        <row r="984">
          <cell r="Q984" t="str">
            <v>Non-exchange Revenue:  Transfers and Subsidies - Capital:  Allocations In-kind - District Municipalities:  Eastern Cape - DC 10:  Amatole - Road Transport</v>
          </cell>
          <cell r="R984">
            <v>0</v>
          </cell>
          <cell r="S984">
            <v>0</v>
          </cell>
          <cell r="V984" t="str">
            <v>DM EC: AMATOLE - ROAD TRANSPORT</v>
          </cell>
        </row>
        <row r="985">
          <cell r="Q985" t="str">
            <v>Non-exchange Revenue:  Transfers and Subsidies - Capital:  Allocations In-kind - District Municipalities:  Eastern Cape - DC 10:  Amatole - Sport and Recreation</v>
          </cell>
          <cell r="R985">
            <v>0</v>
          </cell>
          <cell r="S985">
            <v>0</v>
          </cell>
          <cell r="V985" t="str">
            <v>DM EC: AMATOLE - SPORT &amp; RECREATION</v>
          </cell>
        </row>
        <row r="986">
          <cell r="Q986" t="str">
            <v>Non-exchange Revenue:  Transfers and Subsidies - Capital:  Allocations In-kind - District Municipalities:  Eastern Cape - DC 10:  Amatole - Waste Water Management</v>
          </cell>
          <cell r="R986">
            <v>0</v>
          </cell>
          <cell r="S986">
            <v>0</v>
          </cell>
          <cell r="V986" t="str">
            <v>DM EC: AMATOLE - WASTE WATER MAN</v>
          </cell>
        </row>
        <row r="987">
          <cell r="Q987" t="str">
            <v>Non-exchange Revenue:  Transfers and Subsidies - Capital:  Allocations In-kind - District Municipalities:  Eastern Cape - DC 10:  Amatole - Water</v>
          </cell>
          <cell r="R987">
            <v>0</v>
          </cell>
          <cell r="S987">
            <v>0</v>
          </cell>
          <cell r="V987" t="str">
            <v>DM EC: AMATOLE - WATER</v>
          </cell>
        </row>
        <row r="988">
          <cell r="Q988" t="str">
            <v xml:space="preserve">Non-exchange Revenue:  Transfers and Subsidies - Capital:  Allocations In-kind - District Municipalities:  Eastern Cape - DC 13:  Chris Hani </v>
          </cell>
          <cell r="R988">
            <v>0</v>
          </cell>
          <cell r="V988" t="str">
            <v>DM EC: CHRIS HANI</v>
          </cell>
        </row>
        <row r="989">
          <cell r="Q989" t="str">
            <v>Non-exchange Revenue:  Transfers and Subsidies - Capital:  Allocations In-kind - District Municipalities:  Eastern Cape - DC 13:  Chris Hani - Community and Social Services</v>
          </cell>
          <cell r="R989">
            <v>0</v>
          </cell>
          <cell r="S989">
            <v>0</v>
          </cell>
          <cell r="V989" t="str">
            <v>DM EC: CHRIS HANI - COMM &amp; SOC SERV</v>
          </cell>
        </row>
        <row r="990">
          <cell r="Q990" t="str">
            <v>Non-exchange Revenue:  Transfers and Subsidies - Capital:  Allocations In-kind - District Municipalities:  Eastern Cape - DC 13:  Chris Hani - Environmental Protection</v>
          </cell>
          <cell r="R990">
            <v>0</v>
          </cell>
          <cell r="S990">
            <v>0</v>
          </cell>
          <cell r="V990" t="str">
            <v>DM EC: CHRIS HANI - ENVIRON PROTECTION</v>
          </cell>
        </row>
        <row r="991">
          <cell r="Q991" t="str">
            <v>Non-exchange Revenue:  Transfers and Subsidies - Capital:  Allocations In-kind - District Municipalities:  Eastern Cape - DC 13:  Chris Hani - Executive and Council</v>
          </cell>
          <cell r="R991">
            <v>0</v>
          </cell>
          <cell r="S991">
            <v>0</v>
          </cell>
          <cell r="V991" t="str">
            <v>DM EC: CHRIS HANI - EXECUTIVE &amp; COUNCIL</v>
          </cell>
        </row>
        <row r="992">
          <cell r="Q992" t="str">
            <v>Non-exchange Revenue:  Transfers and Subsidies - Capital:  Allocations In-kind - District Municipalities:  Eastern Cape - DC 13:  Chris Hani - Finance and Admin</v>
          </cell>
          <cell r="R992">
            <v>0</v>
          </cell>
          <cell r="S992">
            <v>0</v>
          </cell>
          <cell r="V992" t="str">
            <v>DM EC: CHRIS HANI - FINANCE &amp; ADMIN</v>
          </cell>
        </row>
        <row r="993">
          <cell r="Q993" t="str">
            <v>Non-exchange Revenue:  Transfers and Subsidies - Capital:  Allocations In-kind - District Municipalities:  Eastern Cape - DC 13:  Chris Hani - Health</v>
          </cell>
          <cell r="R993">
            <v>0</v>
          </cell>
          <cell r="S993">
            <v>0</v>
          </cell>
          <cell r="V993" t="str">
            <v>DM EC: CHRIS HANI - HEALTH</v>
          </cell>
        </row>
        <row r="994">
          <cell r="Q994" t="str">
            <v>Non-exchange Revenue:  Transfers and Subsidies - Capital:  Allocations In-kind - District Municipalities:  Eastern Cape - DC 13:  Chris Hani - Housing</v>
          </cell>
          <cell r="R994">
            <v>0</v>
          </cell>
          <cell r="S994">
            <v>0</v>
          </cell>
          <cell r="V994" t="str">
            <v>DM EC: CHRIS HANI - HOUSING</v>
          </cell>
        </row>
        <row r="995">
          <cell r="Q995" t="str">
            <v>Non-exchange Revenue:  Transfers and Subsidies - Capital:  Allocations In-kind - District Municipalities:  Eastern Cape - DC 13:  Chris Hani - Planning and Development</v>
          </cell>
          <cell r="R995">
            <v>0</v>
          </cell>
          <cell r="S995">
            <v>0</v>
          </cell>
          <cell r="V995" t="str">
            <v>DM EC: CHRIS HANI - PLANNING &amp; DEVEL</v>
          </cell>
        </row>
        <row r="996">
          <cell r="Q996" t="str">
            <v>Non-exchange Revenue:  Transfers and Subsidies - Capital:  Allocations In-kind - District Municipalities:  Eastern Cape - DC 13:  Chris Hani - Public Safety</v>
          </cell>
          <cell r="R996">
            <v>0</v>
          </cell>
          <cell r="S996">
            <v>0</v>
          </cell>
          <cell r="V996" t="str">
            <v>DM EC: CHRIS HANI - PUBLIC SAFETY</v>
          </cell>
        </row>
        <row r="997">
          <cell r="Q997" t="str">
            <v>Non-exchange Revenue:  Transfers and Subsidies - Capital:  Allocations In-kind - District Municipalities:  Eastern Cape - DC 13:  Chris Hani - Road Transport</v>
          </cell>
          <cell r="R997">
            <v>0</v>
          </cell>
          <cell r="S997">
            <v>0</v>
          </cell>
          <cell r="V997" t="str">
            <v>DM EC: CHRIS HANI - ROAD TRANSPORT</v>
          </cell>
        </row>
        <row r="998">
          <cell r="Q998" t="str">
            <v>Non-exchange Revenue:  Transfers and Subsidies - Capital:  Allocations In-kind - District Municipalities:  Eastern Cape - DC 13:  Chris Hani - Sport and Recreation</v>
          </cell>
          <cell r="R998">
            <v>0</v>
          </cell>
          <cell r="S998">
            <v>0</v>
          </cell>
          <cell r="V998" t="str">
            <v>DM EC: CHRIS HANI - SPORT &amp; RECREATION</v>
          </cell>
        </row>
        <row r="999">
          <cell r="Q999" t="str">
            <v>Non-exchange Revenue:  Transfers and Subsidies - Capital:  Allocations In-kind - District Municipalities:  Eastern Cape - DC 13:  Chris Hani - Waste Water Management</v>
          </cell>
          <cell r="R999">
            <v>0</v>
          </cell>
          <cell r="S999">
            <v>0</v>
          </cell>
          <cell r="V999" t="str">
            <v>DM EC: CHRIS HANI - WASTE WATER MAN</v>
          </cell>
        </row>
        <row r="1000">
          <cell r="Q1000" t="str">
            <v>Non-exchange Revenue:  Transfers and Subsidies - Capital:  Allocations In-kind - District Municipalities:  Eastern Cape - DC 13:  Chris Hani - Water</v>
          </cell>
          <cell r="R1000">
            <v>0</v>
          </cell>
          <cell r="S1000">
            <v>0</v>
          </cell>
          <cell r="V1000" t="str">
            <v>DM EC: CHRIS HANI - WATER</v>
          </cell>
        </row>
        <row r="1001">
          <cell r="Q1001" t="str">
            <v>Non-exchange Revenue:  Transfers and Subsidies - Capital:  Allocations In-kind - District Municipalities:  Eastern Cape - DC 14:  Ukhahlamba</v>
          </cell>
          <cell r="R1001">
            <v>0</v>
          </cell>
          <cell r="V1001" t="str">
            <v>DM EC: UKHAHLAMBA</v>
          </cell>
        </row>
        <row r="1002">
          <cell r="Q1002" t="str">
            <v>Non-exchange Revenue:  Transfers and Subsidies - Capital:  Allocations In-kind - District Municipalities:  Eastern Cape - DC 14:  Ukhahlamba - Community and Social Services</v>
          </cell>
          <cell r="R1002">
            <v>0</v>
          </cell>
          <cell r="S1002">
            <v>0</v>
          </cell>
          <cell r="V1002" t="str">
            <v>DM EC: UKHAHLAMBA - COMM &amp; SOC SERV</v>
          </cell>
        </row>
        <row r="1003">
          <cell r="Q1003" t="str">
            <v>Non-exchange Revenue:  Transfers and Subsidies - Capital:  Allocations In-kind - District Municipalities:  Eastern Cape - DC 14:  Ukhahlamba - Environmental Protection</v>
          </cell>
          <cell r="R1003">
            <v>0</v>
          </cell>
          <cell r="S1003">
            <v>0</v>
          </cell>
          <cell r="V1003" t="str">
            <v>DM EC: UKHAHLAMBA - ENVIRON PROTECTION</v>
          </cell>
        </row>
        <row r="1004">
          <cell r="Q1004" t="str">
            <v>Non-exchange Revenue:  Transfers and Subsidies - Capital:  Allocations In-kind - District Municipalities:  Eastern Cape - DC 14:  Ukhahlamba - Executive and Council</v>
          </cell>
          <cell r="R1004">
            <v>0</v>
          </cell>
          <cell r="S1004">
            <v>0</v>
          </cell>
          <cell r="V1004" t="str">
            <v>DM EC: UKHAHLAMBA - EXECUTIVE &amp; COUNCIL</v>
          </cell>
        </row>
        <row r="1005">
          <cell r="Q1005" t="str">
            <v>Non-exchange Revenue:  Transfers and Subsidies - Capital:  Allocations In-kind - District Municipalities:  Eastern Cape - DC 14:  Ukhahlamba - Finance and Admin</v>
          </cell>
          <cell r="R1005">
            <v>0</v>
          </cell>
          <cell r="S1005">
            <v>0</v>
          </cell>
          <cell r="V1005" t="str">
            <v>DM EC: UKHAHLAMBA - FINANCE &amp; ADMIN</v>
          </cell>
        </row>
        <row r="1006">
          <cell r="Q1006" t="str">
            <v>Non-exchange Revenue:  Transfers and Subsidies - Capital:  Allocations In-kind - District Municipalities:  Eastern Cape - DC 14:  Ukhahlamba - Health</v>
          </cell>
          <cell r="R1006">
            <v>0</v>
          </cell>
          <cell r="S1006">
            <v>0</v>
          </cell>
          <cell r="V1006" t="str">
            <v>DM EC: UKHAHLAMBA - HEALTH</v>
          </cell>
        </row>
        <row r="1007">
          <cell r="Q1007" t="str">
            <v>Non-exchange Revenue:  Transfers and Subsidies - Capital:  Allocations In-kind - District Municipalities:  Eastern Cape - DC 14:  Ukhahlamba - Housing</v>
          </cell>
          <cell r="R1007">
            <v>0</v>
          </cell>
          <cell r="S1007">
            <v>0</v>
          </cell>
          <cell r="V1007" t="str">
            <v>DM EC: UKHAHLAMBA - HOUSING</v>
          </cell>
        </row>
        <row r="1008">
          <cell r="Q1008" t="str">
            <v>Non-exchange Revenue:  Transfers and Subsidies - Capital:  Allocations In-kind - District Municipalities:  Eastern Cape - DC 14:  Ukhahlamba - Planning and Development</v>
          </cell>
          <cell r="R1008">
            <v>0</v>
          </cell>
          <cell r="S1008">
            <v>0</v>
          </cell>
          <cell r="V1008" t="str">
            <v>DM EC: UKHAHLAMBA - PLANNING &amp; DEVEL</v>
          </cell>
        </row>
        <row r="1009">
          <cell r="Q1009" t="str">
            <v>Non-exchange Revenue:  Transfers and Subsidies - Capital:  Allocations In-kind - District Municipalities:  Eastern Cape - DC 14:  Ukhahlamba - Public Safety</v>
          </cell>
          <cell r="R1009">
            <v>0</v>
          </cell>
          <cell r="S1009">
            <v>0</v>
          </cell>
          <cell r="V1009" t="str">
            <v>DM EC: UKHAHLAMBA - PUBLIC SAFETY</v>
          </cell>
        </row>
        <row r="1010">
          <cell r="Q1010" t="str">
            <v>Non-exchange Revenue:  Transfers and Subsidies - Capital:  Allocations In-kind - District Municipalities:  Eastern Cape - DC 14:  Ukhahlamba - Road Transport</v>
          </cell>
          <cell r="R1010">
            <v>0</v>
          </cell>
          <cell r="S1010">
            <v>0</v>
          </cell>
          <cell r="V1010" t="str">
            <v>DM EC: UKHAHLAMBA - ROAD TRANSPORT</v>
          </cell>
        </row>
        <row r="1011">
          <cell r="Q1011" t="str">
            <v>Non-exchange Revenue:  Transfers and Subsidies - Capital:  Allocations In-kind - District Municipalities:  Eastern Cape - DC 14:  Ukhahlamba - Sport and Recreation</v>
          </cell>
          <cell r="R1011">
            <v>0</v>
          </cell>
          <cell r="S1011">
            <v>0</v>
          </cell>
          <cell r="V1011" t="str">
            <v>DM EC: UKHAHLAMBA - SPORT &amp; RECREATION</v>
          </cell>
        </row>
        <row r="1012">
          <cell r="Q1012" t="str">
            <v>Non-exchange Revenue:  Transfers and Subsidies - Capital:  Allocations In-kind - District Municipalities:  Eastern Cape - DC 14:  Ukhahlamba - Waste Water Management</v>
          </cell>
          <cell r="R1012">
            <v>0</v>
          </cell>
          <cell r="S1012">
            <v>0</v>
          </cell>
          <cell r="V1012" t="str">
            <v>DM EC: UKHAHLAMBA - WASTE WATER MAN</v>
          </cell>
        </row>
        <row r="1013">
          <cell r="Q1013" t="str">
            <v>Non-exchange Revenue:  Transfers and Subsidies - Capital:  Allocations In-kind - District Municipalities:  Eastern Cape - DC 14:  Ukhahlamba - Water</v>
          </cell>
          <cell r="R1013">
            <v>0</v>
          </cell>
          <cell r="S1013">
            <v>0</v>
          </cell>
          <cell r="V1013" t="str">
            <v>DM EC: UKHAHLAMBA - WATER</v>
          </cell>
        </row>
        <row r="1014">
          <cell r="Q1014" t="str">
            <v>Non-exchange Revenue:  Transfers and Subsidies - Capital:  Allocations In-kind - District Municipalities:  Eastern Cape - DC 15:  OR Tambo</v>
          </cell>
          <cell r="R1014">
            <v>0</v>
          </cell>
          <cell r="V1014" t="str">
            <v>DM EC: OR TAMBO</v>
          </cell>
        </row>
        <row r="1015">
          <cell r="Q1015" t="str">
            <v>Non-exchange Revenue:  Transfers and Subsidies - Capital:  Allocations In-kind - District Municipalities:  Eastern Cape - DC 15:  OR Tambo - Community and Social Services</v>
          </cell>
          <cell r="R1015">
            <v>0</v>
          </cell>
          <cell r="S1015">
            <v>0</v>
          </cell>
          <cell r="V1015" t="str">
            <v>DM EC: OR TAMBO - COMM &amp; SOC SERV</v>
          </cell>
        </row>
        <row r="1016">
          <cell r="Q1016" t="str">
            <v>Non-exchange Revenue:  Transfers and Subsidies - Capital:  Allocations In-kind - District Municipalities:  Eastern Cape - DC 15:  OR Tambo - Environmental Protection</v>
          </cell>
          <cell r="R1016">
            <v>0</v>
          </cell>
          <cell r="S1016">
            <v>0</v>
          </cell>
          <cell r="V1016" t="str">
            <v>DM EC: OR TAMBO - ENVIRON PROTECTION</v>
          </cell>
        </row>
        <row r="1017">
          <cell r="Q1017" t="str">
            <v>Non-exchange Revenue:  Transfers and Subsidies - Capital:  Allocations In-kind - District Municipalities:  Eastern Cape - DC 15:  OR Tambo - Executive and Council</v>
          </cell>
          <cell r="R1017">
            <v>0</v>
          </cell>
          <cell r="S1017">
            <v>0</v>
          </cell>
          <cell r="V1017" t="str">
            <v>DM EC: OR TAMBO - EXECUTIVE &amp; COUNCIL</v>
          </cell>
        </row>
        <row r="1018">
          <cell r="Q1018" t="str">
            <v>Non-exchange Revenue:  Transfers and Subsidies - Capital:  Allocations In-kind - District Municipalities:  Eastern Cape - DC 15:  OR Tambo - Finance and Admin</v>
          </cell>
          <cell r="R1018">
            <v>0</v>
          </cell>
          <cell r="S1018">
            <v>0</v>
          </cell>
          <cell r="V1018" t="str">
            <v>DM EC: OR TAMBO - FINANCE &amp; ADMIN</v>
          </cell>
        </row>
        <row r="1019">
          <cell r="Q1019" t="str">
            <v>Non-exchange Revenue:  Transfers and Subsidies - Capital:  Allocations In-kind - District Municipalities:  Eastern Cape - DC 15:  OR Tambo - Health</v>
          </cell>
          <cell r="R1019">
            <v>0</v>
          </cell>
          <cell r="S1019">
            <v>0</v>
          </cell>
          <cell r="V1019" t="str">
            <v>DM EC: OR TAMBO - HEALTH</v>
          </cell>
        </row>
        <row r="1020">
          <cell r="Q1020" t="str">
            <v>Non-exchange Revenue:  Transfers and Subsidies - Capital:  Allocations In-kind - District Municipalities:  Eastern Cape - DC 15:  OR Tambo - Housing</v>
          </cell>
          <cell r="R1020">
            <v>0</v>
          </cell>
          <cell r="S1020">
            <v>0</v>
          </cell>
          <cell r="V1020" t="str">
            <v>DM EC: OR TAMBO - HOUSING</v>
          </cell>
        </row>
        <row r="1021">
          <cell r="Q1021" t="str">
            <v>Non-exchange Revenue:  Transfers and Subsidies - Capital:  Allocations In-kind - District Municipalities:  Eastern Cape - DC 15:  OR Tambo - Planning and Development</v>
          </cell>
          <cell r="R1021">
            <v>0</v>
          </cell>
          <cell r="S1021">
            <v>0</v>
          </cell>
          <cell r="V1021" t="str">
            <v>DM EC: OR TAMBO - PLANNING &amp; DEVEL</v>
          </cell>
        </row>
        <row r="1022">
          <cell r="Q1022" t="str">
            <v>Non-exchange Revenue:  Transfers and Subsidies - Capital:  Allocations In-kind - District Municipalities:  Eastern Cape - DC 15:  OR Tambo - Public Safety</v>
          </cell>
          <cell r="R1022">
            <v>0</v>
          </cell>
          <cell r="S1022">
            <v>0</v>
          </cell>
          <cell r="V1022" t="str">
            <v>DM EC: OR TAMBO - PUBLIC SAFETY</v>
          </cell>
        </row>
        <row r="1023">
          <cell r="Q1023" t="str">
            <v>Non-exchange Revenue:  Transfers and Subsidies - Capital:  Allocations In-kind - District Municipalities:  Eastern Cape - DC 15:  OR Tambo - Road Transport</v>
          </cell>
          <cell r="R1023">
            <v>0</v>
          </cell>
          <cell r="S1023">
            <v>0</v>
          </cell>
          <cell r="V1023" t="str">
            <v>DM EC: OR TAMBO - ROAD TRANSPORT</v>
          </cell>
        </row>
        <row r="1024">
          <cell r="Q1024" t="str">
            <v>Non-exchange Revenue:  Transfers and Subsidies - Capital:  Allocations In-kind - District Municipalities:  Eastern Cape - DC 15:  OR Tambo - Sport and Recreation</v>
          </cell>
          <cell r="R1024">
            <v>0</v>
          </cell>
          <cell r="S1024">
            <v>0</v>
          </cell>
          <cell r="V1024" t="str">
            <v>DM EC: OR TAMBO - SPORT &amp; RECREATION</v>
          </cell>
        </row>
        <row r="1025">
          <cell r="Q1025" t="str">
            <v>Non-exchange Revenue:  Transfers and Subsidies - Capital:  Allocations In-kind - District Municipalities:  Eastern Cape - DC 15:  OR Tambo - Waste Water Management</v>
          </cell>
          <cell r="R1025">
            <v>0</v>
          </cell>
          <cell r="S1025">
            <v>0</v>
          </cell>
          <cell r="V1025" t="str">
            <v>DM EC: OR TAMBO - WASTE WATER MAN</v>
          </cell>
        </row>
        <row r="1026">
          <cell r="Q1026" t="str">
            <v>Non-exchange Revenue:  Transfers and Subsidies - Capital:  Allocations In-kind - District Municipalities:  Eastern Cape - DC 15:  OR Tambo - Water</v>
          </cell>
          <cell r="R1026">
            <v>0</v>
          </cell>
          <cell r="S1026">
            <v>0</v>
          </cell>
          <cell r="V1026" t="str">
            <v>DM EC: OR TAMBO - WATER</v>
          </cell>
        </row>
        <row r="1027">
          <cell r="Q1027" t="str">
            <v>Non-exchange Revenue:  Transfers and Subsidies - Capital:  Allocations In-kind - District Municipalities:  Eastern Cape - DC 44:  Alfred Nzo</v>
          </cell>
          <cell r="R1027">
            <v>0</v>
          </cell>
          <cell r="V1027" t="str">
            <v>DM EC: ALFRED NZO</v>
          </cell>
        </row>
        <row r="1028">
          <cell r="Q1028" t="str">
            <v>Non-exchange Revenue:  Transfers and Subsidies - Capital:  Allocations In-kind - District Municipalities:  Eastern Cape - DC 44:  Alfred Nzo:  Community and Social Services</v>
          </cell>
          <cell r="R1028">
            <v>0</v>
          </cell>
          <cell r="S1028">
            <v>0</v>
          </cell>
          <cell r="V1028" t="str">
            <v>DM EC: ALFRED NZO - COMM &amp; SOC SERV</v>
          </cell>
        </row>
        <row r="1029">
          <cell r="Q1029" t="str">
            <v>Non-exchange Revenue:  Transfers and Subsidies - Capital:  Allocations In-kind - District Municipalities:  Eastern Cape - DC 44:  Alfred Nzo:  Environmental Protection</v>
          </cell>
          <cell r="R1029">
            <v>0</v>
          </cell>
          <cell r="S1029">
            <v>0</v>
          </cell>
          <cell r="V1029" t="str">
            <v>DM EC: ALFRED NZO - ENVIRON PROTECTION</v>
          </cell>
        </row>
        <row r="1030">
          <cell r="Q1030" t="str">
            <v>Non-exchange Revenue:  Transfers and Subsidies - Capital:  Allocations In-kind - District Municipalities:  Eastern Cape - DC 44:  Alfred Nzo:  Executive and Council</v>
          </cell>
          <cell r="R1030">
            <v>0</v>
          </cell>
          <cell r="S1030">
            <v>0</v>
          </cell>
          <cell r="V1030" t="str">
            <v>DM EC: ALFRED NZO - EXECUTIVE &amp; COUNCIL</v>
          </cell>
        </row>
        <row r="1031">
          <cell r="Q1031" t="str">
            <v>Non-exchange Revenue:  Transfers and Subsidies - Capital:  Allocations In-kind - District Municipalities:  Eastern Cape - DC 44:  Alfred Nzo:  Finance and Admin</v>
          </cell>
          <cell r="R1031">
            <v>0</v>
          </cell>
          <cell r="S1031">
            <v>0</v>
          </cell>
          <cell r="V1031" t="str">
            <v>DM EC: ALFRED NZO - FINANCE &amp; ADMIN</v>
          </cell>
        </row>
        <row r="1032">
          <cell r="Q1032" t="str">
            <v>Non-exchange Revenue:  Transfers and Subsidies - Capital:  Allocations In-kind - District Municipalities:  Eastern Cape - DC 44:  Alfred Nzo:  Health</v>
          </cell>
          <cell r="R1032">
            <v>0</v>
          </cell>
          <cell r="S1032">
            <v>0</v>
          </cell>
          <cell r="V1032" t="str">
            <v>DM EC: ALFRED NZO - HEALTH</v>
          </cell>
        </row>
        <row r="1033">
          <cell r="Q1033" t="str">
            <v>Non-exchange Revenue:  Transfers and Subsidies - Capital:  Allocations In-kind - District Municipalities:  Eastern Cape - DC 44:  Alfred Nzo:  Housing</v>
          </cell>
          <cell r="R1033">
            <v>0</v>
          </cell>
          <cell r="S1033">
            <v>0</v>
          </cell>
          <cell r="V1033" t="str">
            <v>DM EC: ALFRED NZO - HOUSING</v>
          </cell>
        </row>
        <row r="1034">
          <cell r="Q1034" t="str">
            <v>Non-exchange Revenue:  Transfers and Subsidies - Capital:  Allocations In-kind - District Municipalities:  Eastern Cape - DC 44:  Alfred Nzo:  Planning and Development</v>
          </cell>
          <cell r="R1034">
            <v>0</v>
          </cell>
          <cell r="S1034">
            <v>0</v>
          </cell>
          <cell r="V1034" t="str">
            <v>DM EC: ALFRED NZO - PLANNING &amp; DEVEL</v>
          </cell>
        </row>
        <row r="1035">
          <cell r="Q1035" t="str">
            <v>Non-exchange Revenue:  Transfers and Subsidies - Capital:  Allocations In-kind - District Municipalities:  Eastern Cape - DC 44:  Alfred Nzo:  Public Safety</v>
          </cell>
          <cell r="R1035">
            <v>0</v>
          </cell>
          <cell r="S1035">
            <v>0</v>
          </cell>
          <cell r="V1035" t="str">
            <v>DM EC: ALFRED NZO - PUBLIC SAFETY</v>
          </cell>
        </row>
        <row r="1036">
          <cell r="Q1036" t="str">
            <v>Non-exchange Revenue:  Transfers and Subsidies - Capital:  Allocations In-kind - District Municipalities:  Eastern Cape - DC 44:  Alfred Nzo:  Road Transport</v>
          </cell>
          <cell r="R1036">
            <v>0</v>
          </cell>
          <cell r="S1036">
            <v>0</v>
          </cell>
          <cell r="V1036" t="str">
            <v>DM EC: ALFRED NZO - ROAD TRANSPORT</v>
          </cell>
        </row>
        <row r="1037">
          <cell r="Q1037" t="str">
            <v>Non-exchange Revenue:  Transfers and Subsidies - Capital:  Allocations In-kind - District Municipalities:  Eastern Cape - DC 44:  Alfred Nzo:  Sport and Recreation</v>
          </cell>
          <cell r="R1037">
            <v>0</v>
          </cell>
          <cell r="S1037">
            <v>0</v>
          </cell>
          <cell r="V1037" t="str">
            <v>DM EC: ALFRED NZO - SPORT &amp; RECREATION</v>
          </cell>
        </row>
        <row r="1038">
          <cell r="Q1038" t="str">
            <v>Non-exchange Revenue:  Transfers and Subsidies - Capital:  Allocations In-kind - District Municipalities:  Eastern Cape - DC 44:  Alfred Nzo:  Waste Water Management</v>
          </cell>
          <cell r="R1038">
            <v>0</v>
          </cell>
          <cell r="S1038">
            <v>0</v>
          </cell>
          <cell r="V1038" t="str">
            <v>DM EC: ALFRED NZO - WASTE WATER MAN</v>
          </cell>
        </row>
        <row r="1039">
          <cell r="Q1039" t="str">
            <v>Non-exchange Revenue:  Transfers and Subsidies - Capital:  Allocations In-kind - District Municipalities:  Eastern Cape - DC 44:  Alfred Nzo:  Water</v>
          </cell>
          <cell r="R1039">
            <v>0</v>
          </cell>
          <cell r="S1039">
            <v>0</v>
          </cell>
          <cell r="V1039" t="str">
            <v>DM EC: ALFRED NZO - WATER</v>
          </cell>
        </row>
        <row r="1040">
          <cell r="Q1040" t="str">
            <v>Non-exchange Revenue:  Transfers and Subsidies - Capital:  Allocations In-kind - District Municipalities:  Free State</v>
          </cell>
          <cell r="R1040">
            <v>0</v>
          </cell>
          <cell r="V1040" t="str">
            <v>T&amp;S CAP: ALL IN-KIND DM FREE STATE</v>
          </cell>
        </row>
        <row r="1041">
          <cell r="Q1041" t="str">
            <v>Non-exchange Revenue:  Transfers and Subsidies - Capital:  Allocations In-kind - District Municipalities:  Free State - DC 16:  Xhariep</v>
          </cell>
          <cell r="R1041">
            <v>0</v>
          </cell>
          <cell r="V1041" t="str">
            <v>DM FS: XHARIEP</v>
          </cell>
        </row>
        <row r="1042">
          <cell r="Q1042" t="str">
            <v>Non-exchange Revenue:  Transfers and Subsidies - Capital:  Allocations In-kind - District Municipalities:  Free State - DC 16:  Xhariep - Community and Social Services</v>
          </cell>
          <cell r="R1042">
            <v>0</v>
          </cell>
          <cell r="V1042" t="str">
            <v>DM FS: XHARIEP - COMM &amp; SOC SERV</v>
          </cell>
        </row>
        <row r="1043">
          <cell r="Q1043" t="str">
            <v>Non-exchange Revenue:  Transfers and Subsidies - Capital:  Allocations In-kind - District Municipalities:  Free State - DC 16:  Xhariep - Environmental Protection</v>
          </cell>
          <cell r="R1043">
            <v>0</v>
          </cell>
          <cell r="V1043" t="str">
            <v>DM FS: XHARIEP - ENVIRON PROTECTION</v>
          </cell>
        </row>
        <row r="1044">
          <cell r="Q1044" t="str">
            <v>Non-exchange Revenue:  Transfers and Subsidies - Capital:  Allocations In-kind - District Municipalities:  Free State - DC 16:  Xhariep - Executive and Council</v>
          </cell>
          <cell r="R1044">
            <v>0</v>
          </cell>
          <cell r="V1044" t="str">
            <v>DM FS: XHARIEP - EXECUTIVE &amp; COUNCIL</v>
          </cell>
        </row>
        <row r="1045">
          <cell r="Q1045" t="str">
            <v>Non-exchange Revenue:  Transfers and Subsidies - Capital:  Allocations In-kind - District Municipalities:  Free State - DC 16:  Xhariep - Finance and Admin</v>
          </cell>
          <cell r="R1045">
            <v>0</v>
          </cell>
          <cell r="V1045" t="str">
            <v>DM FS: XHARIEP - FINANCE &amp; ADMIN</v>
          </cell>
        </row>
        <row r="1046">
          <cell r="Q1046" t="str">
            <v>Non-exchange Revenue:  Transfers and Subsidies - Capital:  Allocations In-kind - District Municipalities:  Free State - DC 16:  Xhariep - Health</v>
          </cell>
          <cell r="R1046">
            <v>0</v>
          </cell>
          <cell r="V1046" t="str">
            <v>DM FS: XHARIEP - HEALTH</v>
          </cell>
        </row>
        <row r="1047">
          <cell r="Q1047" t="str">
            <v>Non-exchange Revenue:  Transfers and Subsidies - Capital:  Allocations In-kind - District Municipalities:  Free State - DC 16:  Xhariep - Housing</v>
          </cell>
          <cell r="R1047">
            <v>0</v>
          </cell>
          <cell r="V1047" t="str">
            <v>DM FS: XHARIEP - HOUSING</v>
          </cell>
        </row>
        <row r="1048">
          <cell r="Q1048" t="str">
            <v>Non-exchange Revenue:  Transfers and Subsidies - Capital:  Allocations In-kind - District Municipalities:  Free State - DC 16:  Xhariep - Planning and Development</v>
          </cell>
          <cell r="R1048">
            <v>0</v>
          </cell>
          <cell r="V1048" t="str">
            <v>DM FS: XHARIEP - PLANNING &amp; DEVEL</v>
          </cell>
        </row>
        <row r="1049">
          <cell r="Q1049" t="str">
            <v>Non-exchange Revenue:  Transfers and Subsidies - Capital:  Allocations In-kind - District Municipalities:  Free State - DC 16:  Xhariep - Public Safety</v>
          </cell>
          <cell r="R1049">
            <v>0</v>
          </cell>
          <cell r="V1049" t="str">
            <v>DM FS: XHARIEP - PUBLIC SAFETY</v>
          </cell>
        </row>
        <row r="1050">
          <cell r="Q1050" t="str">
            <v>Non-exchange Revenue:  Transfers and Subsidies - Capital:  Allocations In-kind - District Municipalities:  Free State - DC 16:  Xhariep - Road Transport</v>
          </cell>
          <cell r="R1050">
            <v>0</v>
          </cell>
          <cell r="V1050" t="str">
            <v>DM FS: XHARIEP - ROAD TRANSPORT</v>
          </cell>
        </row>
        <row r="1051">
          <cell r="Q1051" t="str">
            <v>Non-exchange Revenue:  Transfers and Subsidies - Capital:  Allocations In-kind - District Municipalities:  Free State - DC 16:  Xhariep - Sport and Recreation</v>
          </cell>
          <cell r="R1051">
            <v>0</v>
          </cell>
          <cell r="V1051" t="str">
            <v>DM FS: XHARIEP - SPORT &amp; RECREATION</v>
          </cell>
        </row>
        <row r="1052">
          <cell r="Q1052" t="str">
            <v>Non-exchange Revenue:  Transfers and Subsidies - Capital:  Allocations In-kind - District Municipalities:  Free State - DC 16:  Xhariep - Waste Water Management</v>
          </cell>
          <cell r="R1052">
            <v>0</v>
          </cell>
          <cell r="V1052" t="str">
            <v>DM FS: XHARIEP - WASTE WATER MAN</v>
          </cell>
        </row>
        <row r="1053">
          <cell r="Q1053" t="str">
            <v>Non-exchange Revenue:  Transfers and Subsidies - Capital:  Allocations In-kind - District Municipalities:  Free State - DC 16:  Xhariep - Water</v>
          </cell>
          <cell r="R1053">
            <v>0</v>
          </cell>
          <cell r="V1053" t="str">
            <v>DM FS: XHARIEP - WATER</v>
          </cell>
        </row>
        <row r="1054">
          <cell r="Q1054" t="str">
            <v>Non-exchange Revenue:  Transfers and Subsidies - Capital:  Allocations In-kind - District Municipalities:  Free State - DC 17:  Motheo</v>
          </cell>
          <cell r="R1054">
            <v>0</v>
          </cell>
          <cell r="V1054" t="str">
            <v>DM FS: MOTHEO</v>
          </cell>
        </row>
        <row r="1055">
          <cell r="Q1055" t="str">
            <v>Non-exchange Revenue:  Transfers and Subsidies - Capital:  Allocations In-kind - District Municipalities:  Free State - DC 17:  Motheo - Community and Social Services</v>
          </cell>
          <cell r="R1055">
            <v>0</v>
          </cell>
          <cell r="V1055" t="str">
            <v>DM FS: MOTHEO - COMM &amp; SOC SERV</v>
          </cell>
        </row>
        <row r="1056">
          <cell r="Q1056" t="str">
            <v>Non-exchange Revenue:  Transfers and Subsidies - Capital:  Allocations In-kind - District Municipalities:  Free State - DC 17:  Motheo - Environmental Protection</v>
          </cell>
          <cell r="R1056">
            <v>0</v>
          </cell>
          <cell r="V1056" t="str">
            <v>DM FS: MOTHEO - ENVIRON PROTECTION</v>
          </cell>
        </row>
        <row r="1057">
          <cell r="Q1057" t="str">
            <v>Non-exchange Revenue:  Transfers and Subsidies - Capital:  Allocations In-kind - District Municipalities:  Free State - DC 17:  Motheo - Executive and Council</v>
          </cell>
          <cell r="R1057">
            <v>0</v>
          </cell>
          <cell r="V1057" t="str">
            <v>DM FS: MOTHEO - EXECUTIVE &amp; COUNCIL</v>
          </cell>
        </row>
        <row r="1058">
          <cell r="Q1058" t="str">
            <v>Non-exchange Revenue:  Transfers and Subsidies - Capital:  Allocations In-kind - District Municipalities:  Free State - DC 17:  Motheo - Finance and Admin</v>
          </cell>
          <cell r="R1058">
            <v>0</v>
          </cell>
          <cell r="V1058" t="str">
            <v>DM FS: MOTHEO - FINANCE &amp; ADMIN</v>
          </cell>
        </row>
        <row r="1059">
          <cell r="Q1059" t="str">
            <v>Non-exchange Revenue:  Transfers and Subsidies - Capital:  Allocations In-kind - District Municipalities:  Free State - DC 17:  Motheo - Health</v>
          </cell>
          <cell r="R1059">
            <v>0</v>
          </cell>
          <cell r="V1059" t="str">
            <v>DM FS: MOTHEO - HEALTH</v>
          </cell>
        </row>
        <row r="1060">
          <cell r="Q1060" t="str">
            <v>Non-exchange Revenue:  Transfers and Subsidies - Capital:  Allocations In-kind - District Municipalities:  Free State - DC 17:  Motheo - Housing</v>
          </cell>
          <cell r="R1060">
            <v>0</v>
          </cell>
          <cell r="V1060" t="str">
            <v>DM FS: MOTHEO - HOUSING</v>
          </cell>
        </row>
        <row r="1061">
          <cell r="Q1061" t="str">
            <v>Non-exchange Revenue:  Transfers and Subsidies - Capital:  Allocations In-kind - District Municipalities:  Free State - DC 17:  Motheo - Planning and Development</v>
          </cell>
          <cell r="R1061">
            <v>0</v>
          </cell>
          <cell r="V1061" t="str">
            <v>DM FS: MOTHEO - PLANNING &amp; DEVEL</v>
          </cell>
        </row>
        <row r="1062">
          <cell r="Q1062" t="str">
            <v>Non-exchange Revenue:  Transfers and Subsidies - Capital:  Allocations In-kind - District Municipalities:  Free State - DC 17:  Motheo - Public Safety</v>
          </cell>
          <cell r="R1062">
            <v>0</v>
          </cell>
          <cell r="V1062" t="str">
            <v>DM FS: MOTHEO - PUBLIC SAFETY</v>
          </cell>
        </row>
        <row r="1063">
          <cell r="Q1063" t="str">
            <v>Non-exchange Revenue:  Transfers and Subsidies - Capital:  Allocations In-kind - District Municipalities:  Free State - DC 17:  Motheo - Road Transport</v>
          </cell>
          <cell r="R1063">
            <v>0</v>
          </cell>
          <cell r="V1063" t="str">
            <v>DM FS: MOTHEO - ROAD TRANSPORT</v>
          </cell>
        </row>
        <row r="1064">
          <cell r="Q1064" t="str">
            <v>Non-exchange Revenue:  Transfers and Subsidies - Capital:  Allocations In-kind - District Municipalities:  Free State - DC 17:  Motheo - Sport and Recreation</v>
          </cell>
          <cell r="R1064">
            <v>0</v>
          </cell>
          <cell r="V1064" t="str">
            <v>DM FS: MOTHEO - SPORT &amp; RECREATION</v>
          </cell>
        </row>
        <row r="1065">
          <cell r="Q1065" t="str">
            <v>Non-exchange Revenue:  Transfers and Subsidies - Capital:  Allocations In-kind - District Municipalities:  Free State - DC 17:  Motheo - Waste Water Management</v>
          </cell>
          <cell r="R1065">
            <v>0</v>
          </cell>
          <cell r="V1065" t="str">
            <v>DM FS: MOTHEO - WASTE WATER MAN</v>
          </cell>
        </row>
        <row r="1066">
          <cell r="Q1066" t="str">
            <v>Non-exchange Revenue:  Transfers and Subsidies - Capital:  Allocations In-kind - District Municipalities:  Free State - DC 17:  Motheo - Water</v>
          </cell>
          <cell r="R1066">
            <v>0</v>
          </cell>
          <cell r="V1066" t="str">
            <v>DM FS: MOTHEO - WATER</v>
          </cell>
        </row>
        <row r="1067">
          <cell r="Q1067" t="str">
            <v>Non-exchange Revenue:  Transfers and Subsidies - Capital:  Allocations In-kind - District Municipalities:  Free State - DC 18:  Lejweleputswa</v>
          </cell>
          <cell r="R1067">
            <v>0</v>
          </cell>
          <cell r="V1067" t="str">
            <v>DM FS: LEJWELEPUTSWA</v>
          </cell>
        </row>
        <row r="1068">
          <cell r="Q1068" t="str">
            <v>Non-exchange Revenue:  Transfers and Subsidies - Capital:  Allocations In-kind - District Municipalities:  Free State - DC 18:  Lejweleputswa - Community and Social Services</v>
          </cell>
          <cell r="R1068">
            <v>0</v>
          </cell>
          <cell r="V1068" t="str">
            <v>DM FS: LEJWELEPUTSWA - COMM &amp; SOC SERV</v>
          </cell>
        </row>
        <row r="1069">
          <cell r="Q1069" t="str">
            <v>Non-exchange Revenue:  Transfers and Subsidies - Capital:  Allocations In-kind - District Municipalities:  Free State - DC 18:  Lejweleputswa - Environmental Protection</v>
          </cell>
          <cell r="R1069">
            <v>0</v>
          </cell>
          <cell r="V1069" t="str">
            <v>DM FS: LEJWELEPUTSWA - ENVIRO PROTECTION</v>
          </cell>
        </row>
        <row r="1070">
          <cell r="Q1070" t="str">
            <v>Non-exchange Revenue:  Transfers and Subsidies - Capital:  Allocations In-kind - District Municipalities:  Free State - DC 18:  Lejweleputswa - Executive and Council</v>
          </cell>
          <cell r="R1070">
            <v>0</v>
          </cell>
          <cell r="V1070" t="str">
            <v>DM FS: LEJWELEPUTSWA - EXECUT &amp; COUNCIL</v>
          </cell>
        </row>
        <row r="1071">
          <cell r="Q1071" t="str">
            <v>Non-exchange Revenue:  Transfers and Subsidies - Capital:  Allocations In-kind - District Municipalities:  Free State - DC 18:  Lejweleputswa - Finance and Admin</v>
          </cell>
          <cell r="R1071">
            <v>0</v>
          </cell>
          <cell r="V1071" t="str">
            <v>DM FS: LEJWELEPUTSWA - FINANCE &amp; ADMIN</v>
          </cell>
        </row>
        <row r="1072">
          <cell r="Q1072" t="str">
            <v>Non-exchange Revenue:  Transfers and Subsidies - Capital:  Allocations In-kind - District Municipalities:  Free State - DC 18:  Lejweleputswa - Health</v>
          </cell>
          <cell r="R1072">
            <v>0</v>
          </cell>
          <cell r="V1072" t="str">
            <v>DM FS: LEJWELEPUTSWA - HEALTH</v>
          </cell>
        </row>
        <row r="1073">
          <cell r="Q1073" t="str">
            <v>Non-exchange Revenue:  Transfers and Subsidies - Capital:  Allocations In-kind - District Municipalities:  Free State - DC 18:  Lejweleputswa - Housing</v>
          </cell>
          <cell r="R1073">
            <v>0</v>
          </cell>
          <cell r="V1073" t="str">
            <v>DM FS: LEJWELEPUTSWA - HOUSING</v>
          </cell>
        </row>
        <row r="1074">
          <cell r="Q1074" t="str">
            <v>Non-exchange Revenue:  Transfers and Subsidies - Capital:  Allocations In-kind - District Municipalities:  Free State - DC 18:  Lejweleputswa - Planning and Development</v>
          </cell>
          <cell r="R1074">
            <v>0</v>
          </cell>
          <cell r="V1074" t="str">
            <v>DM FS: LEJWELEPUTSWA - PLANNING &amp; DEVEL</v>
          </cell>
        </row>
        <row r="1075">
          <cell r="Q1075" t="str">
            <v>Non-exchange Revenue:  Transfers and Subsidies - Capital:  Allocations In-kind - District Municipalities:  Free State - DC 18:  Lejweleputswa - Public Safety</v>
          </cell>
          <cell r="R1075">
            <v>0</v>
          </cell>
          <cell r="V1075" t="str">
            <v>DM FS: LEJWELEPUTSWA - PUBLIC SAFETY</v>
          </cell>
        </row>
        <row r="1076">
          <cell r="Q1076" t="str">
            <v>Non-exchange Revenue:  Transfers and Subsidies - Capital:  Allocations In-kind - District Municipalities:  Free State - DC 18:  Lejweleputswa - Road Transport</v>
          </cell>
          <cell r="R1076">
            <v>0</v>
          </cell>
          <cell r="V1076" t="str">
            <v>DM FS: LEJWELEPUTSWA - ROAD TRANSPORT</v>
          </cell>
        </row>
        <row r="1077">
          <cell r="Q1077" t="str">
            <v>Non-exchange Revenue:  Transfers and Subsidies - Capital:  Allocations In-kind - District Municipalities:  Free State - DC 18:  Lejweleputswa - Sport and Recreation</v>
          </cell>
          <cell r="R1077">
            <v>0</v>
          </cell>
          <cell r="V1077" t="str">
            <v>DM FS: LEJWELEPUTSWA - SPORT &amp; RECREAT</v>
          </cell>
        </row>
        <row r="1078">
          <cell r="Q1078" t="str">
            <v>Non-exchange Revenue:  Transfers and Subsidies - Capital:  Allocations In-kind - District Municipalities:  Free State - DC 18:  Lejweleputswa - Waste Water Management</v>
          </cell>
          <cell r="R1078">
            <v>0</v>
          </cell>
          <cell r="V1078" t="str">
            <v>DM FS: LEJWELEPUTSWA - WASTE WATER MAN</v>
          </cell>
        </row>
        <row r="1079">
          <cell r="Q1079" t="str">
            <v>Non-exchange Revenue:  Transfers and Subsidies - Capital:  Allocations In-kind - District Municipalities:  Free State - DC 18:  Lejweleputswa - Water</v>
          </cell>
          <cell r="R1079">
            <v>0</v>
          </cell>
          <cell r="V1079" t="str">
            <v>DM FS: LEJWELEPUTSWA - WATER</v>
          </cell>
        </row>
        <row r="1080">
          <cell r="Q1080" t="str">
            <v>Non-exchange Revenue:  Transfers and Subsidies - Capital:  Allocations In-kind - District Municipalities:  Free State - DC 19:  Thabo Mofutsanyane</v>
          </cell>
          <cell r="R1080">
            <v>0</v>
          </cell>
          <cell r="V1080" t="str">
            <v>DM FS: THABO MOFUTSANYANE</v>
          </cell>
        </row>
        <row r="1081">
          <cell r="Q1081" t="str">
            <v>Non-exchange Revenue:  Transfers and Subsidies - Capital:  Allocations In-kind - District Municipalities:  Free State - DC 19:  Thabo Mofutsanyane - Community and Social Services</v>
          </cell>
          <cell r="R1081">
            <v>0</v>
          </cell>
          <cell r="V1081" t="str">
            <v>DM FS: THABO MOFUTS - COMM &amp; SOC SERV</v>
          </cell>
        </row>
        <row r="1082">
          <cell r="Q1082" t="str">
            <v>Non-exchange Revenue:  Transfers and Subsidies - Capital:  Allocations In-kind - District Municipalities:  Free State - DC 19:  Thabo Mofutsanyane - Environmental Protection</v>
          </cell>
          <cell r="R1082">
            <v>0</v>
          </cell>
          <cell r="V1082" t="str">
            <v>DM FS: THABO MOFUTS - ENVIRON PROTECTION</v>
          </cell>
        </row>
        <row r="1083">
          <cell r="Q1083" t="str">
            <v>Non-exchange Revenue:  Transfers and Subsidies - Capital:  Allocations In-kind - District Municipalities:  Free State - DC 19:  Thabo Mofutsanyane - Executive and Council</v>
          </cell>
          <cell r="R1083">
            <v>0</v>
          </cell>
          <cell r="V1083" t="str">
            <v>DM FS: THABO MOFUTS - EXECUTIV &amp; COUNCIL</v>
          </cell>
        </row>
        <row r="1084">
          <cell r="Q1084" t="str">
            <v>Non-exchange Revenue:  Transfers and Subsidies - Capital:  Allocations In-kind - District Municipalities:  Free State - DC 19:  Thabo Mofutsanyane - Finance and Admin</v>
          </cell>
          <cell r="R1084">
            <v>0</v>
          </cell>
          <cell r="V1084" t="str">
            <v>DM FS: THABO MOFUTS - FINANCE &amp; ADMIN</v>
          </cell>
        </row>
        <row r="1085">
          <cell r="Q1085" t="str">
            <v>Non-exchange Revenue:  Transfers and Subsidies - Capital:  Allocations In-kind - District Municipalities:  Free State - DC 19:  Thabo Mofutsanyane - Health</v>
          </cell>
          <cell r="R1085">
            <v>0</v>
          </cell>
          <cell r="V1085" t="str">
            <v>DM FS: THABO MOFUTS - HEALTH</v>
          </cell>
        </row>
        <row r="1086">
          <cell r="Q1086" t="str">
            <v>Non-exchange Revenue:  Transfers and Subsidies - Capital:  Allocations In-kind - District Municipalities:  Free State - DC 19:  Thabo Mofutsanyane - Housing</v>
          </cell>
          <cell r="R1086">
            <v>0</v>
          </cell>
          <cell r="V1086" t="str">
            <v>DM FS: THABO MOFUTS - HOUSING</v>
          </cell>
        </row>
        <row r="1087">
          <cell r="Q1087" t="str">
            <v>Non-exchange Revenue:  Transfers and Subsidies - Capital:  Allocations In-kind - District Municipalities:  Free State - DC 19:  Thabo Mofutsanyane - Planning and Development</v>
          </cell>
          <cell r="R1087">
            <v>0</v>
          </cell>
          <cell r="V1087" t="str">
            <v>DM FS: THABO MOFUTS - PLANNING &amp; DEVEL</v>
          </cell>
        </row>
        <row r="1088">
          <cell r="Q1088" t="str">
            <v>Non-exchange Revenue:  Transfers and Subsidies - Capital:  Allocations In-kind - District Municipalities:  Free State - DC 19:  Thabo Mofutsanyane - Public Safety</v>
          </cell>
          <cell r="R1088">
            <v>0</v>
          </cell>
          <cell r="V1088" t="str">
            <v>DM FS: THABO MOFUTS - PUBLIC SAFETY</v>
          </cell>
        </row>
        <row r="1089">
          <cell r="Q1089" t="str">
            <v>Non-exchange Revenue:  Transfers and Subsidies - Capital:  Allocations In-kind - District Municipalities:  Free State - DC 19:  Thabo Mofutsanyane - Road Transport</v>
          </cell>
          <cell r="R1089">
            <v>0</v>
          </cell>
          <cell r="V1089" t="str">
            <v>DM FS: THABO MOFUTS - ROAD TRANSPORT</v>
          </cell>
        </row>
        <row r="1090">
          <cell r="Q1090" t="str">
            <v>Non-exchange Revenue:  Transfers and Subsidies - Capital:  Allocations In-kind - District Municipalities:  Free State - DC 19:  Thabo Mofutsanyane - Sport and Recreation</v>
          </cell>
          <cell r="R1090">
            <v>0</v>
          </cell>
          <cell r="V1090" t="str">
            <v>DM FS: THABO MOFUTS - SPORT &amp; RECREATION</v>
          </cell>
        </row>
        <row r="1091">
          <cell r="Q1091" t="str">
            <v>Non-exchange Revenue:  Transfers and Subsidies - Capital:  Allocations In-kind - District Municipalities:  Free State - DC 19:  Thabo Mofutsanyane - Waste Water Management</v>
          </cell>
          <cell r="R1091">
            <v>0</v>
          </cell>
          <cell r="V1091" t="str">
            <v>DM FS: THABO MOFUTS - WASTE WATER MAN</v>
          </cell>
        </row>
        <row r="1092">
          <cell r="Q1092" t="str">
            <v>Non-exchange Revenue:  Transfers and Subsidies - Capital:  Allocations In-kind - District Municipalities:  Free State - DC 19:  Thabo Mofutsanyane - Water</v>
          </cell>
          <cell r="R1092">
            <v>0</v>
          </cell>
          <cell r="V1092" t="str">
            <v>DM FS: THABO MOFUTS - WATER</v>
          </cell>
        </row>
        <row r="1093">
          <cell r="Q1093" t="str">
            <v>Non-exchange Revenue:  Transfers and Subsidies - Capital:  Allocations In-kind - District Municipalities:  Free State - DC 20:  Fazile Dabi</v>
          </cell>
          <cell r="R1093">
            <v>0</v>
          </cell>
          <cell r="V1093" t="str">
            <v>DM FS: FAZILE DABI</v>
          </cell>
        </row>
        <row r="1094">
          <cell r="Q1094" t="str">
            <v>Non-exchange Revenue:  Transfers and Subsidies - Capital:  Allocations In-kind - District Municipalities:  Free State - DC 20:  Fazile Dabi - Community and Social Services</v>
          </cell>
          <cell r="R1094">
            <v>0</v>
          </cell>
          <cell r="V1094" t="str">
            <v>DM FS: FAZILE DABI - COMM &amp; SOC SERV</v>
          </cell>
        </row>
        <row r="1095">
          <cell r="Q1095" t="str">
            <v>Non-exchange Revenue:  Transfers and Subsidies - Capital:  Allocations In-kind - District Municipalities:  Free State - DC 20:  Fazile Dabi - Environmental Protection</v>
          </cell>
          <cell r="R1095">
            <v>0</v>
          </cell>
          <cell r="V1095" t="str">
            <v>DM FS: FAZILE DABI - ENVIRON PROTECTION</v>
          </cell>
        </row>
        <row r="1096">
          <cell r="Q1096" t="str">
            <v>Non-exchange Revenue:  Transfers and Subsidies - Capital:  Allocations In-kind - District Municipalities:  Free State - DC 20:  Fazile Dabi - Executive and Council</v>
          </cell>
          <cell r="R1096">
            <v>0</v>
          </cell>
          <cell r="V1096" t="str">
            <v>DM FS: FAZILE DABI - EXECUTIVE &amp; COUNCIL</v>
          </cell>
        </row>
        <row r="1097">
          <cell r="Q1097" t="str">
            <v>Non-exchange Revenue:  Transfers and Subsidies - Capital:  Allocations In-kind - District Municipalities:  Free State - DC 20:  Fazile Dabi - Finance and Admin</v>
          </cell>
          <cell r="R1097">
            <v>0</v>
          </cell>
          <cell r="V1097" t="str">
            <v>DM FS: FAZILE DABI - FINANCE &amp; ADMIN</v>
          </cell>
        </row>
        <row r="1098">
          <cell r="Q1098" t="str">
            <v>Non-exchange Revenue:  Transfers and Subsidies - Capital:  Allocations In-kind - District Municipalities:  Free State - DC 20:  Fazile Dabi - Health</v>
          </cell>
          <cell r="R1098">
            <v>0</v>
          </cell>
          <cell r="V1098" t="str">
            <v>DM FS: FAZILE DABI - HEALTH</v>
          </cell>
        </row>
        <row r="1099">
          <cell r="Q1099" t="str">
            <v>Non-exchange Revenue:  Transfers and Subsidies - Capital:  Allocations In-kind - District Municipalities:  Free State - DC 20:  Fazile Dabi - Housing</v>
          </cell>
          <cell r="R1099">
            <v>0</v>
          </cell>
          <cell r="V1099" t="str">
            <v>DM FS: FAZILE DABI - HOUSING</v>
          </cell>
        </row>
        <row r="1100">
          <cell r="Q1100" t="str">
            <v>Non-exchange Revenue:  Transfers and Subsidies - Capital:  Allocations In-kind - District Municipalities:  Free State - DC 20:  Fazile Dabi - Planning and Development</v>
          </cell>
          <cell r="R1100">
            <v>0</v>
          </cell>
          <cell r="V1100" t="str">
            <v>DM FS: FAZILE DABI - PLANNING &amp; DEVEL</v>
          </cell>
        </row>
        <row r="1101">
          <cell r="Q1101" t="str">
            <v>Non-exchange Revenue:  Transfers and Subsidies - Capital:  Allocations In-kind - District Municipalities:  Free State - DC 20:  Fazile Dabi - Public Safety</v>
          </cell>
          <cell r="R1101">
            <v>0</v>
          </cell>
          <cell r="V1101" t="str">
            <v>DM FS: FAZILE DABI - PUBLIC SAFETY</v>
          </cell>
        </row>
        <row r="1102">
          <cell r="Q1102" t="str">
            <v>Non-exchange Revenue:  Transfers and Subsidies - Capital:  Allocations In-kind - District Municipalities:  Free State - DC 20:  Fazile Dabi - Road Transport</v>
          </cell>
          <cell r="R1102">
            <v>0</v>
          </cell>
          <cell r="V1102" t="str">
            <v>DM FS: FAZILE DABI - ROAD TRANSPORT</v>
          </cell>
        </row>
        <row r="1103">
          <cell r="Q1103" t="str">
            <v>Non-exchange Revenue:  Transfers and Subsidies - Capital:  Allocations In-kind - District Municipalities:  Free State - DC 20:  Fazile Dabi - Sport and Recreation</v>
          </cell>
          <cell r="R1103">
            <v>0</v>
          </cell>
          <cell r="V1103" t="str">
            <v>DM FS: FAZILE DABI - SPORT &amp; RECREATION</v>
          </cell>
        </row>
        <row r="1104">
          <cell r="Q1104" t="str">
            <v>Non-exchange Revenue:  Transfers and Subsidies - Capital:  Allocations In-kind - District Municipalities:  Free State - DC 20:  Fazile Dabi - Waste Water Management</v>
          </cell>
          <cell r="R1104">
            <v>0</v>
          </cell>
          <cell r="V1104" t="str">
            <v>DM FS: FAZILE DABI - WASTE WATER MAN</v>
          </cell>
        </row>
        <row r="1105">
          <cell r="Q1105" t="str">
            <v>Non-exchange Revenue:  Transfers and Subsidies - Capital:  Allocations In-kind - District Municipalities:  Free State - DC 20:  Fazile Dabi - Water</v>
          </cell>
          <cell r="R1105">
            <v>0</v>
          </cell>
          <cell r="V1105" t="str">
            <v>DM FS: FAZILE DABI - WATER</v>
          </cell>
        </row>
        <row r="1106">
          <cell r="Q1106" t="str">
            <v>Non-exchange Revenue:  Transfers and Subsidies - Capital:  Allocations In-kind - District Municipalities:  Gauteng</v>
          </cell>
          <cell r="R1106">
            <v>0</v>
          </cell>
          <cell r="V1106" t="str">
            <v>T&amp;S CAP: ALL IN-KIND DM GAUTENG</v>
          </cell>
        </row>
        <row r="1107">
          <cell r="Q1107" t="str">
            <v>Non-exchange Revenue:  Transfers and Subsidies - Capital:  Allocations In-kind - District Municipalities:  Gauteng - DC 46:  Metsweding</v>
          </cell>
          <cell r="R1107">
            <v>0</v>
          </cell>
          <cell r="V1107" t="str">
            <v>DM GP: METSWEDING</v>
          </cell>
        </row>
        <row r="1108">
          <cell r="Q1108" t="str">
            <v>Non-exchange Revenue:  Transfers and Subsidies - Capital:  Allocations In-kind - District Municipalities:  Gauteng - DC 46:  Metsweding - Community and Social Services</v>
          </cell>
          <cell r="R1108">
            <v>0</v>
          </cell>
          <cell r="V1108" t="str">
            <v>DM GP: METSWEDING - COMM &amp; SOC SERV</v>
          </cell>
        </row>
        <row r="1109">
          <cell r="Q1109" t="str">
            <v>Non-exchange Revenue:  Transfers and Subsidies - Capital:  Allocations In-kind - District Municipalities:  Gauteng - DC 46:  Metsweding - Environmental Protection</v>
          </cell>
          <cell r="R1109">
            <v>0</v>
          </cell>
          <cell r="V1109" t="str">
            <v>DM GP: METSWEDING - ENVIRON PROTECTION</v>
          </cell>
        </row>
        <row r="1110">
          <cell r="Q1110" t="str">
            <v>Non-exchange Revenue:  Transfers and Subsidies - Capital:  Allocations In-kind - District Municipalities:  Gauteng - DC 46:  Metsweding - Executive and Council</v>
          </cell>
          <cell r="R1110">
            <v>0</v>
          </cell>
          <cell r="V1110" t="str">
            <v>DM GP: METSWEDING - EXECUTIVE &amp; COUNCIL</v>
          </cell>
        </row>
        <row r="1111">
          <cell r="Q1111" t="str">
            <v>Non-exchange Revenue:  Transfers and Subsidies - Capital:  Allocations In-kind - District Municipalities:  Gauteng - DC 46:  Metsweding - Finance and Admin</v>
          </cell>
          <cell r="R1111">
            <v>0</v>
          </cell>
          <cell r="V1111" t="str">
            <v>DM GP: METSWEDING - FINANCE &amp; ADMIN</v>
          </cell>
        </row>
        <row r="1112">
          <cell r="Q1112" t="str">
            <v>Non-exchange Revenue:  Transfers and Subsidies - Capital:  Allocations In-kind - District Municipalities:  Gauteng - DC 46:  Metsweding - Health</v>
          </cell>
          <cell r="R1112">
            <v>0</v>
          </cell>
          <cell r="V1112" t="str">
            <v>DM GP: METSWEDING - HEALTH</v>
          </cell>
        </row>
        <row r="1113">
          <cell r="Q1113" t="str">
            <v>Non-exchange Revenue:  Transfers and Subsidies - Capital:  Allocations In-kind - District Municipalities:  Gauteng - DC 46:  Metsweding - Housing</v>
          </cell>
          <cell r="R1113">
            <v>0</v>
          </cell>
          <cell r="V1113" t="str">
            <v>DM GP: METSWEDING - HOUSING</v>
          </cell>
        </row>
        <row r="1114">
          <cell r="Q1114" t="str">
            <v>Non-exchange Revenue:  Transfers and Subsidies - Capital:  Allocations In-kind - District Municipalities:  Gauteng - DC 46:  Metsweding - Planning and Development</v>
          </cell>
          <cell r="R1114">
            <v>0</v>
          </cell>
          <cell r="V1114" t="str">
            <v>DM GP: METSWEDING - PLANNING &amp; DEVEL</v>
          </cell>
        </row>
        <row r="1115">
          <cell r="Q1115" t="str">
            <v>Non-exchange Revenue:  Transfers and Subsidies - Capital:  Allocations In-kind - District Municipalities:  Gauteng - DC 46:  Metsweding - Public Safety</v>
          </cell>
          <cell r="R1115">
            <v>0</v>
          </cell>
          <cell r="V1115" t="str">
            <v>DM GP: METSWEDING - PUBLIC SAFETY</v>
          </cell>
        </row>
        <row r="1116">
          <cell r="Q1116" t="str">
            <v>Non-exchange Revenue:  Transfers and Subsidies - Capital:  Allocations In-kind - District Municipalities:  Gauteng - DC 46:  Metsweding - Road Transport</v>
          </cell>
          <cell r="R1116">
            <v>0</v>
          </cell>
          <cell r="V1116" t="str">
            <v>DM GP: METSWEDING - ROAD TRANSPORT</v>
          </cell>
        </row>
        <row r="1117">
          <cell r="Q1117" t="str">
            <v>Non-exchange Revenue:  Transfers and Subsidies - Capital:  Allocations In-kind - District Municipalities:  Gauteng - DC 46:  Metsweding - Sport and Recreation</v>
          </cell>
          <cell r="R1117">
            <v>0</v>
          </cell>
          <cell r="V1117" t="str">
            <v>DM GP: METSWEDING - SPORT &amp; RECREATION</v>
          </cell>
        </row>
        <row r="1118">
          <cell r="Q1118" t="str">
            <v>Non-exchange Revenue:  Transfers and Subsidies - Capital:  Allocations In-kind - District Municipalities:  Gauteng - DC 46:  Metsweding - Waste Water Management</v>
          </cell>
          <cell r="R1118">
            <v>0</v>
          </cell>
          <cell r="V1118" t="str">
            <v>DM GP: METSWEDING - WASTE WATER MAN</v>
          </cell>
        </row>
        <row r="1119">
          <cell r="Q1119" t="str">
            <v>Non-exchange Revenue:  Transfers and Subsidies - Capital:  Allocations In-kind - District Municipalities:  Gauteng - DC 46:  Metsweding - Water</v>
          </cell>
          <cell r="R1119">
            <v>0</v>
          </cell>
          <cell r="V1119" t="str">
            <v>DM GP: METSWEDING - WATER</v>
          </cell>
        </row>
        <row r="1120">
          <cell r="Q1120" t="str">
            <v>Non-exchange Revenue:  Transfers and Subsidies - Capital:  Allocations In-kind - District Municipalities:  Gauteng - DC 42:  Sedibeng</v>
          </cell>
          <cell r="R1120">
            <v>0</v>
          </cell>
          <cell r="V1120" t="str">
            <v>DM GP: SEDIBENG</v>
          </cell>
        </row>
        <row r="1121">
          <cell r="Q1121" t="str">
            <v>Non-exchange Revenue:  Transfers and Subsidies - Capital:  Allocations In-kind - District Municipalities:  Gauteng - DC 42:  Sedibeng - Community and Social Services</v>
          </cell>
          <cell r="R1121">
            <v>0</v>
          </cell>
          <cell r="V1121" t="str">
            <v>DM GP: SEDIBENG - COMM &amp; SOC SERV</v>
          </cell>
        </row>
        <row r="1122">
          <cell r="Q1122" t="str">
            <v>Non-exchange Revenue:  Transfers and Subsidies - Capital:  Allocations In-kind - District Municipalities:  Gauteng - DC 42:  Sedibeng - Environmental Protection</v>
          </cell>
          <cell r="R1122">
            <v>0</v>
          </cell>
          <cell r="V1122" t="str">
            <v>DM GP: SEDIBENG - ENVIRON PROTECTION</v>
          </cell>
        </row>
        <row r="1123">
          <cell r="Q1123" t="str">
            <v>Non-exchange Revenue:  Transfers and Subsidies - Capital:  Allocations In-kind - District Municipalities:  Gauteng - DC 42:  Sedibeng - Executive and Council</v>
          </cell>
          <cell r="R1123">
            <v>0</v>
          </cell>
          <cell r="V1123" t="str">
            <v>DM GP: SEDIBENG - EXECUTIVE &amp; COUNCIL</v>
          </cell>
        </row>
        <row r="1124">
          <cell r="Q1124" t="str">
            <v>Non-exchange Revenue:  Transfers and Subsidies - Capital:  Allocations In-kind - District Municipalities:  Gauteng - DC 42:  Sedibeng - Finance and Admin</v>
          </cell>
          <cell r="R1124">
            <v>0</v>
          </cell>
          <cell r="V1124" t="str">
            <v>DM GP: SEDIBENG - FINANCE &amp; ADMIN</v>
          </cell>
        </row>
        <row r="1125">
          <cell r="Q1125" t="str">
            <v>Non-exchange Revenue:  Transfers and Subsidies - Capital:  Allocations In-kind - District Municipalities:  Gauteng - DC 42:  Sedibeng - Health</v>
          </cell>
          <cell r="R1125">
            <v>0</v>
          </cell>
          <cell r="V1125" t="str">
            <v>DM GP: SEDIBENG - HEALTH</v>
          </cell>
        </row>
        <row r="1126">
          <cell r="Q1126" t="str">
            <v>Non-exchange Revenue:  Transfers and Subsidies - Capital:  Allocations In-kind - District Municipalities:  Gauteng - DC 42:  Sedibeng - Housing</v>
          </cell>
          <cell r="R1126">
            <v>0</v>
          </cell>
          <cell r="V1126" t="str">
            <v>DM GP: SEDIBENG - HOUSING</v>
          </cell>
        </row>
        <row r="1127">
          <cell r="Q1127" t="str">
            <v>Non-exchange Revenue:  Transfers and Subsidies - Capital:  Allocations In-kind - District Municipalities:  Gauteng - DC 42:  Sedibeng - Planning and Development</v>
          </cell>
          <cell r="R1127">
            <v>0</v>
          </cell>
          <cell r="V1127" t="str">
            <v>DM GP: SEDIBENG - PLANNING &amp; DEVEL</v>
          </cell>
        </row>
        <row r="1128">
          <cell r="Q1128" t="str">
            <v>Non-exchange Revenue:  Transfers and Subsidies - Capital:  Allocations In-kind - District Municipalities:  Gauteng - DC 42:  Sedibeng - Public Safety</v>
          </cell>
          <cell r="R1128">
            <v>0</v>
          </cell>
          <cell r="V1128" t="str">
            <v>DM GP: SEDIBENG - PUBLIC SAFETY</v>
          </cell>
        </row>
        <row r="1129">
          <cell r="Q1129" t="str">
            <v>Non-exchange Revenue:  Transfers and Subsidies - Capital:  Allocations In-kind - District Municipalities:  Gauteng - DC 42:  Sedibeng - Road Transport</v>
          </cell>
          <cell r="R1129">
            <v>0</v>
          </cell>
          <cell r="V1129" t="str">
            <v>DM GP: SEDIBENG - ROAD TRANSPORT</v>
          </cell>
        </row>
        <row r="1130">
          <cell r="Q1130" t="str">
            <v>Non-exchange Revenue:  Transfers and Subsidies - Capital:  Allocations In-kind - District Municipalities:  Gauteng - DC 42:  Sedibeng - Sport and Recreation</v>
          </cell>
          <cell r="R1130">
            <v>0</v>
          </cell>
          <cell r="V1130" t="str">
            <v>DM GP: SEDIBENG - SPORT &amp; RECREATION</v>
          </cell>
        </row>
        <row r="1131">
          <cell r="Q1131" t="str">
            <v>Non-exchange Revenue:  Transfers and Subsidies - Capital:  Allocations In-kind - District Municipalities:  Gauteng - DC 42:  Sedibeng - Waste Water Management</v>
          </cell>
          <cell r="R1131">
            <v>0</v>
          </cell>
          <cell r="V1131" t="str">
            <v>DM GP: SEDIBENG - WASTE WATER MAN</v>
          </cell>
        </row>
        <row r="1132">
          <cell r="Q1132" t="str">
            <v>Non-exchange Revenue:  Transfers and Subsidies - Capital:  Allocations In-kind - District Municipalities:  Gauteng - DC 42:  Sedibeng - Water</v>
          </cell>
          <cell r="R1132">
            <v>0</v>
          </cell>
          <cell r="V1132" t="str">
            <v>DM GP: SEDIBENG - WATER</v>
          </cell>
        </row>
        <row r="1133">
          <cell r="Q1133" t="str">
            <v>Non-exchange Revenue:  Transfers and Subsidies - Capital:  Allocations In-kind - District Municipalities:  Gauteng - DC 48:  West Rand</v>
          </cell>
          <cell r="R1133">
            <v>0</v>
          </cell>
          <cell r="V1133" t="str">
            <v>DM GP: WEST RAND</v>
          </cell>
        </row>
        <row r="1134">
          <cell r="Q1134" t="str">
            <v>Non-exchange Revenue:  Transfers and Subsidies - Capital:  Allocations In-kind - District Municipalities:  Gauteng - DC 48:  West Rand - Community and Social Services</v>
          </cell>
          <cell r="R1134">
            <v>0</v>
          </cell>
          <cell r="V1134" t="str">
            <v>DM GP: WEST RAND - COMM &amp; SOC SERV</v>
          </cell>
        </row>
        <row r="1135">
          <cell r="Q1135" t="str">
            <v>Non-exchange Revenue:  Transfers and Subsidies - Capital:  Allocations In-kind - District Municipalities:  Gauteng - DC 48:  West Rand - Environmental Protection</v>
          </cell>
          <cell r="R1135">
            <v>0</v>
          </cell>
          <cell r="V1135" t="str">
            <v>DM GP: WEST RAND - ENVIRON PROTECTION</v>
          </cell>
        </row>
        <row r="1136">
          <cell r="Q1136" t="str">
            <v>Non-exchange Revenue:  Transfers and Subsidies - Capital:  Allocations In-kind - District Municipalities:  Gauteng - DC 48:  West Rand - Executive and Council</v>
          </cell>
          <cell r="R1136">
            <v>0</v>
          </cell>
          <cell r="V1136" t="str">
            <v>DM GP: WEST RAND - EXECUTIVE &amp; COUNCIL</v>
          </cell>
        </row>
        <row r="1137">
          <cell r="Q1137" t="str">
            <v>Non-exchange Revenue:  Transfers and Subsidies - Capital:  Allocations In-kind - District Municipalities:  Gauteng - DC 48:  West Rand - Finance and Admin</v>
          </cell>
          <cell r="R1137">
            <v>0</v>
          </cell>
          <cell r="V1137" t="str">
            <v>DM GP: WEST RAND - FINANCE &amp; ADMIN</v>
          </cell>
        </row>
        <row r="1138">
          <cell r="Q1138" t="str">
            <v>Non-exchange Revenue:  Transfers and Subsidies - Capital:  Allocations In-kind - District Municipalities:  Gauteng - DC 48:  West Rand - Health</v>
          </cell>
          <cell r="R1138">
            <v>0</v>
          </cell>
          <cell r="V1138" t="str">
            <v>DM GP: WEST RAND - HEALTH</v>
          </cell>
        </row>
        <row r="1139">
          <cell r="Q1139" t="str">
            <v>Non-exchange Revenue:  Transfers and Subsidies - Capital:  Allocations In-kind - District Municipalities:  Gauteng - DC 48:  West Rand - Housing</v>
          </cell>
          <cell r="R1139">
            <v>0</v>
          </cell>
          <cell r="V1139" t="str">
            <v>DM GP: WEST RAND - HOUSING</v>
          </cell>
        </row>
        <row r="1140">
          <cell r="Q1140" t="str">
            <v>Non-exchange Revenue:  Transfers and Subsidies - Capital:  Allocations In-kind - District Municipalities:  Gauteng - DC 48:  West Rand - Planning and Development</v>
          </cell>
          <cell r="R1140">
            <v>0</v>
          </cell>
          <cell r="V1140" t="str">
            <v>DM GP: WEST RAND - PLANNING &amp; DEVEL</v>
          </cell>
        </row>
        <row r="1141">
          <cell r="Q1141" t="str">
            <v>Non-exchange Revenue:  Transfers and Subsidies - Capital:  Allocations In-kind - District Municipalities:  Gauteng - DC 48:  West Rand - Public Safety</v>
          </cell>
          <cell r="R1141">
            <v>0</v>
          </cell>
          <cell r="V1141" t="str">
            <v>DM GP: WEST RAND - PUBLIC SAFETY</v>
          </cell>
        </row>
        <row r="1142">
          <cell r="Q1142" t="str">
            <v>Non-exchange Revenue:  Transfers and Subsidies - Capital:  Allocations In-kind - District Municipalities:  Gauteng - DC 48:  West Rand - Road Transport</v>
          </cell>
          <cell r="R1142">
            <v>0</v>
          </cell>
          <cell r="V1142" t="str">
            <v>DM GP: WEST RAND - ROAD TRANSPORT</v>
          </cell>
        </row>
        <row r="1143">
          <cell r="Q1143" t="str">
            <v>Non-exchange Revenue:  Transfers and Subsidies - Capital:  Allocations In-kind - District Municipalities:  Gauteng - DC 48:  West Rand - Sport and Recreation</v>
          </cell>
          <cell r="R1143">
            <v>0</v>
          </cell>
          <cell r="V1143" t="str">
            <v>DM GP: WEST RAND - SPORT &amp; RECREATION</v>
          </cell>
        </row>
        <row r="1144">
          <cell r="Q1144" t="str">
            <v>Non-exchange Revenue:  Transfers and Subsidies - Capital:  Allocations In-kind - District Municipalities:  Gauteng - DC 48:  West Rand - Waste Water Management</v>
          </cell>
          <cell r="R1144">
            <v>0</v>
          </cell>
          <cell r="V1144" t="str">
            <v>DM GP: WEST RAND - WASTE WATER MAN</v>
          </cell>
        </row>
        <row r="1145">
          <cell r="Q1145" t="str">
            <v>Non-exchange Revenue:  Transfers and Subsidies - Capital:  Allocations In-kind - District Municipalities:  Gauteng - DC 48:  West Rand - Water</v>
          </cell>
          <cell r="R1145">
            <v>0</v>
          </cell>
          <cell r="V1145" t="str">
            <v>DM GP: WEST RAND - WATER</v>
          </cell>
        </row>
        <row r="1146">
          <cell r="Q1146" t="str">
            <v>Non-exchange Revenue:  Transfers and Subsidies - Capital:  Allocations In-kind - District Municipalities:  KwaZulu-Natal</v>
          </cell>
          <cell r="R1146">
            <v>0</v>
          </cell>
          <cell r="V1146" t="str">
            <v>T&amp;S CAP: ALL IN-KIND DM KZN</v>
          </cell>
        </row>
        <row r="1147">
          <cell r="Q1147" t="str">
            <v>Non-exchange Revenue:  Transfers and Subsidies - Capital:  Allocations In-kind - District Municipalities:  KwaZulu-Natal - DC 21:  Ugu</v>
          </cell>
          <cell r="R1147">
            <v>0</v>
          </cell>
          <cell r="V1147" t="str">
            <v>DM KZN: UGU</v>
          </cell>
        </row>
        <row r="1148">
          <cell r="Q1148" t="str">
            <v>Non-exchange Revenue:  Transfers and Subsidies - Capital:  Allocations In-kind - District Municipalities:  KwaZulu-Natal - DC 21:  Ugu - Community and Social Services</v>
          </cell>
          <cell r="R1148">
            <v>0</v>
          </cell>
          <cell r="V1148" t="str">
            <v>DM KZN: UGU - COMM &amp; SOC SERV</v>
          </cell>
        </row>
        <row r="1149">
          <cell r="Q1149" t="str">
            <v>Non-exchange Revenue:  Transfers and Subsidies - Capital:  Allocations In-kind - District Municipalities:  KwaZulu-Natal - DC 21:  Ugu - Environmental Protection</v>
          </cell>
          <cell r="R1149">
            <v>0</v>
          </cell>
          <cell r="V1149" t="str">
            <v>DM KZN: UGU - ENVIRON PROTECTION</v>
          </cell>
        </row>
        <row r="1150">
          <cell r="Q1150" t="str">
            <v>Non-exchange Revenue:  Transfers and Subsidies - Capital:  Allocations In-kind - District Municipalities:  KwaZulu-Natal - DC 21:  Ugu - Executive and Council</v>
          </cell>
          <cell r="R1150">
            <v>0</v>
          </cell>
          <cell r="V1150" t="str">
            <v>DM KZN: UGU - EXECUTIVE &amp; COUNCIL</v>
          </cell>
        </row>
        <row r="1151">
          <cell r="Q1151" t="str">
            <v>Non-exchange Revenue:  Transfers and Subsidies - Capital:  Allocations In-kind - District Municipalities:  KwaZulu-Natal - DC 21:  Ugu - Finance and Admin</v>
          </cell>
          <cell r="R1151">
            <v>0</v>
          </cell>
          <cell r="V1151" t="str">
            <v>DM KZN: UGU - FINANCE &amp; ADMIN</v>
          </cell>
        </row>
        <row r="1152">
          <cell r="Q1152" t="str">
            <v>Non-exchange Revenue:  Transfers and Subsidies - Capital:  Allocations In-kind - District Municipalities:  KwaZulu-Natal - DC 21:  Ugu - Health</v>
          </cell>
          <cell r="R1152">
            <v>0</v>
          </cell>
          <cell r="V1152" t="str">
            <v>DM KZN: UGU - HEALTH</v>
          </cell>
        </row>
        <row r="1153">
          <cell r="Q1153" t="str">
            <v>Non-exchange Revenue:  Transfers and Subsidies - Capital:  Allocations In-kind - District Municipalities:  KwaZulu-Natal - DC 21:  Ugu - Ugu - Housing</v>
          </cell>
          <cell r="R1153">
            <v>0</v>
          </cell>
          <cell r="V1153" t="str">
            <v>DM KZN: UGU - HOUSING</v>
          </cell>
        </row>
        <row r="1154">
          <cell r="Q1154" t="str">
            <v>Non-exchange Revenue:  Transfers and Subsidies - Capital:  Allocations In-kind - District Municipalities:  KwaZulu-Natal - DC 21:  Ugu - Planning and Development</v>
          </cell>
          <cell r="R1154">
            <v>0</v>
          </cell>
          <cell r="V1154" t="str">
            <v>DM KZN: UGU - PLANNING &amp; DEVEL</v>
          </cell>
        </row>
        <row r="1155">
          <cell r="Q1155" t="str">
            <v>Non-exchange Revenue:  Transfers and Subsidies - Capital:  Allocations In-kind - District Municipalities:  KwaZulu-Natal - DC 21:  Ugu - Public Safety</v>
          </cell>
          <cell r="R1155">
            <v>0</v>
          </cell>
          <cell r="V1155" t="str">
            <v>DM KZN: UGU - PUBLIC SAFETY</v>
          </cell>
        </row>
        <row r="1156">
          <cell r="Q1156" t="str">
            <v>Non-exchange Revenue:  Transfers and Subsidies - Capital:  Allocations In-kind - District Municipalities:  KwaZulu-Natal - DC 21:  Ugu - Road Transport</v>
          </cell>
          <cell r="R1156">
            <v>0</v>
          </cell>
          <cell r="V1156" t="str">
            <v>DM KZN: UGU - ROAD TRANSPORT</v>
          </cell>
        </row>
        <row r="1157">
          <cell r="Q1157" t="str">
            <v>Non-exchange Revenue:  Transfers and Subsidies - Capital:  Allocations In-kind - District Municipalities:  KwaZulu-Natal - DC 21:  Ugu - Sport and Recreation</v>
          </cell>
          <cell r="R1157">
            <v>0</v>
          </cell>
          <cell r="V1157" t="str">
            <v>DM KZN: UGU - SPORT &amp; RECREATION</v>
          </cell>
        </row>
        <row r="1158">
          <cell r="Q1158" t="str">
            <v>Non-exchange Revenue:  Transfers and Subsidies - Capital:  Allocations In-kind - District Municipalities:  KwaZulu-Natal - DC 21:  Ugu - Waste Water Management</v>
          </cell>
          <cell r="R1158">
            <v>0</v>
          </cell>
          <cell r="V1158" t="str">
            <v>DM KZN: UGU - WASTE WATER MAN</v>
          </cell>
        </row>
        <row r="1159">
          <cell r="Q1159" t="str">
            <v>Non-exchange Revenue:  Transfers and Subsidies - Capital:  Allocations In-kind - District Municipalities:  KwaZulu-Natal - DC 21:  Ugu - Water</v>
          </cell>
          <cell r="R1159">
            <v>0</v>
          </cell>
          <cell r="V1159" t="str">
            <v>DM KZN: UGU - WATER</v>
          </cell>
        </row>
        <row r="1160">
          <cell r="Q1160" t="str">
            <v>Non-exchange Revenue:  Transfers and Subsidies - Capital:  Allocations In-kind - District Municipalities:  KwaZulu-Natal - DC 22:  Umgungundlovu</v>
          </cell>
          <cell r="R1160">
            <v>0</v>
          </cell>
          <cell r="V1160" t="str">
            <v>DM KZN: UMGUNGUNDLOVU</v>
          </cell>
        </row>
        <row r="1161">
          <cell r="Q1161" t="str">
            <v>Non-exchange Revenue:  Transfers and Subsidies - Capital:  Allocations In-kind - District Municipalities:  KwaZulu-Natal - DC 22:  Umgungundlovu - Community and Social Services</v>
          </cell>
          <cell r="R1161">
            <v>0</v>
          </cell>
          <cell r="V1161" t="str">
            <v>DM KZN: UMGUNGUNDLOVU - COMM &amp; SOC SERV</v>
          </cell>
        </row>
        <row r="1162">
          <cell r="Q1162" t="str">
            <v>Non-exchange Revenue:  Transfers and Subsidies - Capital:  Allocations In-kind - District Municipalities:  KwaZulu-Natal - DC 22:  Umgungundlovu - Environmental Protection</v>
          </cell>
          <cell r="R1162">
            <v>0</v>
          </cell>
          <cell r="V1162" t="str">
            <v>DM KZN: UMGUNGUNDLOVU - ENVIRON PROTECT</v>
          </cell>
        </row>
        <row r="1163">
          <cell r="Q1163" t="str">
            <v>Non-exchange Revenue:  Transfers and Subsidies - Capital:  Allocations In-kind - District Municipalities:  KwaZulu-Natal - DC 22:  Umgungundlovu - Executive and Council</v>
          </cell>
          <cell r="R1163">
            <v>0</v>
          </cell>
          <cell r="V1163" t="str">
            <v>DM KZN: UMGUNGUNDLOVU - EXECUT &amp; COUNCIL</v>
          </cell>
        </row>
        <row r="1164">
          <cell r="Q1164" t="str">
            <v>Non-exchange Revenue:  Transfers and Subsidies - Capital:  Allocations In-kind - District Municipalities:  KwaZulu-Natal - DC 22:  Umgungundlovu - Finance and Admin</v>
          </cell>
          <cell r="R1164">
            <v>0</v>
          </cell>
          <cell r="V1164" t="str">
            <v>DM KZN: UMGUNGUNDLOVU - FINANCE &amp; ADMIN</v>
          </cell>
        </row>
        <row r="1165">
          <cell r="Q1165" t="str">
            <v>Non-exchange Revenue:  Transfers and Subsidies - Capital:  Allocations In-kind - District Municipalities:  KwaZulu-Natal - DC 22:  Umgungundlovu - Health</v>
          </cell>
          <cell r="R1165">
            <v>0</v>
          </cell>
          <cell r="V1165" t="str">
            <v>DM KZN: UMGUNGUNDLOVU - HEALTH</v>
          </cell>
        </row>
        <row r="1166">
          <cell r="Q1166" t="str">
            <v>Non-exchange Revenue:  Transfers and Subsidies - Capital:  Allocations In-kind - District Municipalities:  KwaZulu-Natal - DC 22:  Umgungundlovu - Housing</v>
          </cell>
          <cell r="R1166">
            <v>0</v>
          </cell>
          <cell r="V1166" t="str">
            <v>DM KZN: UMGUNGUNDLOVU - HOUSING</v>
          </cell>
        </row>
        <row r="1167">
          <cell r="Q1167" t="str">
            <v>Non-exchange Revenue:  Transfers and Subsidies - Capital:  Allocations In-kind - District Municipalities:  KwaZulu-Natal - DC 22:  Umgungundlovu - Planning and Development</v>
          </cell>
          <cell r="R1167">
            <v>0</v>
          </cell>
          <cell r="V1167" t="str">
            <v>DM KZN: UMGUNGUNDLOVU - PLANNING &amp; DEVEL</v>
          </cell>
        </row>
        <row r="1168">
          <cell r="Q1168" t="str">
            <v>Non-exchange Revenue:  Transfers and Subsidies - Capital:  Allocations In-kind - District Municipalities:  KwaZulu-Natal - DC 22:  Umgungundlovu - Public Safety</v>
          </cell>
          <cell r="R1168">
            <v>0</v>
          </cell>
          <cell r="V1168" t="str">
            <v>DM KZN: UMGUNGUNDLOVU - PUBLIC SAFETY</v>
          </cell>
        </row>
        <row r="1169">
          <cell r="Q1169" t="str">
            <v>Non-exchange Revenue:  Transfers and Subsidies - Capital:  Allocations In-kind - District Municipalities:  KwaZulu-Natal - DC 22:  Umgungundlovu - Road Transport</v>
          </cell>
          <cell r="R1169">
            <v>0</v>
          </cell>
          <cell r="V1169" t="str">
            <v>DM KZN: UMGUNGUNDLOVU - ROAD TRANSPORT</v>
          </cell>
        </row>
        <row r="1170">
          <cell r="Q1170" t="str">
            <v>Non-exchange Revenue:  Transfers and Subsidies - Capital:  Allocations In-kind - District Municipalities:  KwaZulu-Natal - DC 22:  Umgungundlovu - Sport and Recreation</v>
          </cell>
          <cell r="R1170">
            <v>0</v>
          </cell>
          <cell r="V1170" t="str">
            <v>DM KZN: UMGUNGUNDLOVU - SPORT &amp; RECREAT</v>
          </cell>
        </row>
        <row r="1171">
          <cell r="Q1171" t="str">
            <v>Non-exchange Revenue:  Transfers and Subsidies - Capital:  Allocations In-kind - District Municipalities:  KwaZulu-Natal - DC 22:  Umgungundlovu - Waste Water Management</v>
          </cell>
          <cell r="R1171">
            <v>0</v>
          </cell>
          <cell r="V1171" t="str">
            <v>DM KZN: UMGUNGUNDLOVU - WASTE WATER MAN</v>
          </cell>
        </row>
        <row r="1172">
          <cell r="Q1172" t="str">
            <v>Non-exchange Revenue:  Transfers and Subsidies - Capital:  Allocations In-kind - District Municipalities:  KwaZulu-Natal - DC 22:  Umgungundlovu - Water</v>
          </cell>
          <cell r="R1172">
            <v>0</v>
          </cell>
          <cell r="V1172" t="str">
            <v>DM KZN: UMGUNGUNDLOVU - WATER</v>
          </cell>
        </row>
        <row r="1173">
          <cell r="Q1173" t="str">
            <v xml:space="preserve">Non-exchange Revenue:  Transfers and Subsidies - Capital:  Allocations In-kind - District Municipalities:  KwaZulu-Natal - DC 23:  Uthekela </v>
          </cell>
          <cell r="R1173">
            <v>0</v>
          </cell>
          <cell r="V1173" t="str">
            <v>DM KZN: UTHEKELA</v>
          </cell>
        </row>
        <row r="1174">
          <cell r="Q1174" t="str">
            <v>Non-exchange Revenue:  Transfers and Subsidies - Capital:  Allocations In-kind - District Municipalities:  KwaZulu-Natal - DC23:  Uthekela - Community and Social Services</v>
          </cell>
          <cell r="R1174">
            <v>0</v>
          </cell>
          <cell r="V1174" t="str">
            <v>DM KZN: UTHEKELA - COMM &amp; SOC SERV</v>
          </cell>
        </row>
        <row r="1175">
          <cell r="Q1175" t="str">
            <v>Non-exchange Revenue:  Transfers and Subsidies - Capital:  Allocations In-kind - District Municipalities:  KwaZulu-Natal - DC23:  Uthekela - Environmental Protection</v>
          </cell>
          <cell r="R1175">
            <v>0</v>
          </cell>
          <cell r="V1175" t="str">
            <v>DM KZN: UTHEKELA - ENVIRON PROTECTION</v>
          </cell>
        </row>
        <row r="1176">
          <cell r="Q1176" t="str">
            <v>Non-exchange Revenue:  Transfers and Subsidies - Capital:  Allocations In-kind - District Municipalities:  KwaZulu-Natal - DC23:  Uthekela - Executive and Council</v>
          </cell>
          <cell r="R1176">
            <v>0</v>
          </cell>
          <cell r="V1176" t="str">
            <v>DM KZN: UTHEKELA - EXECUTIVE &amp; COUNCIL</v>
          </cell>
        </row>
        <row r="1177">
          <cell r="Q1177" t="str">
            <v>Non-exchange Revenue:  Transfers and Subsidies - Capital:  Allocations In-kind - District Municipalities:  KwaZulu-Natal - DC23:  Uthekela - Finance and Admin</v>
          </cell>
          <cell r="R1177">
            <v>0</v>
          </cell>
          <cell r="V1177" t="str">
            <v>DM KZN: UTHEKELA - FINANCE &amp; ADMIN</v>
          </cell>
        </row>
        <row r="1178">
          <cell r="Q1178" t="str">
            <v>Non-exchange Revenue:  Transfers and Subsidies - Capital:  Allocations In-kind - District Municipalities:  KwaZulu-Natal - DC23:  Uthekela - Health</v>
          </cell>
          <cell r="R1178">
            <v>0</v>
          </cell>
          <cell r="V1178" t="str">
            <v>DM KZN: UTHEKELA - HEALTH</v>
          </cell>
        </row>
        <row r="1179">
          <cell r="Q1179" t="str">
            <v>Non-exchange Revenue:  Transfers and Subsidies - Capital:  Allocations In-kind - District Municipalities:  KwaZulu-Natal - DC23:  Uthekela - Housing</v>
          </cell>
          <cell r="R1179">
            <v>0</v>
          </cell>
          <cell r="V1179" t="str">
            <v>DM KZN: UTHEKELA - HOUSING</v>
          </cell>
        </row>
        <row r="1180">
          <cell r="Q1180" t="str">
            <v>Non-exchange Revenue:  Transfers and Subsidies - Capital:  Allocations In-kind - District Municipalities:  KwaZulu-Natal - DC23:  Uthekela - Planning and Development</v>
          </cell>
          <cell r="R1180">
            <v>0</v>
          </cell>
          <cell r="V1180" t="str">
            <v>DM KZN: UTHEKELA - PLANNING &amp; DEVEL</v>
          </cell>
        </row>
        <row r="1181">
          <cell r="Q1181" t="str">
            <v>Non-exchange Revenue:  Transfers and Subsidies - Capital:  Allocations In-kind - District Municipalities:  KwaZulu-Natal - DC23:  Uthekela - Public Safety</v>
          </cell>
          <cell r="R1181">
            <v>0</v>
          </cell>
          <cell r="V1181" t="str">
            <v>DM KZN: UTHEKELA - PUBLIC SAFETY</v>
          </cell>
        </row>
        <row r="1182">
          <cell r="Q1182" t="str">
            <v>Non-exchange Revenue:  Transfers and Subsidies - Capital:  Allocations In-kind - District Municipalities:  KwaZulu-Natal - DC23:  Uthekela - Road Transport</v>
          </cell>
          <cell r="R1182">
            <v>0</v>
          </cell>
          <cell r="V1182" t="str">
            <v>DM KZN: UTHEKELA - ROAD TRANSPORT</v>
          </cell>
        </row>
        <row r="1183">
          <cell r="Q1183" t="str">
            <v>Non-exchange Revenue:  Transfers and Subsidies - Capital:  Allocations In-kind - District Municipalities:  KwaZulu-Natal - DC23:  Uthekela - Sport and Recreation</v>
          </cell>
          <cell r="R1183">
            <v>0</v>
          </cell>
          <cell r="V1183" t="str">
            <v>DM KZN: UTHEKELA - SPORT &amp; RECREATION</v>
          </cell>
        </row>
        <row r="1184">
          <cell r="Q1184" t="str">
            <v>Non-exchange Revenue:  Transfers and Subsidies - Capital:  Allocations In-kind - District Municipalities:  KwaZulu-Natal - DC23:  Uthekela - Waste Water Management</v>
          </cell>
          <cell r="R1184">
            <v>0</v>
          </cell>
          <cell r="V1184" t="str">
            <v>DM KZN: UTHEKELA - WASTE WATER MAN</v>
          </cell>
        </row>
        <row r="1185">
          <cell r="Q1185" t="str">
            <v>Non-exchange Revenue:  Transfers and Subsidies - Capital:  Allocations In-kind - District Municipalities:  KwaZulu-Natal - DC23:  Uthekela - Water</v>
          </cell>
          <cell r="R1185">
            <v>0</v>
          </cell>
          <cell r="V1185" t="str">
            <v>DM KZN: UTHEKELA - WATER</v>
          </cell>
        </row>
        <row r="1186">
          <cell r="Q1186" t="str">
            <v>Non-exchange Revenue:  Transfers and Subsidies - Capital:  Allocations In-kind - District Municipalities:  KwaZulu-Natal - DC 24:  Umznyathi</v>
          </cell>
          <cell r="R1186">
            <v>0</v>
          </cell>
          <cell r="V1186" t="str">
            <v>DM KZN: UMZNYATHI</v>
          </cell>
        </row>
        <row r="1187">
          <cell r="Q1187" t="str">
            <v>Non-exchange Revenue:  Transfers and Subsidies - Capital:  Allocations In-kind - District Municipalities:  KwaZulu-Natal - DC 24:  Umznyathi - Community and Social Services</v>
          </cell>
          <cell r="R1187">
            <v>0</v>
          </cell>
          <cell r="V1187" t="str">
            <v>DM KZN: UMZNYATHI - COMM &amp; SOC SERV</v>
          </cell>
        </row>
        <row r="1188">
          <cell r="Q1188" t="str">
            <v>Non-exchange Revenue:  Transfers and Subsidies - Capital:  Allocations In-kind - District Municipalities:  KwaZulu-Natal - DC 24:  Umznyathi - Environmental Protection</v>
          </cell>
          <cell r="R1188">
            <v>0</v>
          </cell>
          <cell r="V1188" t="str">
            <v>DM KZN: UMZNYATHI - ENVIRON PROTECTION</v>
          </cell>
        </row>
        <row r="1189">
          <cell r="Q1189" t="str">
            <v>Non-exchange Revenue:  Transfers and Subsidies - Capital:  Allocations In-kind - District Municipalities:  KwaZulu-Natal - DC 24:  Umznyathi - Executive and Council</v>
          </cell>
          <cell r="R1189">
            <v>0</v>
          </cell>
          <cell r="V1189" t="str">
            <v>DM KZN: UMZNYATHI - EXECUTIVE &amp; COUNCIL</v>
          </cell>
        </row>
        <row r="1190">
          <cell r="Q1190" t="str">
            <v>Non-exchange Revenue:  Transfers and Subsidies - Capital:  Allocations In-kind - District Municipalities:  KwaZulu-Natal - DC 24:  Umznyathi - Finance and Admin</v>
          </cell>
          <cell r="R1190">
            <v>0</v>
          </cell>
          <cell r="V1190" t="str">
            <v>DM KZN: UMZNYATHI - FINANCE &amp; ADMIN</v>
          </cell>
        </row>
        <row r="1191">
          <cell r="Q1191" t="str">
            <v>Non-exchange Revenue:  Transfers and Subsidies - Capital:  Allocations In-kind - District Municipalities:  KwaZulu-Natal - DC 24:  Umznyathi - Health</v>
          </cell>
          <cell r="R1191">
            <v>0</v>
          </cell>
          <cell r="V1191" t="str">
            <v>DM KZN: UMZNYATHI - HEALTH</v>
          </cell>
        </row>
        <row r="1192">
          <cell r="Q1192" t="str">
            <v>Non-exchange Revenue:  Transfers and Subsidies - Capital:  Allocations In-kind - District Municipalities:  KwaZulu-Natal - DC 24:  Umznyathi - Housing</v>
          </cell>
          <cell r="R1192">
            <v>0</v>
          </cell>
          <cell r="V1192" t="str">
            <v>DM KZN: UMZNYATHI - HOUSING</v>
          </cell>
        </row>
        <row r="1193">
          <cell r="Q1193" t="str">
            <v>Non-exchange Revenue:  Transfers and Subsidies - Capital:  Allocations In-kind - District Municipalities:  KwaZulu-Natal - DC 24:  Umznyathi - Planning and Development</v>
          </cell>
          <cell r="R1193">
            <v>0</v>
          </cell>
          <cell r="V1193" t="str">
            <v>DM KZN: UMZNYATHI - PLANNING &amp; DEVEL</v>
          </cell>
        </row>
        <row r="1194">
          <cell r="Q1194" t="str">
            <v>Non-exchange Revenue:  Transfers and Subsidies - Capital:  Allocations In-kind - District Municipalities:  KwaZulu-Natal - DC 24:  Umznyathi - Public Safety</v>
          </cell>
          <cell r="R1194">
            <v>0</v>
          </cell>
          <cell r="V1194" t="str">
            <v>DM KZN: UMZNYATHI - PUBLIC SAFETY</v>
          </cell>
        </row>
        <row r="1195">
          <cell r="Q1195" t="str">
            <v>Non-exchange Revenue:  Transfers and Subsidies - Capital:  Allocations In-kind - District Municipalities:  KwaZulu-Natal - DC 24:  Umznyathi - Road Transport</v>
          </cell>
          <cell r="R1195">
            <v>0</v>
          </cell>
          <cell r="V1195" t="str">
            <v>DM KZN: UMZNYATHI - ROAD TRANSPORT</v>
          </cell>
        </row>
        <row r="1196">
          <cell r="Q1196" t="str">
            <v>Non-exchange Revenue:  Transfers and Subsidies - Capital:  Allocations In-kind - District Municipalities:  KwaZulu-Natal - DC 24:  Umznyathi - Sport and Recreation</v>
          </cell>
          <cell r="R1196">
            <v>0</v>
          </cell>
          <cell r="V1196" t="str">
            <v>DM KZN: UMZNYATHI - SPORT &amp; RECREATION</v>
          </cell>
        </row>
        <row r="1197">
          <cell r="Q1197" t="str">
            <v>Non-exchange Revenue:  Transfers and Subsidies - Capital:  Allocations In-kind - District Municipalities:  KwaZulu-Natal - DC 24:  Umznyathi - Waste Water Management</v>
          </cell>
          <cell r="R1197">
            <v>0</v>
          </cell>
          <cell r="V1197" t="str">
            <v>DM KZN: UMZNYATHI - WASTE WATER MAN</v>
          </cell>
        </row>
        <row r="1198">
          <cell r="Q1198" t="str">
            <v>Non-exchange Revenue:  Transfers and Subsidies - Capital:  Allocations In-kind - District Municipalities:  KwaZulu-Natal - DC 24:  Umznyathi - Water</v>
          </cell>
          <cell r="R1198">
            <v>0</v>
          </cell>
          <cell r="V1198" t="str">
            <v>DM KZN: UMZNYATHI - WATER</v>
          </cell>
        </row>
        <row r="1199">
          <cell r="Q1199" t="str">
            <v>Non-exchange Revenue:  Transfers and Subsidies - Capital:  Allocations In-kind - District Municipalities:  KwaZulu-Natal - DC 25:  Amajuba</v>
          </cell>
          <cell r="R1199">
            <v>0</v>
          </cell>
          <cell r="V1199" t="str">
            <v>DM KZN: AMAJUBA</v>
          </cell>
        </row>
        <row r="1200">
          <cell r="Q1200" t="str">
            <v>Non-exchange Revenue:  Transfers and Subsidies - Capital:  Allocations In-kind - District Municipalities:  KwaZulu-Natal - DC 25:  Amajuba - Community and Social Services</v>
          </cell>
          <cell r="R1200">
            <v>0</v>
          </cell>
          <cell r="V1200" t="str">
            <v>DM KZN: AMAJUBA - COMM &amp; SOC SERV</v>
          </cell>
        </row>
        <row r="1201">
          <cell r="Q1201" t="str">
            <v>Non-exchange Revenue:  Transfers and Subsidies - Capital:  Allocations In-kind - District Municipalities:  KwaZulu-Natal - DC 25:  Amajuba - Environmental Protection</v>
          </cell>
          <cell r="R1201">
            <v>0</v>
          </cell>
          <cell r="V1201" t="str">
            <v>DM KZN: AMAJUBA - ENVIRON PROTECTION</v>
          </cell>
        </row>
        <row r="1202">
          <cell r="Q1202" t="str">
            <v>Non-exchange Revenue:  Transfers and Subsidies - Capital:  Allocations In-kind - District Municipalities:  KwaZulu-Natal - DC 25:  Amajuba - Executive and Council</v>
          </cell>
          <cell r="R1202">
            <v>0</v>
          </cell>
          <cell r="V1202" t="str">
            <v>DM KZN: AMAJUBA - EXECUTIVE &amp; COUNCIL</v>
          </cell>
        </row>
        <row r="1203">
          <cell r="Q1203" t="str">
            <v>Non-exchange Revenue:  Transfers and Subsidies - Capital:  Allocations In-kind - District Municipalities:  KwaZulu-Natal - DC 25:  Amajuba - Finance and Admin</v>
          </cell>
          <cell r="R1203">
            <v>0</v>
          </cell>
          <cell r="V1203" t="str">
            <v>DM KZN: AMAJUBA - FINANCE &amp; ADMIN</v>
          </cell>
        </row>
        <row r="1204">
          <cell r="Q1204" t="str">
            <v>Non-exchange Revenue:  Transfers and Subsidies - Capital:  Allocations In-kind - District Municipalities:  KwaZulu-Natal - DC 25:  Amajuba - Health</v>
          </cell>
          <cell r="R1204">
            <v>0</v>
          </cell>
          <cell r="V1204" t="str">
            <v>DM KZN: AMAJUBA - HEALTH</v>
          </cell>
        </row>
        <row r="1205">
          <cell r="Q1205" t="str">
            <v>Non-exchange Revenue:  Transfers and Subsidies - Capital:  Allocations In-kind - District Municipalities:  KwaZulu-Natal - DC 25:  Amajuba - Housing</v>
          </cell>
          <cell r="R1205">
            <v>0</v>
          </cell>
          <cell r="V1205" t="str">
            <v>DM KZN: AMAJUBA - HOUSING</v>
          </cell>
        </row>
        <row r="1206">
          <cell r="Q1206" t="str">
            <v>Non-exchange Revenue:  Transfers and Subsidies - Capital:  Allocations In-kind - District Municipalities:  KwaZulu-Natal - DC 25:  Amajuba - Planning and Development</v>
          </cell>
          <cell r="R1206">
            <v>0</v>
          </cell>
          <cell r="V1206" t="str">
            <v>DM KZN: AMAJUBA - PLANNING &amp; DEVEL</v>
          </cell>
        </row>
        <row r="1207">
          <cell r="Q1207" t="str">
            <v>Non-exchange Revenue:  Transfers and Subsidies - Capital:  Allocations In-kind - District Municipalities:  KwaZulu-Natal - DC 25:  Amajuba - Public Safety</v>
          </cell>
          <cell r="R1207">
            <v>0</v>
          </cell>
          <cell r="V1207" t="str">
            <v>DM KZN: AMAJUBA - PUBLIC SAFETY</v>
          </cell>
        </row>
        <row r="1208">
          <cell r="Q1208" t="str">
            <v>Non-exchange Revenue:  Transfers and Subsidies - Capital:  Allocations In-kind - District Municipalities:  KwaZulu-Natal - DC 25:  Amajuba - Road Transport</v>
          </cell>
          <cell r="R1208">
            <v>0</v>
          </cell>
          <cell r="V1208" t="str">
            <v>DM KZN: AMAJUBA - ROAD TRANSPORT</v>
          </cell>
        </row>
        <row r="1209">
          <cell r="Q1209" t="str">
            <v>Non-exchange Revenue:  Transfers and Subsidies - Capital:  Allocations In-kind - District Municipalities:  KwaZulu-Natal - DC 25:  Amajuba - Sport and Recreation</v>
          </cell>
          <cell r="R1209">
            <v>0</v>
          </cell>
          <cell r="V1209" t="str">
            <v>DM KZN: AMAJUBA - SPORT &amp; RECREATION</v>
          </cell>
        </row>
        <row r="1210">
          <cell r="Q1210" t="str">
            <v>Non-exchange Revenue:  Transfers and Subsidies - Capital:  Allocations In-kind - District Municipalities:  KwaZulu-Natal - DC 25:  Amajuba - Waste Water Management</v>
          </cell>
          <cell r="R1210">
            <v>0</v>
          </cell>
          <cell r="V1210" t="str">
            <v>DM KZN: AMAJUBA - WASTE WATER MAN</v>
          </cell>
        </row>
        <row r="1211">
          <cell r="Q1211" t="str">
            <v>Non-exchange Revenue:  Transfers and Subsidies - Capital:  Allocations In-kind - District Municipalities:  KwaZulu-Natal - DC 25:  Amajuba - Water</v>
          </cell>
          <cell r="R1211">
            <v>0</v>
          </cell>
          <cell r="V1211" t="str">
            <v>DM KZN: AMAJUBA - WATER</v>
          </cell>
        </row>
        <row r="1212">
          <cell r="Q1212" t="str">
            <v>Non-exchange Revenue:  Transfers and Subsidies - Capital:  Allocations In-kind - District Municipalities:  KwaZulu-Natal - DC 26:  Zululand</v>
          </cell>
          <cell r="R1212">
            <v>0</v>
          </cell>
          <cell r="V1212" t="str">
            <v>DM KZN: ZULULAND</v>
          </cell>
        </row>
        <row r="1213">
          <cell r="Q1213" t="str">
            <v>Non-exchange Revenue:  Transfers and Subsidies - Capital:  Allocations In-kind - District Municipalities:  KwaZulu-Natal - DC 26:  Zululand - Community and Social Services</v>
          </cell>
          <cell r="R1213">
            <v>0</v>
          </cell>
          <cell r="V1213" t="str">
            <v>DM KZN: ZULULAND - COMM &amp; SOC SERV</v>
          </cell>
        </row>
        <row r="1214">
          <cell r="Q1214" t="str">
            <v>Non-exchange Revenue:  Transfers and Subsidies - Capital:  Allocations In-kind - District Municipalities:  KwaZulu-Natal - DC 26:  Zululand - Environmental Protection</v>
          </cell>
          <cell r="R1214">
            <v>0</v>
          </cell>
          <cell r="V1214" t="str">
            <v>DM KZN: ZULULAND - ENVIRON PROTECTION</v>
          </cell>
        </row>
        <row r="1215">
          <cell r="Q1215" t="str">
            <v>Non-exchange Revenue:  Transfers and Subsidies - Capital:  Allocations In-kind - District Municipalities:  KwaZulu-Natal - DC 26:  Zululand - Executive and Council</v>
          </cell>
          <cell r="R1215">
            <v>0</v>
          </cell>
          <cell r="V1215" t="str">
            <v>DM KZN: ZULULAND - EXECUTIVE &amp; COUNCIL</v>
          </cell>
        </row>
        <row r="1216">
          <cell r="Q1216" t="str">
            <v>Non-exchange Revenue:  Transfers and Subsidies - Capital:  Allocations In-kind - District Municipalities:  KwaZulu-Natal - DC 26:  Zululand - Finance and Admin</v>
          </cell>
          <cell r="R1216">
            <v>0</v>
          </cell>
          <cell r="V1216" t="str">
            <v>DM KZN: ZULULAND - FINANCE &amp; ADMIN</v>
          </cell>
        </row>
        <row r="1217">
          <cell r="Q1217" t="str">
            <v>Non-exchange Revenue:  Transfers and Subsidies - Capital:  Allocations In-kind - District Municipalities:  KwaZulu-Natal - DC 26:  Zululand - Health</v>
          </cell>
          <cell r="R1217">
            <v>0</v>
          </cell>
          <cell r="V1217" t="str">
            <v>DM KZN: ZULULAND - HEALTH</v>
          </cell>
        </row>
        <row r="1218">
          <cell r="Q1218" t="str">
            <v>Non-exchange Revenue:  Transfers and Subsidies - Capital:  Allocations In-kind - District Municipalities:  KwaZulu-Natal - DC 26:  Zululand - Housing</v>
          </cell>
          <cell r="R1218">
            <v>0</v>
          </cell>
          <cell r="V1218" t="str">
            <v>DM KZN: ZULULAND - HOUSING</v>
          </cell>
        </row>
        <row r="1219">
          <cell r="Q1219" t="str">
            <v>Non-exchange Revenue:  Transfers and Subsidies - Capital:  Allocations In-kind - District Municipalities:  KwaZulu-Natal - DC 26:  Zululand - Planning and Development</v>
          </cell>
          <cell r="R1219">
            <v>0</v>
          </cell>
          <cell r="V1219" t="str">
            <v>DM KZN: ZULULAND - PLANNING &amp; DEVEL</v>
          </cell>
        </row>
        <row r="1220">
          <cell r="Q1220" t="str">
            <v>Non-exchange Revenue:  Transfers and Subsidies - Capital:  Allocations In-kind - District Municipalities:  KwaZulu-Natal - DC 26:  Zululand - Public Safety</v>
          </cell>
          <cell r="R1220">
            <v>0</v>
          </cell>
          <cell r="V1220" t="str">
            <v>DM KZN: ZULULAND - PUBLIC SAFETY</v>
          </cell>
        </row>
        <row r="1221">
          <cell r="Q1221" t="str">
            <v>Non-exchange Revenue:  Transfers and Subsidies - Capital:  Allocations In-kind - District Municipalities:  KwaZulu-Natal - DC 26:  Zululand - Road Transport</v>
          </cell>
          <cell r="R1221">
            <v>0</v>
          </cell>
          <cell r="V1221" t="str">
            <v>DM KZN: ZULULAND - ROAD TRANSPORT</v>
          </cell>
        </row>
        <row r="1222">
          <cell r="Q1222" t="str">
            <v>Non-exchange Revenue:  Transfers and Subsidies - Capital:  Allocations In-kind - District Municipalities:  KwaZulu-Natal - DC 26:  Zululand - Sport and Recreation</v>
          </cell>
          <cell r="R1222">
            <v>0</v>
          </cell>
          <cell r="V1222" t="str">
            <v>DM KZN: ZULULAND - SPORT &amp; RECREATION</v>
          </cell>
        </row>
        <row r="1223">
          <cell r="Q1223" t="str">
            <v>Non-exchange Revenue:  Transfers and Subsidies - Capital:  Allocations In-kind - District Municipalities:  KwaZulu-Natal - DC 26:  Zululand - Waste Water Management</v>
          </cell>
          <cell r="R1223">
            <v>0</v>
          </cell>
          <cell r="V1223" t="str">
            <v>DM KZN: ZULULAND - WASTE WATER MAN</v>
          </cell>
        </row>
        <row r="1224">
          <cell r="Q1224" t="str">
            <v>Non-exchange Revenue:  Transfers and Subsidies - Capital:  Allocations In-kind - District Municipalities:  KwaZulu-Natal - DC 26:  Zululand - Water</v>
          </cell>
          <cell r="R1224">
            <v>0</v>
          </cell>
          <cell r="V1224" t="str">
            <v>DM KZN: ZULULAND - WATER</v>
          </cell>
        </row>
        <row r="1225">
          <cell r="Q1225" t="str">
            <v>Non-exchange Revenue:  Transfers and Subsidies - Capital:  Allocations In-kind - District Municipalities:  KwaZulu-Natal - DC 27:  Umkhanyakude</v>
          </cell>
          <cell r="R1225">
            <v>0</v>
          </cell>
          <cell r="V1225" t="str">
            <v>DM KZN: UMKHANYAKUDE</v>
          </cell>
        </row>
        <row r="1226">
          <cell r="Q1226" t="str">
            <v>Non-exchange Revenue:  Transfers and Subsidies - Capital:  Allocations In-kind - District Municipalities:  KwaZulu-Natal - DC 27:  Umkhanyakude -  Community and Social Services</v>
          </cell>
          <cell r="R1226">
            <v>0</v>
          </cell>
          <cell r="V1226" t="str">
            <v>DM KZN: UMKHANYAKUDE - COMM &amp; SOC SERV</v>
          </cell>
        </row>
        <row r="1227">
          <cell r="Q1227" t="str">
            <v>Non-exchange Revenue:  Transfers and Subsidies - Capital:  Allocations In-kind - District Municipalities:  KwaZulu-Natal - DC 27:  Umkhanyakude -  Environmental Protection</v>
          </cell>
          <cell r="R1227">
            <v>0</v>
          </cell>
          <cell r="V1227" t="str">
            <v>DM KZN: UMKHANYAKUDE - ENVIRO PROTECTION</v>
          </cell>
        </row>
        <row r="1228">
          <cell r="Q1228" t="str">
            <v>Non-exchange Revenue:  Transfers and Subsidies - Capital:  Allocations In-kind - District Municipalities:  KwaZulu-Natal - DC 27:  Umkhanyakude -  Executive and Council</v>
          </cell>
          <cell r="R1228">
            <v>0</v>
          </cell>
          <cell r="V1228" t="str">
            <v>DM KZN: UMKHANYAKUDE - EXECUTI &amp; COUNCIL</v>
          </cell>
        </row>
        <row r="1229">
          <cell r="Q1229" t="str">
            <v>Non-exchange Revenue:  Transfers and Subsidies - Capital:  Allocations In-kind - District Municipalities:  KwaZulu-Natal - DC 27:  Umkhanyakude -  Finance and Admin</v>
          </cell>
          <cell r="R1229">
            <v>0</v>
          </cell>
          <cell r="V1229" t="str">
            <v>DM KZN: UMKHANYAKUDE - FINANCE &amp; ADMIN</v>
          </cell>
        </row>
        <row r="1230">
          <cell r="Q1230" t="str">
            <v>Non-exchange Revenue:  Transfers and Subsidies - Capital:  Allocations In-kind - District Municipalities:  KwaZulu-Natal - DC 27:  Umkhanyakude -  Health</v>
          </cell>
          <cell r="R1230">
            <v>0</v>
          </cell>
          <cell r="V1230" t="str">
            <v>DM KZN: UMKHANYAKUDE - HEALTH</v>
          </cell>
        </row>
        <row r="1231">
          <cell r="Q1231" t="str">
            <v>Non-exchange Revenue:  Transfers and Subsidies - Capital:  Allocations In-kind - District Municipalities:  KwaZulu-Natal - DC 27:  Umkhanyakude -  Housing</v>
          </cell>
          <cell r="R1231">
            <v>0</v>
          </cell>
          <cell r="V1231" t="str">
            <v>DM KZN: UMKHANYAKUDE - HOUSING</v>
          </cell>
        </row>
        <row r="1232">
          <cell r="Q1232" t="str">
            <v>Non-exchange Revenue:  Transfers and Subsidies - Capital:  Allocations In-kind - District Municipalities:  KwaZulu-Natal - DC 27:  Umkhanyakude -  Planning and Development</v>
          </cell>
          <cell r="R1232">
            <v>0</v>
          </cell>
          <cell r="V1232" t="str">
            <v>DM KZN: UMKHANYAKUDE - PLANNING &amp; DEVEL</v>
          </cell>
        </row>
        <row r="1233">
          <cell r="Q1233" t="str">
            <v>Non-exchange Revenue:  Transfers and Subsidies - Capital:  Allocations In-kind - District Municipalities:  KwaZulu-Natal - DC 27:  Umkhanyakude -  Public Safety</v>
          </cell>
          <cell r="R1233">
            <v>0</v>
          </cell>
          <cell r="V1233" t="str">
            <v>DM KZN: UMKHANYAKUDE - PUBLIC SAFETY</v>
          </cell>
        </row>
        <row r="1234">
          <cell r="Q1234" t="str">
            <v>Non-exchange Revenue:  Transfers and Subsidies - Capital:  Allocations In-kind - District Municipalities:  KwaZulu-Natal - DC 27:  Umkhanyakude -  Road Transport</v>
          </cell>
          <cell r="R1234">
            <v>0</v>
          </cell>
          <cell r="V1234" t="str">
            <v>DM KZN: UMKHANYAKUDE - ROAD TRANSPORT</v>
          </cell>
        </row>
        <row r="1235">
          <cell r="Q1235" t="str">
            <v>Non-exchange Revenue:  Transfers and Subsidies - Capital:  Allocations In-kind - District Municipalities:  KwaZulu-Natal - DC 27:  Umkhanyakude -  Sport and Recreation</v>
          </cell>
          <cell r="R1235">
            <v>0</v>
          </cell>
          <cell r="V1235" t="str">
            <v>DM KZN: UMKHANYAKUDE - SPORT &amp; RECREAT</v>
          </cell>
        </row>
        <row r="1236">
          <cell r="Q1236" t="str">
            <v>Non-exchange Revenue:  Transfers and Subsidies - Capital:  Allocations In-kind - District Municipalities:  KwaZulu-Natal - DC 27:  Umkhanyakude -  Waste Water Management</v>
          </cell>
          <cell r="R1236">
            <v>0</v>
          </cell>
          <cell r="V1236" t="str">
            <v>DM KZN: UMKHANYAKUDE - WASTE WATER MAN</v>
          </cell>
        </row>
        <row r="1237">
          <cell r="Q1237" t="str">
            <v>Non-exchange Revenue:  Transfers and Subsidies - Capital:  Allocations In-kind - District Municipalities:  KwaZulu-Natal - DC 27:  Umkhanyakude -  Water</v>
          </cell>
          <cell r="R1237">
            <v>0</v>
          </cell>
          <cell r="V1237" t="str">
            <v>DM KZN: UMKHANYAKUDE - WATER</v>
          </cell>
        </row>
        <row r="1238">
          <cell r="Q1238" t="str">
            <v>Non-exchange Revenue:  Transfers and Subsidies - Capital:  Allocations In-kind - District Municipalities:  KwaZulu-Natal - DC28:  Uthungulu</v>
          </cell>
          <cell r="R1238">
            <v>0</v>
          </cell>
          <cell r="V1238" t="str">
            <v>DM KZN: UTHUNGULU</v>
          </cell>
        </row>
        <row r="1239">
          <cell r="Q1239" t="str">
            <v>Non-exchange Revenue:  Transfers and Subsidies - Capital:  Allocations In-kind - District Municipalities:  KwaZulu-Natal - DC28:  Uthungulu - Community and Social Services</v>
          </cell>
          <cell r="R1239">
            <v>0</v>
          </cell>
          <cell r="V1239" t="str">
            <v>DM KZN: UTHUNGULU - COMM &amp; SOC SERV</v>
          </cell>
        </row>
        <row r="1240">
          <cell r="Q1240" t="str">
            <v>Non-exchange Revenue:  Transfers and Subsidies - Capital:  Allocations In-kind - District Municipalities:  KwaZulu-Natal - DC28:  Uthungulu - Environmental Protection</v>
          </cell>
          <cell r="R1240">
            <v>0</v>
          </cell>
          <cell r="V1240" t="str">
            <v>DM KZN: UTHUNGULU - ENVIRON PROTECTION</v>
          </cell>
        </row>
        <row r="1241">
          <cell r="Q1241" t="str">
            <v>Non-exchange Revenue:  Transfers and Subsidies - Capital:  Allocations In-kind - District Municipalities:  KwaZulu-Natal - DC28:  Uthungulu - Executive and Council</v>
          </cell>
          <cell r="R1241">
            <v>0</v>
          </cell>
          <cell r="V1241" t="str">
            <v>DM KZN: UTHUNGULU - EXECUTIVE &amp; COUNCIL</v>
          </cell>
        </row>
        <row r="1242">
          <cell r="Q1242" t="str">
            <v>Non-exchange Revenue:  Transfers and Subsidies - Capital:  Allocations In-kind - District Municipalities:  KwaZulu-Natal - DC28:  Uthungulu - Finance and Admin</v>
          </cell>
          <cell r="R1242">
            <v>0</v>
          </cell>
          <cell r="V1242" t="str">
            <v>DM KZN: UTHUNGULU - FINANCE &amp; ADMIN</v>
          </cell>
        </row>
        <row r="1243">
          <cell r="Q1243" t="str">
            <v>Non-exchange Revenue:  Transfers and Subsidies - Capital:  Allocations In-kind - District Municipalities:  KwaZulu-Natal - DC28:  Uthungulu - Health</v>
          </cell>
          <cell r="R1243">
            <v>0</v>
          </cell>
          <cell r="V1243" t="str">
            <v>DM KZN: UTHUNGULU - HEALTH</v>
          </cell>
        </row>
        <row r="1244">
          <cell r="Q1244" t="str">
            <v>Non-exchange Revenue:  Transfers and Subsidies - Capital:  Allocations In-kind - District Municipalities:  KwaZulu-Natal - DC28:  Uthungulu - Housing</v>
          </cell>
          <cell r="R1244">
            <v>0</v>
          </cell>
          <cell r="V1244" t="str">
            <v>DM KZN: UTHUNGULU - HOUSING</v>
          </cell>
        </row>
        <row r="1245">
          <cell r="Q1245" t="str">
            <v>Non-exchange Revenue:  Transfers and Subsidies - Capital:  Allocations In-kind - District Municipalities:  KwaZulu-Natal - DC28:  Uthungulu - Planning and Development</v>
          </cell>
          <cell r="R1245">
            <v>0</v>
          </cell>
          <cell r="V1245" t="str">
            <v>DM KZN: UTHUNGULU - PLANNING &amp; DEVEL</v>
          </cell>
        </row>
        <row r="1246">
          <cell r="Q1246" t="str">
            <v>Non-exchange Revenue:  Transfers and Subsidies - Capital:  Allocations In-kind - District Municipalities:  KwaZulu-Natal - DC28:  Uthungulu - Public Safety</v>
          </cell>
          <cell r="R1246">
            <v>0</v>
          </cell>
          <cell r="V1246" t="str">
            <v>DM KZN: UTHUNGULU - PUBLIC SAFETY</v>
          </cell>
        </row>
        <row r="1247">
          <cell r="Q1247" t="str">
            <v>Non-exchange Revenue:  Transfers and Subsidies - Capital:  Allocations In-kind - District Municipalities:  KwaZulu-Natal - DC28:  Uthungulu - Road Transport</v>
          </cell>
          <cell r="R1247">
            <v>0</v>
          </cell>
          <cell r="V1247" t="str">
            <v>DM KZN: UTHUNGULU - ROAD TRANSPORT</v>
          </cell>
        </row>
        <row r="1248">
          <cell r="Q1248" t="str">
            <v>Non-exchange Revenue:  Transfers and Subsidies - Capital:  Allocations In-kind - District Municipalities:  KwaZulu-Natal - DC28:  Uthungulu - Sport and Recreation</v>
          </cell>
          <cell r="R1248">
            <v>0</v>
          </cell>
          <cell r="V1248" t="str">
            <v>DM KZN: UTHUNGULU - SPORT &amp; RECREATION</v>
          </cell>
        </row>
        <row r="1249">
          <cell r="Q1249" t="str">
            <v>Non-exchange Revenue:  Transfers and Subsidies - Capital:  Allocations In-kind - District Municipalities:  KwaZulu-Natal - DC28:  Uthungulu - Waste Water Management</v>
          </cell>
          <cell r="R1249">
            <v>0</v>
          </cell>
          <cell r="V1249" t="str">
            <v>DM KZN: UTHUNGULU - WASTE WATER MAN</v>
          </cell>
        </row>
        <row r="1250">
          <cell r="Q1250" t="str">
            <v>Non-exchange Revenue:  Transfers and Subsidies - Capital:  Allocations In-kind - District Municipalities:  KwaZulu-Natal - DC28:  Uthungulu - Water</v>
          </cell>
          <cell r="R1250">
            <v>0</v>
          </cell>
          <cell r="V1250" t="str">
            <v>DM KZN: UTHUNGULU - WATER</v>
          </cell>
        </row>
        <row r="1251">
          <cell r="Q1251" t="str">
            <v>Non-exchange Revenue:  Transfers and Subsidies - Capital:  Allocations In-kind - District Municipalities:  KwaZulu-Natal - DC 29:  Ilembe</v>
          </cell>
          <cell r="R1251">
            <v>0</v>
          </cell>
          <cell r="V1251" t="str">
            <v>DM KZN: ILEMBE</v>
          </cell>
        </row>
        <row r="1252">
          <cell r="Q1252" t="str">
            <v>Non-exchange Revenue:  Transfers and Subsidies - Capital:  Allocations In-kind - District Municipalities:  KwaZulu-Natal - DC 29:  Ilembe - Community and Social Services</v>
          </cell>
          <cell r="R1252">
            <v>0</v>
          </cell>
          <cell r="V1252" t="str">
            <v>DM KZN: ILEMBE - COMM &amp; SOC SERV</v>
          </cell>
        </row>
        <row r="1253">
          <cell r="Q1253" t="str">
            <v>Non-exchange Revenue:  Transfers and Subsidies - Capital:  Allocations In-kind - District Municipalities:  KwaZulu-Natal - DC 29:  Ilembe - Environmental Protection</v>
          </cell>
          <cell r="R1253">
            <v>0</v>
          </cell>
          <cell r="V1253" t="str">
            <v>DM KZN: ILEMBE - ENVIRON PROTECTION</v>
          </cell>
        </row>
        <row r="1254">
          <cell r="Q1254" t="str">
            <v>Non-exchange Revenue:  Transfers and Subsidies - Capital:  Allocations In-kind - District Municipalities:  KwaZulu-Natal - DC 29:  Ilembe - Executive and Council</v>
          </cell>
          <cell r="R1254">
            <v>0</v>
          </cell>
          <cell r="V1254" t="str">
            <v>DM KZN: ILEMBE - EXECUTIVE &amp; COUNCIL</v>
          </cell>
        </row>
        <row r="1255">
          <cell r="Q1255" t="str">
            <v>Non-exchange Revenue:  Transfers and Subsidies - Capital:  Allocations In-kind - District Municipalities:  KwaZulu-Natal - DC 29:  Ilembe - Finance and Admin</v>
          </cell>
          <cell r="R1255">
            <v>0</v>
          </cell>
          <cell r="V1255" t="str">
            <v>DM KZN: ILEMBE - FINANCE &amp; ADMIN</v>
          </cell>
        </row>
        <row r="1256">
          <cell r="Q1256" t="str">
            <v>Non-exchange Revenue:  Transfers and Subsidies - Capital:  Allocations In-kind - District Municipalities:  KwaZulu-Natal - DC 29:  Ilembe - Health</v>
          </cell>
          <cell r="R1256">
            <v>0</v>
          </cell>
          <cell r="V1256" t="str">
            <v>DM KZN: ILEMBE - HEALTH</v>
          </cell>
        </row>
        <row r="1257">
          <cell r="Q1257" t="str">
            <v>Non-exchange Revenue:  Transfers and Subsidies - Capital:  Allocations In-kind - District Municipalities:  KwaZulu-Natal - DC 29:  Ilembe - Housing</v>
          </cell>
          <cell r="R1257">
            <v>0</v>
          </cell>
          <cell r="V1257" t="str">
            <v>DM KZN: ILEMBE - HOUSING</v>
          </cell>
        </row>
        <row r="1258">
          <cell r="Q1258" t="str">
            <v>Non-exchange Revenue:  Transfers and Subsidies - Capital:  Allocations In-kind - District Municipalities:  KwaZulu-Natal - DC 29:  Ilembe - Planning and Development</v>
          </cell>
          <cell r="R1258">
            <v>0</v>
          </cell>
          <cell r="V1258" t="str">
            <v>DM KZN: ILEMBE - PLANNING &amp; DEVEL</v>
          </cell>
        </row>
        <row r="1259">
          <cell r="Q1259" t="str">
            <v>Non-exchange Revenue:  Transfers and Subsidies - Capital:  Allocations In-kind - District Municipalities:  KwaZulu-Natal - DC 29:  Ilembe - Public Safety</v>
          </cell>
          <cell r="R1259">
            <v>0</v>
          </cell>
          <cell r="V1259" t="str">
            <v>DM KZN: ILEMBE - PUBLIC SAFETY</v>
          </cell>
        </row>
        <row r="1260">
          <cell r="Q1260" t="str">
            <v>Non-exchange Revenue:  Transfers and Subsidies - Capital:  Allocations In-kind - District Municipalities:  KwaZulu-Natal - DC 29:  Ilembe - Road Transport</v>
          </cell>
          <cell r="R1260">
            <v>0</v>
          </cell>
          <cell r="V1260" t="str">
            <v>DM KZN: ILEMBE - ROAD TRANSPORT</v>
          </cell>
        </row>
        <row r="1261">
          <cell r="Q1261" t="str">
            <v>Non-exchange Revenue:  Transfers and Subsidies - Capital:  Allocations In-kind - District Municipalities:  KwaZulu-Natal - DC 29:  Ilembe - Sport and Recreation</v>
          </cell>
          <cell r="R1261">
            <v>0</v>
          </cell>
          <cell r="V1261" t="str">
            <v>DM KZN: ILEMBE - SPORT &amp; RECREATION</v>
          </cell>
        </row>
        <row r="1262">
          <cell r="Q1262" t="str">
            <v>Non-exchange Revenue:  Transfers and Subsidies - Capital:  Allocations In-kind - District Municipalities:  KwaZulu-Natal - DC 29:  Ilembe - Waste Water Management</v>
          </cell>
          <cell r="R1262">
            <v>0</v>
          </cell>
          <cell r="V1262" t="str">
            <v>DM KZN: ILEMBE - WASTE WATER MAN</v>
          </cell>
        </row>
        <row r="1263">
          <cell r="Q1263" t="str">
            <v>Non-exchange Revenue:  Transfers and Subsidies - Capital:  Allocations In-kind - District Municipalities:  KwaZulu-Natal - DC 29:  Ilembe - Water</v>
          </cell>
          <cell r="R1263">
            <v>0</v>
          </cell>
          <cell r="V1263" t="str">
            <v>DM KZN: ILEMBE - WATER</v>
          </cell>
        </row>
        <row r="1264">
          <cell r="Q1264" t="str">
            <v>Non-exchange Revenue:  Transfers and Subsidies - Capital:  Allocations In-kind - District Municipalities:  KwaZulu-Natal - DC 43:  Sisonke</v>
          </cell>
          <cell r="R1264">
            <v>0</v>
          </cell>
          <cell r="V1264" t="str">
            <v>DM KZN: SISONKE</v>
          </cell>
        </row>
        <row r="1265">
          <cell r="Q1265" t="str">
            <v>Non-exchange Revenue:  Transfers and Subsidies - Capital:  Allocations In-kind - District Municipalities:  KwaZulu-Natal - DC 43:  Sisonke - Community and Social Services</v>
          </cell>
          <cell r="R1265">
            <v>0</v>
          </cell>
          <cell r="V1265" t="str">
            <v>DM KZN: SISONKE - COMM &amp; SOC SERV</v>
          </cell>
        </row>
        <row r="1266">
          <cell r="Q1266" t="str">
            <v>Non-exchange Revenue:  Transfers and Subsidies - Capital:  Allocations In-kind - District Municipalities:  KwaZulu-Natal - DC 43:  Sisonke - Environmental Protection</v>
          </cell>
          <cell r="R1266">
            <v>0</v>
          </cell>
          <cell r="V1266" t="str">
            <v>DM KZN: SISONKE - ENVIRON PROTECTION</v>
          </cell>
        </row>
        <row r="1267">
          <cell r="Q1267" t="str">
            <v>Non-exchange Revenue:  Transfers and Subsidies - Capital:  Allocations In-kind - District Municipalities:  KwaZulu-Natal - DC 43:  Sisonke - Executive and Council</v>
          </cell>
          <cell r="R1267">
            <v>0</v>
          </cell>
          <cell r="V1267" t="str">
            <v>DM KZN: SISONKE - EXECUTIVE &amp; COUNCIL</v>
          </cell>
        </row>
        <row r="1268">
          <cell r="Q1268" t="str">
            <v>Non-exchange Revenue:  Transfers and Subsidies - Capital:  Allocations In-kind - District Municipalities:  KwaZulu-Natal - DC 43:  Sisonke - Finance and Admin</v>
          </cell>
          <cell r="R1268">
            <v>0</v>
          </cell>
          <cell r="V1268" t="str">
            <v>DM KZN: SISONKE - FINANCE &amp; ADMIN</v>
          </cell>
        </row>
        <row r="1269">
          <cell r="Q1269" t="str">
            <v>Non-exchange Revenue:  Transfers and Subsidies - Capital:  Allocations In-kind - District Municipalities:  KwaZulu-Natal - DC 43:  Sisonke - Health</v>
          </cell>
          <cell r="R1269">
            <v>0</v>
          </cell>
          <cell r="V1269" t="str">
            <v>DM KZN: SISONKE - HEALTH</v>
          </cell>
        </row>
        <row r="1270">
          <cell r="Q1270" t="str">
            <v>Non-exchange Revenue:  Transfers and Subsidies - Capital:  Allocations In-kind - District Municipalities:  KwaZulu-Natal - DC 43:  Sisonke - Housing</v>
          </cell>
          <cell r="R1270">
            <v>0</v>
          </cell>
          <cell r="V1270" t="str">
            <v>DM KZN: SISONKE - HOUSING</v>
          </cell>
        </row>
        <row r="1271">
          <cell r="Q1271" t="str">
            <v>Non-exchange Revenue:  Transfers and Subsidies - Capital:  Allocations In-kind - District Municipalities:  KwaZulu-Natal - DC 43:  Sisonke - Planning and Development</v>
          </cell>
          <cell r="R1271">
            <v>0</v>
          </cell>
          <cell r="V1271" t="str">
            <v>DM KZN: SISONKE - PLANNING &amp; DEVEL</v>
          </cell>
        </row>
        <row r="1272">
          <cell r="Q1272" t="str">
            <v>Non-exchange Revenue:  Transfers and Subsidies - Capital:  Allocations In-kind - District Municipalities:  KwaZulu-Natal - DC 43:  Sisonke - Public Safety</v>
          </cell>
          <cell r="R1272">
            <v>0</v>
          </cell>
          <cell r="V1272" t="str">
            <v>DM KZN: SISONKE - PUBLIC SAFETY</v>
          </cell>
        </row>
        <row r="1273">
          <cell r="Q1273" t="str">
            <v>Non-exchange Revenue:  Transfers and Subsidies - Capital:  Allocations In-kind - District Municipalities:  KwaZulu-Natal - DC 43:  Sisonke - Road Transport</v>
          </cell>
          <cell r="R1273">
            <v>0</v>
          </cell>
          <cell r="V1273" t="str">
            <v>DM KZN: SISONKE - ROAD TRANSPORT</v>
          </cell>
        </row>
        <row r="1274">
          <cell r="Q1274" t="str">
            <v>Non-exchange Revenue:  Transfers and Subsidies - Capital:  Allocations In-kind - District Municipalities:  KwaZulu-Natal - DC 43:  Sisonke - Sport and Recreation</v>
          </cell>
          <cell r="R1274">
            <v>0</v>
          </cell>
          <cell r="V1274" t="str">
            <v>DM KZN: SISONKE - SPORT &amp; RECREATION</v>
          </cell>
        </row>
        <row r="1275">
          <cell r="Q1275" t="str">
            <v>Non-exchange Revenue:  Transfers and Subsidies - Capital:  Allocations In-kind - District Municipalities:  KwaZulu-Natal - DC 43:  Sisonke - Waste Water Management</v>
          </cell>
          <cell r="R1275">
            <v>0</v>
          </cell>
          <cell r="V1275" t="str">
            <v>DM KZN: SISONKE - WASTE WATER MAN</v>
          </cell>
        </row>
        <row r="1276">
          <cell r="Q1276" t="str">
            <v>Non-exchange Revenue:  Transfers and Subsidies - Capital:  Allocations In-kind - District Municipalities:  KwaZulu-Natal - DC 43:  Sisonke - Water</v>
          </cell>
          <cell r="R1276">
            <v>0</v>
          </cell>
          <cell r="V1276" t="str">
            <v>DM KZN: SISONKE - WATER</v>
          </cell>
        </row>
        <row r="1277">
          <cell r="Q1277" t="str">
            <v>Non-exchange Revenue:  Transfers and Subsidies - Capital:  Allocations In-kind - District Municipalities:  Limpopo</v>
          </cell>
          <cell r="R1277">
            <v>0</v>
          </cell>
          <cell r="V1277" t="str">
            <v>T&amp;S CAP: ALL IN-KIND DM LIMPOPO</v>
          </cell>
        </row>
        <row r="1278">
          <cell r="Q1278" t="str">
            <v>Non-exchange Revenue:  Transfers and Subsidies - Capital:  Allocations In-kind - District Municipalities:  Limpopo - DC 47:  Greater Sekhukune</v>
          </cell>
          <cell r="R1278">
            <v>0</v>
          </cell>
          <cell r="V1278" t="str">
            <v>DM LP: SEKHUKUNE</v>
          </cell>
        </row>
        <row r="1279">
          <cell r="Q1279" t="str">
            <v>Non-exchange Revenue:  Transfers and Subsidies - Capital:  Allocations In-kind - District Municipalities:  Limpopo - DC 47:  Greater Sekhukune - Community and Social Services</v>
          </cell>
          <cell r="R1279">
            <v>0</v>
          </cell>
          <cell r="V1279" t="str">
            <v>DM LP: SEKHUKUNE - COMM &amp; SOC SERV</v>
          </cell>
        </row>
        <row r="1280">
          <cell r="Q1280" t="str">
            <v>Non-exchange Revenue:  Transfers and Subsidies - Capital:  Allocations In-kind - District Municipalities:  Limpopo - DC 47:  Greater Sekhukune - Environmental Protection</v>
          </cell>
          <cell r="R1280">
            <v>0</v>
          </cell>
          <cell r="V1280" t="str">
            <v>DM LP: SEKHUKUNE - ENVIRON PROTECTION</v>
          </cell>
        </row>
        <row r="1281">
          <cell r="Q1281" t="str">
            <v>Non-exchange Revenue:  Transfers and Subsidies - Capital:  Allocations In-kind - District Municipalities:  Limpopo - DC 47:  Greater Sekhukune - Executive and Council</v>
          </cell>
          <cell r="R1281">
            <v>0</v>
          </cell>
          <cell r="V1281" t="str">
            <v>DM LP: SEKHUKUNE - EXECUTIVE &amp; COUNCIL</v>
          </cell>
        </row>
        <row r="1282">
          <cell r="Q1282" t="str">
            <v>Non-exchange Revenue:  Transfers and Subsidies - Capital:  Allocations In-kind - District Municipalities:  Limpopo - DC 47:  Greater Sekhukune - Finance and Admin</v>
          </cell>
          <cell r="R1282">
            <v>0</v>
          </cell>
          <cell r="V1282" t="str">
            <v>DM LP: SEKHUKUNE - FINANCE &amp; ADMIN</v>
          </cell>
        </row>
        <row r="1283">
          <cell r="Q1283" t="str">
            <v>Non-exchange Revenue:  Transfers and Subsidies - Capital:  Allocations In-kind - District Municipalities:  Limpopo - DC 47:  Greater Sekhukune - Health</v>
          </cell>
          <cell r="R1283">
            <v>0</v>
          </cell>
          <cell r="V1283" t="str">
            <v>DM LP: SEKHUKUNE - HEALTH</v>
          </cell>
        </row>
        <row r="1284">
          <cell r="Q1284" t="str">
            <v>Non-exchange Revenue:  Transfers and Subsidies - Capital:  Allocations In-kind - District Municipalities:  Limpopo - DC 47:  Greater Sekhukune - Housing</v>
          </cell>
          <cell r="R1284">
            <v>0</v>
          </cell>
          <cell r="V1284" t="str">
            <v>DM LP: SEKHUKUNE - HOUSING</v>
          </cell>
        </row>
        <row r="1285">
          <cell r="Q1285" t="str">
            <v>Non-exchange Revenue:  Transfers and Subsidies - Capital:  Allocations In-kind - District Municipalities:  Limpopo - DC 47:  Greater Sekhukune - Planning and Development</v>
          </cell>
          <cell r="R1285">
            <v>0</v>
          </cell>
          <cell r="V1285" t="str">
            <v>DM LP: SEKHUKUNE - PLANNING &amp; DEVEL</v>
          </cell>
        </row>
        <row r="1286">
          <cell r="Q1286" t="str">
            <v>Non-exchange Revenue:  Transfers and Subsidies - Capital:  Allocations In-kind - District Municipalities:  Limpopo - DC 47:  Greater Sekhukune - Public Safety</v>
          </cell>
          <cell r="R1286">
            <v>0</v>
          </cell>
          <cell r="V1286" t="str">
            <v>DM LP: SEKHUKUNE - PUBLIC SAFETY</v>
          </cell>
        </row>
        <row r="1287">
          <cell r="Q1287" t="str">
            <v>Non-exchange Revenue:  Transfers and Subsidies - Capital:  Allocations In-kind - District Municipalities:  Limpopo - DC 47:  Greater Sekhukune - Road Transport</v>
          </cell>
          <cell r="R1287">
            <v>0</v>
          </cell>
          <cell r="V1287" t="str">
            <v>DM LP: SEKHUKUNE - ROAD TRANSPORT</v>
          </cell>
        </row>
        <row r="1288">
          <cell r="Q1288" t="str">
            <v>Non-exchange Revenue:  Transfers and Subsidies - Capital:  Allocations In-kind - District Municipalities:  Limpopo - DC 47:  Greater Sekhukune - Sport and Recreation</v>
          </cell>
          <cell r="R1288">
            <v>0</v>
          </cell>
          <cell r="V1288" t="str">
            <v>DM LP: SEKHUKUNE - SPORT &amp; RECREATION</v>
          </cell>
        </row>
        <row r="1289">
          <cell r="Q1289" t="str">
            <v>Non-exchange Revenue:  Transfers and Subsidies - Capital:  Allocations In-kind - District Municipalities:  Limpopo - DC 47:  Greater Sekhukune - Waste Water Management</v>
          </cell>
          <cell r="R1289">
            <v>0</v>
          </cell>
          <cell r="V1289" t="str">
            <v>DM LP: SEKHUKUNE - WASTE WATER MAN</v>
          </cell>
        </row>
        <row r="1290">
          <cell r="Q1290" t="str">
            <v>Non-exchange Revenue:  Transfers and Subsidies - Capital:  Allocations In-kind - District Municipalities:  Limpopo - DC 47:  Greater Sekhukune - Water</v>
          </cell>
          <cell r="R1290">
            <v>0</v>
          </cell>
          <cell r="V1290" t="str">
            <v>DM LP: SEKHUKUNE - WATER</v>
          </cell>
        </row>
        <row r="1291">
          <cell r="Q1291" t="str">
            <v>Non-exchange Revenue:  Transfers and Subsidies - Capital:  Allocations In-kind - District Municipalities:  Limpopo - DC 33:  Mopani</v>
          </cell>
          <cell r="R1291">
            <v>0</v>
          </cell>
          <cell r="V1291" t="str">
            <v>DM LP: MOPANI</v>
          </cell>
        </row>
        <row r="1292">
          <cell r="Q1292" t="str">
            <v>Non-exchange Revenue:  Transfers and Subsidies - Capital:  Allocations In-kind - District Municipalities:  Limpopo - DC 33:  Mopani - Community and Social Services</v>
          </cell>
          <cell r="R1292">
            <v>0</v>
          </cell>
          <cell r="V1292" t="str">
            <v>DM LP: MOPANI - COMM &amp; SOC SERV</v>
          </cell>
        </row>
        <row r="1293">
          <cell r="Q1293" t="str">
            <v>Non-exchange Revenue:  Transfers and Subsidies - Capital:  Allocations In-kind - District Municipalities:  Limpopo - DC 33:  Mopani - Environmental Protection</v>
          </cell>
          <cell r="R1293">
            <v>0</v>
          </cell>
          <cell r="V1293" t="str">
            <v>DM LP: MOPANI - ENVIRON PROTECTION</v>
          </cell>
        </row>
        <row r="1294">
          <cell r="Q1294" t="str">
            <v>Non-exchange Revenue:  Transfers and Subsidies - Capital:  Allocations In-kind - District Municipalities:  Limpopo - DC 33:  Mopani - Executive and Council</v>
          </cell>
          <cell r="R1294">
            <v>0</v>
          </cell>
          <cell r="V1294" t="str">
            <v>DM LP: MOPANI - EXECUTIVE &amp; COUNCIL</v>
          </cell>
        </row>
        <row r="1295">
          <cell r="Q1295" t="str">
            <v>Non-exchange Revenue:  Transfers and Subsidies - Capital:  Allocations In-kind - District Municipalities:  Limpopo - DC 33:  Mopani - Finance and Admin</v>
          </cell>
          <cell r="R1295">
            <v>0</v>
          </cell>
          <cell r="V1295" t="str">
            <v>DM LP: MOPANI - FINANCE &amp; ADMIN</v>
          </cell>
        </row>
        <row r="1296">
          <cell r="Q1296" t="str">
            <v>Non-exchange Revenue:  Transfers and Subsidies - Capital:  Allocations In-kind - District Municipalities:  Limpopo - DC 33:  Mopani - Health</v>
          </cell>
          <cell r="R1296">
            <v>0</v>
          </cell>
          <cell r="V1296" t="str">
            <v>DM LP: MOPANI - HEALTH</v>
          </cell>
        </row>
        <row r="1297">
          <cell r="Q1297" t="str">
            <v>Non-exchange Revenue:  Transfers and Subsidies - Capital:  Allocations In-kind - District Municipalities:  Limpopo - DC 33:  Mopani - Housing</v>
          </cell>
          <cell r="R1297">
            <v>0</v>
          </cell>
          <cell r="V1297" t="str">
            <v>DM LP: MOPANI - HOUSING</v>
          </cell>
        </row>
        <row r="1298">
          <cell r="Q1298" t="str">
            <v>Non-exchange Revenue:  Transfers and Subsidies - Capital:  Allocations In-kind - District Municipalities:  Limpopo - DC 33:  Mopani - Planning and Development</v>
          </cell>
          <cell r="R1298">
            <v>0</v>
          </cell>
          <cell r="V1298" t="str">
            <v>DM LP: MOPANI - PLANNING &amp; DEVEL</v>
          </cell>
        </row>
        <row r="1299">
          <cell r="Q1299" t="str">
            <v>Non-exchange Revenue:  Transfers and Subsidies - Capital:  Allocations In-kind - District Municipalities:  Limpopo - DC 33:  Mopani - Public Safety</v>
          </cell>
          <cell r="R1299">
            <v>0</v>
          </cell>
          <cell r="V1299" t="str">
            <v>DM LP: MOPANI - PUBLIC SAFETY</v>
          </cell>
        </row>
        <row r="1300">
          <cell r="Q1300" t="str">
            <v>Non-exchange Revenue:  Transfers and Subsidies - Capital:  Allocations In-kind - District Municipalities:  Limpopo - DC 33:  Mopani - Road Transport</v>
          </cell>
          <cell r="R1300">
            <v>0</v>
          </cell>
          <cell r="V1300" t="str">
            <v>DM LP: MOPANI - ROAD TRANSPORT</v>
          </cell>
        </row>
        <row r="1301">
          <cell r="Q1301" t="str">
            <v>Non-exchange Revenue:  Transfers and Subsidies - Capital:  Allocations In-kind - District Municipalities:  Limpopo - DC 33:  Mopani - Sport and Recreation</v>
          </cell>
          <cell r="R1301">
            <v>0</v>
          </cell>
          <cell r="V1301" t="str">
            <v>DM LP: MOPANI - SPORT &amp; RECREATION</v>
          </cell>
        </row>
        <row r="1302">
          <cell r="Q1302" t="str">
            <v>Non-exchange Revenue:  Transfers and Subsidies - Capital:  Allocations In-kind - District Municipalities:  Limpopo - DC 33:  Mopani - Waste Water Management</v>
          </cell>
          <cell r="R1302">
            <v>0</v>
          </cell>
          <cell r="V1302" t="str">
            <v>DM LP: MOPANI - WASTE WATER MAN</v>
          </cell>
        </row>
        <row r="1303">
          <cell r="Q1303" t="str">
            <v>Non-exchange Revenue:  Transfers and Subsidies - Capital:  Allocations In-kind - District Municipalities:  Limpopo - DC 33:  Mopani - Water</v>
          </cell>
          <cell r="R1303">
            <v>0</v>
          </cell>
          <cell r="V1303" t="str">
            <v>DM LP: MOPANI - WATER</v>
          </cell>
        </row>
        <row r="1304">
          <cell r="Q1304" t="str">
            <v>Non-exchange Revenue:  Transfers and Subsidies - Capital:  Allocations In-kind - District Municipalities:  Limpopo - DC 34:  Vhembe</v>
          </cell>
          <cell r="R1304">
            <v>0</v>
          </cell>
          <cell r="V1304" t="str">
            <v>DM LP: VHEMBE</v>
          </cell>
        </row>
        <row r="1305">
          <cell r="Q1305" t="str">
            <v>Non-exchange Revenue:  Transfers and Subsidies - Capital:  Allocations In-kind - District Municipalities:  Limpopo - DC 34:  Vhembe - Community and Social Services</v>
          </cell>
          <cell r="R1305">
            <v>0</v>
          </cell>
          <cell r="V1305" t="str">
            <v>DM LP: VHEMBE - COMM &amp; SOC SERV</v>
          </cell>
        </row>
        <row r="1306">
          <cell r="Q1306" t="str">
            <v>Non-exchange Revenue:  Transfers and Subsidies - Capital:  Allocations In-kind - District Municipalities:  Limpopo - DC 34:  Vhembe - Environmental Protection</v>
          </cell>
          <cell r="R1306">
            <v>0</v>
          </cell>
          <cell r="V1306" t="str">
            <v>DM LP: VHEMBE - ENVIRON PROTECTION</v>
          </cell>
        </row>
        <row r="1307">
          <cell r="Q1307" t="str">
            <v>Non-exchange Revenue:  Transfers and Subsidies - Capital:  Allocations In-kind - District Municipalities:  Limpopo - DC 34:  Vhembe - Executive and Council</v>
          </cell>
          <cell r="R1307">
            <v>0</v>
          </cell>
          <cell r="V1307" t="str">
            <v>DM LP: VHEMBE - EXECUTIVE &amp; COUNCIL</v>
          </cell>
        </row>
        <row r="1308">
          <cell r="Q1308" t="str">
            <v>Non-exchange Revenue:  Transfers and Subsidies - Capital:  Allocations In-kind - District Municipalities:  Limpopo - DC 34:  Vhembe - Finance and Admin</v>
          </cell>
          <cell r="R1308">
            <v>0</v>
          </cell>
          <cell r="V1308" t="str">
            <v>DM LP: VHEMBE - FINANCE &amp; ADMIN</v>
          </cell>
        </row>
        <row r="1309">
          <cell r="Q1309" t="str">
            <v>Non-exchange Revenue:  Transfers and Subsidies - Capital:  Allocations In-kind - District Municipalities:  Limpopo - DC 34:  Vhembe - Health</v>
          </cell>
          <cell r="R1309">
            <v>0</v>
          </cell>
          <cell r="V1309" t="str">
            <v>DM LP: VHEMBE - HEALTH</v>
          </cell>
        </row>
        <row r="1310">
          <cell r="Q1310" t="str">
            <v>Non-exchange Revenue:  Transfers and Subsidies - Capital:  Allocations In-kind - District Municipalities:  Limpopo - DC 34:  Vhembe - Housing</v>
          </cell>
          <cell r="R1310">
            <v>0</v>
          </cell>
          <cell r="V1310" t="str">
            <v>DM LP: VHEMBE - HOUSING</v>
          </cell>
        </row>
        <row r="1311">
          <cell r="Q1311" t="str">
            <v>Non-exchange Revenue:  Transfers and Subsidies - Capital:  Allocations In-kind - District Municipalities:  Limpopo - DC 34:  Vhembe - Planning and Development</v>
          </cell>
          <cell r="R1311">
            <v>0</v>
          </cell>
          <cell r="V1311" t="str">
            <v>DM LP: VHEMBE - PLANNING &amp; DEVEL</v>
          </cell>
        </row>
        <row r="1312">
          <cell r="Q1312" t="str">
            <v>Non-exchange Revenue:  Transfers and Subsidies - Capital:  Allocations In-kind - District Municipalities:  Limpopo - DC 34:  Vhembe - Public Safety</v>
          </cell>
          <cell r="R1312">
            <v>0</v>
          </cell>
          <cell r="V1312" t="str">
            <v>DM LP: VHEMBE - PUBLIC SAFETY</v>
          </cell>
        </row>
        <row r="1313">
          <cell r="Q1313" t="str">
            <v>Non-exchange Revenue:  Transfers and Subsidies - Capital:  Allocations In-kind - District Municipalities:  Limpopo - DC 34:  Vhembe - Road Transport</v>
          </cell>
          <cell r="R1313">
            <v>0</v>
          </cell>
          <cell r="V1313" t="str">
            <v>DM LP: VHEMBE - ROAD TRANSPORT</v>
          </cell>
        </row>
        <row r="1314">
          <cell r="Q1314" t="str">
            <v>Non-exchange Revenue:  Transfers and Subsidies - Capital:  Allocations In-kind - District Municipalities:  Limpopo - DC 34:  Vhembe - Sport and Recreation</v>
          </cell>
          <cell r="R1314">
            <v>0</v>
          </cell>
          <cell r="V1314" t="str">
            <v>DM LP: VHEMBE - SPORT &amp; RECREATION</v>
          </cell>
        </row>
        <row r="1315">
          <cell r="Q1315" t="str">
            <v>Non-exchange Revenue:  Transfers and Subsidies - Capital:  Allocations In-kind - District Municipalities:  Limpopo - DC 34:  Vhembe - Waste Water Management</v>
          </cell>
          <cell r="R1315">
            <v>0</v>
          </cell>
          <cell r="V1315" t="str">
            <v>DM LP: VHEMBE - WASTE WATER MAN</v>
          </cell>
        </row>
        <row r="1316">
          <cell r="Q1316" t="str">
            <v>Non-exchange Revenue:  Transfers and Subsidies - Capital:  Allocations In-kind - District Municipalities:  Limpopo - DC 34:  Vhembe - Water</v>
          </cell>
          <cell r="R1316">
            <v>0</v>
          </cell>
          <cell r="V1316" t="str">
            <v>DM LP: VHEMBE - WATER</v>
          </cell>
        </row>
        <row r="1317">
          <cell r="Q1317" t="str">
            <v>Non-exchange Revenue:  Transfers and Subsidies - Capital:  Allocations In-kind - District Municipalities:  Limpopo - DC 35:  Capricorn</v>
          </cell>
          <cell r="R1317">
            <v>0</v>
          </cell>
          <cell r="V1317" t="str">
            <v>DM LP: CAPRICORN</v>
          </cell>
        </row>
        <row r="1318">
          <cell r="Q1318" t="str">
            <v>Non-exchange Revenue:  Transfers and Subsidies - Capital:  Allocations In-kind - District Municipalities:  Limpopo - DC 35:  Capricorn - Community and Social Services</v>
          </cell>
          <cell r="R1318">
            <v>0</v>
          </cell>
          <cell r="V1318" t="str">
            <v>DM LP: CAPRICORN - COMM &amp; SOC SERV</v>
          </cell>
        </row>
        <row r="1319">
          <cell r="Q1319" t="str">
            <v>Non-exchange Revenue:  Transfers and Subsidies - Capital:  Allocations In-kind - District Municipalities:  Limpopo - DC 35:  Capricorn - Environmental Protection</v>
          </cell>
          <cell r="R1319">
            <v>0</v>
          </cell>
          <cell r="V1319" t="str">
            <v>DM LP: CAPRICORN - ENVIRON PROTECTION</v>
          </cell>
        </row>
        <row r="1320">
          <cell r="Q1320" t="str">
            <v>Non-exchange Revenue:  Transfers and Subsidies - Capital:  Allocations In-kind - District Municipalities:  Limpopo - DC 35:  Capricorn - Executive and Council</v>
          </cell>
          <cell r="R1320">
            <v>0</v>
          </cell>
          <cell r="V1320" t="str">
            <v>DM LP: CAPRICORN - EXECUTIVE &amp; COUNCIL</v>
          </cell>
        </row>
        <row r="1321">
          <cell r="Q1321" t="str">
            <v>Non-exchange Revenue:  Transfers and Subsidies - Capital:  Allocations In-kind - District Municipalities:  Limpopo - DC 35:  Capricorn - Finance and Admin</v>
          </cell>
          <cell r="R1321">
            <v>0</v>
          </cell>
          <cell r="V1321" t="str">
            <v>DM LP: CAPRICORN - FINANCE &amp; ADMIN</v>
          </cell>
        </row>
        <row r="1322">
          <cell r="Q1322" t="str">
            <v>Non-exchange Revenue:  Transfers and Subsidies - Capital:  Allocations In-kind - District Municipalities:  Limpopo - DC 35:  Capricorn - Health</v>
          </cell>
          <cell r="R1322">
            <v>0</v>
          </cell>
          <cell r="V1322" t="str">
            <v>DM LP: CAPRICORN - HEALTH</v>
          </cell>
        </row>
        <row r="1323">
          <cell r="Q1323" t="str">
            <v>Non-exchange Revenue:  Transfers and Subsidies - Capital:  Allocations In-kind - District Municipalities:  Limpopo - DC 35:  Capricorn - Housing</v>
          </cell>
          <cell r="R1323">
            <v>0</v>
          </cell>
          <cell r="V1323" t="str">
            <v>DM LP: CAPRICORN - HOUSING</v>
          </cell>
        </row>
        <row r="1324">
          <cell r="Q1324" t="str">
            <v>Non-exchange Revenue:  Transfers and Subsidies - Capital:  Allocations In-kind - District Municipalities:  Limpopo - DC 35:  Capricorn - Planning and Development</v>
          </cell>
          <cell r="R1324">
            <v>0</v>
          </cell>
          <cell r="V1324" t="str">
            <v>DM LP: CAPRICORN - PLANNING &amp; DEVEL</v>
          </cell>
        </row>
        <row r="1325">
          <cell r="Q1325" t="str">
            <v>Non-exchange Revenue:  Transfers and Subsidies - Capital:  Allocations In-kind - District Municipalities:  Limpopo - DC 35:  Capricorn - Public Safety</v>
          </cell>
          <cell r="R1325">
            <v>0</v>
          </cell>
          <cell r="V1325" t="str">
            <v>DM LP: CAPRICORN - PUBLIC SAFETY</v>
          </cell>
        </row>
        <row r="1326">
          <cell r="Q1326" t="str">
            <v>Non-exchange Revenue:  Transfers and Subsidies - Capital:  Allocations In-kind - District Municipalities:  Limpopo - DC 35:  Capricorn - Road Transport</v>
          </cell>
          <cell r="R1326">
            <v>0</v>
          </cell>
          <cell r="V1326" t="str">
            <v>DM LP: CAPRICORN - ROAD TRANSPORT</v>
          </cell>
        </row>
        <row r="1327">
          <cell r="Q1327" t="str">
            <v>Non-exchange Revenue:  Transfers and Subsidies - Capital:  Allocations In-kind - District Municipalities:  Limpopo - DC 35:  Capricorn - Sport and Recreation</v>
          </cell>
          <cell r="R1327">
            <v>0</v>
          </cell>
          <cell r="V1327" t="str">
            <v>DM LP: CAPRICORN - SPORT &amp; RECREATION</v>
          </cell>
        </row>
        <row r="1328">
          <cell r="Q1328" t="str">
            <v>Non-exchange Revenue:  Transfers and Subsidies - Capital:  Allocations In-kind - District Municipalities:  Limpopo - DC 35:  Capricorn - Waste Water Management</v>
          </cell>
          <cell r="R1328">
            <v>0</v>
          </cell>
          <cell r="V1328" t="str">
            <v>DM LP: CAPRICORN - WASTE WATER MAN</v>
          </cell>
        </row>
        <row r="1329">
          <cell r="Q1329" t="str">
            <v>Non-exchange Revenue:  Transfers and Subsidies - Capital:  Allocations In-kind - District Municipalities:  Limpopo - DC 35:  Capricorn - Water</v>
          </cell>
          <cell r="R1329">
            <v>0</v>
          </cell>
          <cell r="V1329" t="str">
            <v>DM LP: CAPRICORN - WATER</v>
          </cell>
        </row>
        <row r="1330">
          <cell r="Q1330" t="str">
            <v>Non-exchange Revenue:  Transfers and Subsidies - Capital:  Allocations In-kind - District Municipalities:  Limpopo - DC 36:  Waterberg</v>
          </cell>
          <cell r="R1330">
            <v>0</v>
          </cell>
          <cell r="V1330" t="str">
            <v>DM LP: WATERBERG</v>
          </cell>
        </row>
        <row r="1331">
          <cell r="Q1331" t="str">
            <v>Non-exchange Revenue:  Transfers and Subsidies - Capital:  Allocations In-kind - District Municipalities:  Limpopo - DC 36:  Waterberg - Community and Social Services</v>
          </cell>
          <cell r="R1331">
            <v>0</v>
          </cell>
          <cell r="V1331" t="str">
            <v>DM LP: WATERBERG - COMM &amp; SOC SERV</v>
          </cell>
        </row>
        <row r="1332">
          <cell r="Q1332" t="str">
            <v>Non-exchange Revenue:  Transfers and Subsidies - Capital:  Allocations In-kind - District Municipalities:  Limpopo - DC 36:  Waterberg - Environmental Protection</v>
          </cell>
          <cell r="R1332">
            <v>0</v>
          </cell>
          <cell r="V1332" t="str">
            <v>DM LP: WATERBERG - ENVIRON PROTECTION</v>
          </cell>
        </row>
        <row r="1333">
          <cell r="Q1333" t="str">
            <v>Non-exchange Revenue:  Transfers and Subsidies - Capital:  Allocations In-kind - District Municipalities:  Limpopo - DC 36:  Waterberg - Executive and Council</v>
          </cell>
          <cell r="R1333">
            <v>0</v>
          </cell>
          <cell r="V1333" t="str">
            <v>DM LP: WATERBERG - EXECUTIVE &amp; COUNCIL</v>
          </cell>
        </row>
        <row r="1334">
          <cell r="Q1334" t="str">
            <v>Non-exchange Revenue:  Transfers and Subsidies - Capital:  Allocations In-kind - District Municipalities:  Limpopo - DC 36:  Waterberg - Finance and Admin</v>
          </cell>
          <cell r="R1334">
            <v>0</v>
          </cell>
          <cell r="V1334" t="str">
            <v>DM LP: WATERBERG - FINANCE &amp; ADMIN</v>
          </cell>
        </row>
        <row r="1335">
          <cell r="Q1335" t="str">
            <v>Non-exchange Revenue:  Transfers and Subsidies - Capital:  Allocations In-kind - District Municipalities:  Limpopo - DC 36:  Waterberg - Health</v>
          </cell>
          <cell r="R1335">
            <v>0</v>
          </cell>
          <cell r="V1335" t="str">
            <v>DM LP: WATERBERG - HEALTH</v>
          </cell>
        </row>
        <row r="1336">
          <cell r="Q1336" t="str">
            <v>Non-exchange Revenue:  Transfers and Subsidies - Capital:  Allocations In-kind - District Municipalities:  Limpopo - DC 36:  Waterberg - Housing</v>
          </cell>
          <cell r="R1336">
            <v>0</v>
          </cell>
          <cell r="V1336" t="str">
            <v>DM LP: WATERBERG - HOUSING</v>
          </cell>
        </row>
        <row r="1337">
          <cell r="Q1337" t="str">
            <v>Non-exchange Revenue:  Transfers and Subsidies - Capital:  Allocations In-kind - District Municipalities:  Limpopo - DC 36:  Waterberg - Planning and Development</v>
          </cell>
          <cell r="R1337">
            <v>0</v>
          </cell>
          <cell r="V1337" t="str">
            <v>DM LP: WATERBERG - PLANNING &amp; DEVEL</v>
          </cell>
        </row>
        <row r="1338">
          <cell r="Q1338" t="str">
            <v>Non-exchange Revenue:  Transfers and Subsidies - Capital:  Allocations In-kind - District Municipalities:  Limpopo - DC 36:  Waterberg - Public Safety</v>
          </cell>
          <cell r="R1338">
            <v>0</v>
          </cell>
          <cell r="V1338" t="str">
            <v>DM LP: WATERBERG - PUBLIC SAFETY</v>
          </cell>
        </row>
        <row r="1339">
          <cell r="Q1339" t="str">
            <v>Non-exchange Revenue:  Transfers and Subsidies - Capital:  Allocations In-kind - District Municipalities:  Limpopo - DC 36:  Waterberg - Road Transport</v>
          </cell>
          <cell r="R1339">
            <v>0</v>
          </cell>
          <cell r="V1339" t="str">
            <v>DM LP: WATERBERG - ROAD TRANSPORT</v>
          </cell>
        </row>
        <row r="1340">
          <cell r="Q1340" t="str">
            <v>Non-exchange Revenue:  Transfers and Subsidies - Capital:  Allocations In-kind - District Municipalities:  Limpopo - DC 36:  Waterberg - Sport and Recreation</v>
          </cell>
          <cell r="R1340">
            <v>0</v>
          </cell>
          <cell r="V1340" t="str">
            <v>DM LP: WATERBERG - SPORT &amp; RECREATION</v>
          </cell>
        </row>
        <row r="1341">
          <cell r="Q1341" t="str">
            <v>Non-exchange Revenue:  Transfers and Subsidies - Capital:  Allocations In-kind - District Municipalities:  Limpopo - DC 36:  Waterberg - Waste Water Management</v>
          </cell>
          <cell r="R1341">
            <v>0</v>
          </cell>
          <cell r="V1341" t="str">
            <v>DM LP: WATERBERG - WASTE WATER MAN</v>
          </cell>
        </row>
        <row r="1342">
          <cell r="Q1342" t="str">
            <v>Non-exchange Revenue:  Transfers and Subsidies - Capital:  Allocations In-kind - District Municipalities:  Limpopo - DC 36:  Waterberg - Water</v>
          </cell>
          <cell r="R1342">
            <v>0</v>
          </cell>
          <cell r="V1342" t="str">
            <v>DM LP: WATERBERG - WATER</v>
          </cell>
        </row>
        <row r="1343">
          <cell r="Q1343" t="str">
            <v>Non-exchange Revenue:  Transfers and Subsidies - Capital:  Allocations In-kind - District Municipalities:  Mpumalanga</v>
          </cell>
          <cell r="R1343">
            <v>0</v>
          </cell>
          <cell r="V1343" t="str">
            <v>T&amp;S CAP: ALL IN-KIND DM MPUMALANGA</v>
          </cell>
        </row>
        <row r="1344">
          <cell r="Q1344" t="str">
            <v>Non-exchange Revenue:  Transfers and Subsidies - Capital:  Allocations In-kind - District Municipalities:  Mpumalanga - DC 30:  Gert Sibande</v>
          </cell>
          <cell r="R1344">
            <v>0</v>
          </cell>
          <cell r="V1344" t="str">
            <v>DM MP: GERT SIBANDE</v>
          </cell>
        </row>
        <row r="1345">
          <cell r="Q1345" t="str">
            <v>Non-exchange Revenue:  Transfers and Subsidies - Capital:  Allocations In-kind - District Municipalities:  Mpumalanga - DC 30:  Gert Sibande - Community and Social Services</v>
          </cell>
          <cell r="R1345">
            <v>0</v>
          </cell>
          <cell r="V1345" t="str">
            <v>DM MP: GERT SIBANDE - COMM &amp; SOC SERV</v>
          </cell>
        </row>
        <row r="1346">
          <cell r="Q1346" t="str">
            <v>Non-exchange Revenue:  Transfers and Subsidies - Capital:  Allocations In-kind - District Municipalities:  Mpumalanga - DC 30:  Gert Sibande - Environmental Protection</v>
          </cell>
          <cell r="R1346">
            <v>0</v>
          </cell>
          <cell r="V1346" t="str">
            <v>DM MP: GERT SIBANDE - ENVIRON PROTECTION</v>
          </cell>
        </row>
        <row r="1347">
          <cell r="Q1347" t="str">
            <v>Non-exchange Revenue:  Transfers and Subsidies - Capital:  Allocations In-kind - District Municipalities:  Mpumalanga - DC 30:  Gert Sibande - Executive and Council</v>
          </cell>
          <cell r="R1347">
            <v>0</v>
          </cell>
          <cell r="V1347" t="str">
            <v>DM MP: GERT SIBANDE - EXECUTIV &amp; COUNCIL</v>
          </cell>
        </row>
        <row r="1348">
          <cell r="Q1348" t="str">
            <v>Non-exchange Revenue:  Transfers and Subsidies - Capital:  Allocations In-kind - District Municipalities:  Mpumalanga - DC 30:  Gert Sibande - Finance and Admin</v>
          </cell>
          <cell r="R1348">
            <v>0</v>
          </cell>
          <cell r="V1348" t="str">
            <v>DM MP: GERT SIBANDE - FINANCE &amp; ADMIN</v>
          </cell>
        </row>
        <row r="1349">
          <cell r="Q1349" t="str">
            <v>Non-exchange Revenue:  Transfers and Subsidies - Capital:  Allocations In-kind - District Municipalities:  Mpumalanga - DC 30:  Gert Sibande - Health</v>
          </cell>
          <cell r="R1349">
            <v>0</v>
          </cell>
          <cell r="V1349" t="str">
            <v>DM MP: GERT SIBANDE - HEALTH</v>
          </cell>
        </row>
        <row r="1350">
          <cell r="Q1350" t="str">
            <v>Non-exchange Revenue:  Transfers and Subsidies - Capital:  Allocations In-kind - District Municipalities:  Mpumalanga - DC 30:  Gert Sibande - Housing</v>
          </cell>
          <cell r="R1350">
            <v>0</v>
          </cell>
          <cell r="V1350" t="str">
            <v>DM MP: GERT SIBANDE - HOUSING</v>
          </cell>
        </row>
        <row r="1351">
          <cell r="Q1351" t="str">
            <v>Non-exchange Revenue:  Transfers and Subsidies - Capital:  Allocations In-kind - District Municipalities:  Mpumalanga - DC 30:  Gert Sibande - Planning and Development</v>
          </cell>
          <cell r="R1351">
            <v>0</v>
          </cell>
          <cell r="V1351" t="str">
            <v>DM MP: GERT SIBANDE - PLANNING &amp; DEVEL</v>
          </cell>
        </row>
        <row r="1352">
          <cell r="Q1352" t="str">
            <v>Non-exchange Revenue:  Transfers and Subsidies - Capital:  Allocations In-kind - District Municipalities:  Mpumalanga - DC 30:  Gert Sibande - Public Safety</v>
          </cell>
          <cell r="R1352">
            <v>0</v>
          </cell>
          <cell r="V1352" t="str">
            <v>DM MP: GERT SIBANDE - PUBLIC SAFETY</v>
          </cell>
        </row>
        <row r="1353">
          <cell r="Q1353" t="str">
            <v>Non-exchange Revenue:  Transfers and Subsidies - Capital:  Allocations In-kind - District Municipalities:  Mpumalanga - DC 30:  Gert Sibande - Road Transport</v>
          </cell>
          <cell r="R1353">
            <v>0</v>
          </cell>
          <cell r="V1353" t="str">
            <v>DM MP: GERT SIBANDE - ROAD TRANSPORT</v>
          </cell>
        </row>
        <row r="1354">
          <cell r="Q1354" t="str">
            <v>Non-exchange Revenue:  Transfers and Subsidies - Capital:  Allocations In-kind - District Municipalities:  Mpumalanga - DC 30:  Gert Sibande - Sport and Recreation</v>
          </cell>
          <cell r="R1354">
            <v>0</v>
          </cell>
          <cell r="V1354" t="str">
            <v>DM MP: GERT SIBANDE - SPORT &amp; RECREATION</v>
          </cell>
        </row>
        <row r="1355">
          <cell r="Q1355" t="str">
            <v>Non-exchange Revenue:  Transfers and Subsidies - Capital:  Allocations In-kind - District Municipalities:  Mpumalanga - DC 30:  Gert Sibande - Waste Water Management</v>
          </cell>
          <cell r="R1355">
            <v>0</v>
          </cell>
          <cell r="V1355" t="str">
            <v>DM MP: GERT SIBANDE - WASTE WATER MAN</v>
          </cell>
        </row>
        <row r="1356">
          <cell r="Q1356" t="str">
            <v>Non-exchange Revenue:  Transfers and Subsidies - Capital:  Allocations In-kind - District Municipalities:  Mpumalanga - DC 30:  Gert Sibande - Water</v>
          </cell>
          <cell r="R1356">
            <v>0</v>
          </cell>
          <cell r="V1356" t="str">
            <v>DM MP: GERT SIBANDE - WATER</v>
          </cell>
        </row>
        <row r="1357">
          <cell r="Q1357" t="str">
            <v>Non-exchange Revenue:  Transfers and Subsidies - Capital:  Allocations In-kind - District Municipalities:  Mpumalanga - DC 31:  Nkangala</v>
          </cell>
          <cell r="R1357">
            <v>0</v>
          </cell>
          <cell r="V1357" t="str">
            <v>DM MP: NKANGALA</v>
          </cell>
        </row>
        <row r="1358">
          <cell r="Q1358" t="str">
            <v>Non-exchange Revenue:  Transfers and Subsidies - Capital:  Allocations In-kind - District Municipalities:  Mpumalanga - DC 31:  Nkangala - Community and Social Services</v>
          </cell>
          <cell r="R1358">
            <v>0</v>
          </cell>
          <cell r="V1358" t="str">
            <v>DM MP: NKANGALA - COMM &amp; SOC SERV</v>
          </cell>
        </row>
        <row r="1359">
          <cell r="Q1359" t="str">
            <v>Non-exchange Revenue:  Transfers and Subsidies - Capital:  Allocations In-kind - District Municipalities:  Mpumalanga - DC 31:  Nkangala - Environmental Protection</v>
          </cell>
          <cell r="R1359">
            <v>0</v>
          </cell>
          <cell r="V1359" t="str">
            <v>DM MP: NKANGALA - ENVIRON PROTECTION</v>
          </cell>
        </row>
        <row r="1360">
          <cell r="Q1360" t="str">
            <v>Non-exchange Revenue:  Transfers and Subsidies - Capital:  Allocations In-kind - District Municipalities:  Mpumalanga - DC 31:  Nkangala - Executive and Council</v>
          </cell>
          <cell r="R1360">
            <v>0</v>
          </cell>
          <cell r="V1360" t="str">
            <v>DM MP: NKANGALA - EXECUTIVE &amp; COUNCIL</v>
          </cell>
        </row>
        <row r="1361">
          <cell r="Q1361" t="str">
            <v>Non-exchange Revenue:  Transfers and Subsidies - Capital:  Allocations In-kind - District Municipalities:  Mpumalanga - DC 31:  Nkangala - Finance and Admin</v>
          </cell>
          <cell r="R1361">
            <v>0</v>
          </cell>
          <cell r="V1361" t="str">
            <v>DM MP: NKANGALA - FINANCE &amp; ADMIN</v>
          </cell>
        </row>
        <row r="1362">
          <cell r="Q1362" t="str">
            <v>Non-exchange Revenue:  Transfers and Subsidies - Capital:  Allocations In-kind - District Municipalities:  Mpumalanga - DC 31:  Nkangala - Health</v>
          </cell>
          <cell r="R1362">
            <v>0</v>
          </cell>
          <cell r="V1362" t="str">
            <v>DM MP: NKANGALA - HEALTH</v>
          </cell>
        </row>
        <row r="1363">
          <cell r="Q1363" t="str">
            <v>Non-exchange Revenue:  Transfers and Subsidies - Capital:  Allocations In-kind - District Municipalities:  Mpumalanga - DC 31:  Nkangala - Housing</v>
          </cell>
          <cell r="R1363">
            <v>0</v>
          </cell>
          <cell r="V1363" t="str">
            <v>DM MP: NKANGALA - HOUSING</v>
          </cell>
        </row>
        <row r="1364">
          <cell r="Q1364" t="str">
            <v>Non-exchange Revenue:  Transfers and Subsidies - Capital:  Allocations In-kind - District Municipalities:  Mpumalanga - DC 31:  Nkangala - Planning and Development</v>
          </cell>
          <cell r="R1364">
            <v>0</v>
          </cell>
          <cell r="V1364" t="str">
            <v>DM MP: NKANGALA - PLANNING &amp; DEVEL</v>
          </cell>
        </row>
        <row r="1365">
          <cell r="Q1365" t="str">
            <v>Non-exchange Revenue:  Transfers and Subsidies - Capital:  Allocations In-kind - District Municipalities:  Mpumalanga - DC 31:  Nkangala - Public Safety</v>
          </cell>
          <cell r="R1365">
            <v>0</v>
          </cell>
          <cell r="V1365" t="str">
            <v>DM MP: NKANGALA - PUBLIC SAFETY</v>
          </cell>
        </row>
        <row r="1366">
          <cell r="Q1366" t="str">
            <v>Non-exchange Revenue:  Transfers and Subsidies - Capital:  Allocations In-kind - District Municipalities:  Mpumalanga - DC 31:  Nkangala - Road Transport</v>
          </cell>
          <cell r="R1366">
            <v>0</v>
          </cell>
          <cell r="V1366" t="str">
            <v>DM MP: NKANGALA - ROAD TRANSPORT</v>
          </cell>
        </row>
        <row r="1367">
          <cell r="Q1367" t="str">
            <v>Non-exchange Revenue:  Transfers and Subsidies - Capital:  Allocations In-kind - District Municipalities:  Mpumalanga - DC 31:  Nkangala - Sport and Recreation</v>
          </cell>
          <cell r="R1367">
            <v>0</v>
          </cell>
          <cell r="V1367" t="str">
            <v>DM MP: NKANGALA - SPORT &amp; RECREATION</v>
          </cell>
        </row>
        <row r="1368">
          <cell r="Q1368" t="str">
            <v>Non-exchange Revenue:  Transfers and Subsidies - Capital:  Allocations In-kind - District Municipalities:  Mpumalanga - DC 31:  Nkangala - Waste Water Management</v>
          </cell>
          <cell r="R1368">
            <v>0</v>
          </cell>
          <cell r="V1368" t="str">
            <v>DM MP: NKANGALA - WASTE WATER MAN</v>
          </cell>
        </row>
        <row r="1369">
          <cell r="Q1369" t="str">
            <v>Non-exchange Revenue:  Transfers and Subsidies - Capital:  Allocations In-kind - District Municipalities:  Mpumalanga - DC 31:  Nkangala - Water</v>
          </cell>
          <cell r="R1369">
            <v>0</v>
          </cell>
          <cell r="V1369" t="str">
            <v>DM MP: NKANGALA - WATER</v>
          </cell>
        </row>
        <row r="1370">
          <cell r="Q1370" t="str">
            <v>Non-exchange Revenue:  Transfers and Subsidies - Capital:  Allocations In-kind - District Municipalities:  Mpumalanga - DC 32:  Ehlanzeni</v>
          </cell>
          <cell r="R1370">
            <v>0</v>
          </cell>
          <cell r="V1370" t="str">
            <v>DM MP: EHLANZENI</v>
          </cell>
        </row>
        <row r="1371">
          <cell r="Q1371" t="str">
            <v>Non-exchange Revenue:  Transfers and Subsidies - Capital:  Allocations In-kind - District Municipalities:  Mpumalanga - DC 32:  Ehlanzeni - Community and Social Services</v>
          </cell>
          <cell r="R1371">
            <v>0</v>
          </cell>
          <cell r="V1371" t="str">
            <v>DM MP: EHLANZENI - COMM &amp; SOC SERV</v>
          </cell>
        </row>
        <row r="1372">
          <cell r="Q1372" t="str">
            <v>Non-exchange Revenue:  Transfers and Subsidies - Capital:  Allocations In-kind - District Municipalities:  Mpumalanga - DC 32:  Ehlanzeni - Environmental Protection</v>
          </cell>
          <cell r="R1372">
            <v>0</v>
          </cell>
          <cell r="V1372" t="str">
            <v>DM MP: EHLANZENI - ENVIRON PROTECTION</v>
          </cell>
        </row>
        <row r="1373">
          <cell r="Q1373" t="str">
            <v>Non-exchange Revenue:  Transfers and Subsidies - Capital:  Allocations In-kind - District Municipalities:  Mpumalanga - DC 32:  Ehlanzeni - Executive and Council</v>
          </cell>
          <cell r="R1373">
            <v>0</v>
          </cell>
          <cell r="V1373" t="str">
            <v>DM MP: EHLANZENI - EXECUTIVE &amp; COUNCIL</v>
          </cell>
        </row>
        <row r="1374">
          <cell r="Q1374" t="str">
            <v>Non-exchange Revenue:  Transfers and Subsidies - Capital:  Allocations In-kind - District Municipalities:  Mpumalanga - DC 32:  Ehlanzeni - Finance and Admin</v>
          </cell>
          <cell r="R1374">
            <v>0</v>
          </cell>
          <cell r="V1374" t="str">
            <v>DM MP: EHLANZENI - FINANCE &amp; ADMIN</v>
          </cell>
        </row>
        <row r="1375">
          <cell r="Q1375" t="str">
            <v>Non-exchange Revenue:  Transfers and Subsidies - Capital:  Allocations In-kind - District Municipalities:  Mpumalanga - DC 32:  Ehlanzeni - Health</v>
          </cell>
          <cell r="R1375">
            <v>0</v>
          </cell>
          <cell r="V1375" t="str">
            <v>DM MP: EHLANZENI - HEALTH</v>
          </cell>
        </row>
        <row r="1376">
          <cell r="Q1376" t="str">
            <v>Non-exchange Revenue:  Transfers and Subsidies - Capital:  Allocations In-kind - District Municipalities:  Mpumalanga - DC 32:  Ehlanzeni - Housing</v>
          </cell>
          <cell r="R1376">
            <v>0</v>
          </cell>
          <cell r="V1376" t="str">
            <v>DM MP: EHLANZENI - HOUSING</v>
          </cell>
        </row>
        <row r="1377">
          <cell r="Q1377" t="str">
            <v>Non-exchange Revenue:  Transfers and Subsidies - Capital:  Allocations In-kind - District Municipalities:  Mpumalanga - DC 32:  Ehlanzeni - Planning and Development</v>
          </cell>
          <cell r="R1377">
            <v>0</v>
          </cell>
          <cell r="V1377" t="str">
            <v>DM MP: EHLANZENI - PLANNING &amp; DEVEL</v>
          </cell>
        </row>
        <row r="1378">
          <cell r="Q1378" t="str">
            <v>Non-exchange Revenue:  Transfers and Subsidies - Capital:  Allocations In-kind - District Municipalities:  Mpumalanga - DC 32:  Ehlanzeni - Public Safety</v>
          </cell>
          <cell r="R1378">
            <v>0</v>
          </cell>
          <cell r="V1378" t="str">
            <v>DM MP: EHLANZENI - PUBLIC SAFETY</v>
          </cell>
        </row>
        <row r="1379">
          <cell r="Q1379" t="str">
            <v>Non-exchange Revenue:  Transfers and Subsidies - Capital:  Allocations In-kind - District Municipalities:  Mpumalanga - DC 32:  Ehlanzeni - Road Transport</v>
          </cell>
          <cell r="R1379">
            <v>0</v>
          </cell>
          <cell r="V1379" t="str">
            <v>DM MP: EHLANZENI - ROAD TRANSPORT</v>
          </cell>
        </row>
        <row r="1380">
          <cell r="Q1380" t="str">
            <v>Non-exchange Revenue:  Transfers and Subsidies - Capital:  Allocations In-kind - District Municipalities:  Mpumalanga - DC 32:  Ehlanzeni - Sport and Recreation</v>
          </cell>
          <cell r="R1380">
            <v>0</v>
          </cell>
          <cell r="V1380" t="str">
            <v>DM MP: EHLANZENI - SPORT &amp; RECREATION</v>
          </cell>
        </row>
        <row r="1381">
          <cell r="Q1381" t="str">
            <v>Non-exchange Revenue:  Transfers and Subsidies - Capital:  Allocations In-kind - District Municipalities:  Mpumalanga - DC 32:  Ehlanzeni - Waste Water Management</v>
          </cell>
          <cell r="R1381">
            <v>0</v>
          </cell>
          <cell r="V1381" t="str">
            <v>DM MP: EHLANZENI - WASTE WATER MAN</v>
          </cell>
        </row>
        <row r="1382">
          <cell r="Q1382" t="str">
            <v>Non-exchange Revenue:  Transfers and Subsidies - Capital:  Allocations In-kind - District Municipalities:  Mpumalanga - DC 32:  Ehlanzeni - Water</v>
          </cell>
          <cell r="R1382">
            <v>0</v>
          </cell>
          <cell r="V1382" t="str">
            <v>DM MP: EHLANZENI - WATER</v>
          </cell>
        </row>
        <row r="1383">
          <cell r="Q1383" t="str">
            <v>Non-exchange Revenue:  Transfers and Subsidies - Capital:  Allocations In-kind - District Municipalities:  Northern Cape</v>
          </cell>
          <cell r="R1383">
            <v>0</v>
          </cell>
          <cell r="V1383" t="str">
            <v>T&amp;S CAP: ALL IN-KIND DM NORTHERN CAPE</v>
          </cell>
        </row>
        <row r="1384">
          <cell r="Q1384" t="str">
            <v>Non-exchange Revenue:  Transfers and Subsidies - Capital:  Allocations In-kind - District Municipalities:  Northern Cape - DC 45:  John Taolo</v>
          </cell>
          <cell r="R1384">
            <v>0</v>
          </cell>
          <cell r="V1384" t="str">
            <v>DM NC: JOHN TAOLO</v>
          </cell>
        </row>
        <row r="1385">
          <cell r="Q1385" t="str">
            <v>Non-exchange Revenue:  Transfers and Subsidies - Capital:  Allocations In-kind - District Municipalities:  Northern Cape - DC 45:  John Taolo - Community and Social Services</v>
          </cell>
          <cell r="R1385">
            <v>0</v>
          </cell>
          <cell r="V1385" t="str">
            <v>DM NC: JOHN TAOLO - COMM &amp; SOC SERV</v>
          </cell>
        </row>
        <row r="1386">
          <cell r="Q1386" t="str">
            <v>Non-exchange Revenue:  Transfers and Subsidies - Capital:  Allocations In-kind - District Municipalities:  Northern Cape - DC 45:  John Taolo - Environmental Protection</v>
          </cell>
          <cell r="R1386">
            <v>0</v>
          </cell>
          <cell r="V1386" t="str">
            <v>DM NC: JOHN TAOLO - ENVIRON PROTECTION</v>
          </cell>
        </row>
        <row r="1387">
          <cell r="Q1387" t="str">
            <v>Non-exchange Revenue:  Transfers and Subsidies - Capital:  Allocations In-kind - District Municipalities:  Northern Cape - DC 45:  John Taolo - Executive and Council</v>
          </cell>
          <cell r="R1387">
            <v>0</v>
          </cell>
          <cell r="V1387" t="str">
            <v>DM NC: JOHN TAOLO - EXECUTIVE &amp; COUNCIL</v>
          </cell>
        </row>
        <row r="1388">
          <cell r="Q1388" t="str">
            <v>Non-exchange Revenue:  Transfers and Subsidies - Capital:  Allocations In-kind - District Municipalities:  Northern Cape - DC 45:  John Taolo - Finance and Admin</v>
          </cell>
          <cell r="R1388">
            <v>0</v>
          </cell>
          <cell r="V1388" t="str">
            <v>DM NC: JOHN TAOLO - FINANCE &amp; ADMIN</v>
          </cell>
        </row>
        <row r="1389">
          <cell r="Q1389" t="str">
            <v>Non-exchange Revenue:  Transfers and Subsidies - Capital:  Allocations In-kind - District Municipalities:  Northern Cape - DC 45:  John Taolo - Health</v>
          </cell>
          <cell r="R1389">
            <v>0</v>
          </cell>
          <cell r="V1389" t="str">
            <v>DM NC: JOHN TAOLO - HEALTH</v>
          </cell>
        </row>
        <row r="1390">
          <cell r="Q1390" t="str">
            <v>Non-exchange Revenue:  Transfers and Subsidies - Capital:  Allocations In-kind - District Municipalities:  Northern Cape - DC 45:  John Taolo - Housing</v>
          </cell>
          <cell r="R1390">
            <v>0</v>
          </cell>
          <cell r="V1390" t="str">
            <v>DM NC: JOHN TAOLO - HOUSING</v>
          </cell>
        </row>
        <row r="1391">
          <cell r="Q1391" t="str">
            <v>Non-exchange Revenue:  Transfers and Subsidies - Capital:  Allocations In-kind - District Municipalities:  Northern Cape - DC 45:  John Taolo - Planning and Development</v>
          </cell>
          <cell r="R1391">
            <v>0</v>
          </cell>
          <cell r="V1391" t="str">
            <v>DM NC: JOHN TAOLO - PLANNING &amp; DEVEL</v>
          </cell>
        </row>
        <row r="1392">
          <cell r="Q1392" t="str">
            <v>Non-exchange Revenue:  Transfers and Subsidies - Capital:  Allocations In-kind - District Municipalities:  Northern Cape - DC 45:  John Taolo - Public Safety</v>
          </cell>
          <cell r="R1392">
            <v>0</v>
          </cell>
          <cell r="V1392" t="str">
            <v>DM NC: JOHN TAOLO - PUBLIC SAFETY</v>
          </cell>
        </row>
        <row r="1393">
          <cell r="Q1393" t="str">
            <v>Non-exchange Revenue:  Transfers and Subsidies - Capital:  Allocations In-kind - District Municipalities:  Northern Cape - DC 45:  John Taolo - Road Transport</v>
          </cell>
          <cell r="R1393">
            <v>0</v>
          </cell>
          <cell r="V1393" t="str">
            <v>DM NC: JOHN TAOLO - ROAD TRANSPORT</v>
          </cell>
        </row>
        <row r="1394">
          <cell r="Q1394" t="str">
            <v>Non-exchange Revenue:  Transfers and Subsidies - Capital:  Allocations In-kind - District Municipalities:  Northern Cape - DC 45:  John Taolo - Sport and Recreation</v>
          </cell>
          <cell r="R1394">
            <v>0</v>
          </cell>
          <cell r="V1394" t="str">
            <v>DM NC: JOHN TAOLO - SPORT &amp; RECREATION</v>
          </cell>
        </row>
        <row r="1395">
          <cell r="Q1395" t="str">
            <v>Non-exchange Revenue:  Transfers and Subsidies - Capital:  Allocations In-kind - District Municipalities:  Northern Cape - DC 45:  John Taolo - Waste Water Management</v>
          </cell>
          <cell r="R1395">
            <v>0</v>
          </cell>
          <cell r="V1395" t="str">
            <v>DM NC: JOHN TAOLO - WASTE WATER MAN</v>
          </cell>
        </row>
        <row r="1396">
          <cell r="Q1396" t="str">
            <v>Non-exchange Revenue:  Transfers and Subsidies - Capital:  Allocations In-kind - District Municipalities:  Northern Cape - DC 45:  John Taolo - Water</v>
          </cell>
          <cell r="R1396">
            <v>0</v>
          </cell>
          <cell r="V1396" t="str">
            <v>DM NC: JOHN TAOLO - WATER</v>
          </cell>
        </row>
        <row r="1397">
          <cell r="Q1397" t="str">
            <v xml:space="preserve">Non-exchange Revenue:  Transfers and Subsidies - Capital:  Allocations In-kind - District Municipalities:  Northern Cape - DC 6:  Namakwa </v>
          </cell>
          <cell r="R1397">
            <v>0</v>
          </cell>
          <cell r="V1397" t="str">
            <v>DM NC: NAMAKWA</v>
          </cell>
        </row>
        <row r="1398">
          <cell r="Q1398" t="str">
            <v>Non-exchange Revenue:  Transfers and Subsidies - Capital:  Allocations In-kind - District Municipalities:  Northern Cape - DC 6:  Namakwa - Community and Social Services</v>
          </cell>
          <cell r="R1398">
            <v>0</v>
          </cell>
          <cell r="V1398" t="str">
            <v>DM NC: NAMAKWA - COMM &amp; SOC SERV</v>
          </cell>
        </row>
        <row r="1399">
          <cell r="Q1399" t="str">
            <v>Non-exchange Revenue:  Transfers and Subsidies - Capital:  Allocations In-kind - District Municipalities:  Northern Cape - DC 6:  Namakwa - Environmental Protection</v>
          </cell>
          <cell r="R1399">
            <v>0</v>
          </cell>
          <cell r="V1399" t="str">
            <v>DM NC: NAMAKWA - ENVIRON PROTECTION</v>
          </cell>
        </row>
        <row r="1400">
          <cell r="Q1400" t="str">
            <v>Non-exchange Revenue:  Transfers and Subsidies - Capital:  Allocations In-kind - District Municipalities:  Northern Cape - DC 6:  Namakwa - Executive and Council</v>
          </cell>
          <cell r="R1400">
            <v>0</v>
          </cell>
          <cell r="V1400" t="str">
            <v>DM NC: NAMAKWA - EXECUTIVE &amp; COUNCIL</v>
          </cell>
        </row>
        <row r="1401">
          <cell r="Q1401" t="str">
            <v>Non-exchange Revenue:  Transfers and Subsidies - Capital:  Allocations In-kind - District Municipalities:  Northern Cape - DC 6:  Namakwa - Finance and Admin</v>
          </cell>
          <cell r="R1401">
            <v>0</v>
          </cell>
          <cell r="V1401" t="str">
            <v>DM NC: NAMAKWA - FINANCE &amp; ADMIN</v>
          </cell>
        </row>
        <row r="1402">
          <cell r="Q1402" t="str">
            <v>Non-exchange Revenue:  Transfers and Subsidies - Capital:  Allocations In-kind - District Municipalities:  Northern Cape - DC 6:  Namakwa - Health</v>
          </cell>
          <cell r="R1402">
            <v>0</v>
          </cell>
          <cell r="V1402" t="str">
            <v>DM NC: NAMAKWA - HEALTH</v>
          </cell>
        </row>
        <row r="1403">
          <cell r="Q1403" t="str">
            <v>Non-exchange Revenue:  Transfers and Subsidies - Capital:  Allocations In-kind - District Municipalities:  Northern Cape - DC 6:  Namakwa - Housing</v>
          </cell>
          <cell r="R1403">
            <v>0</v>
          </cell>
          <cell r="V1403" t="str">
            <v>DM NC: NAMAKWA - HOUSING</v>
          </cell>
        </row>
        <row r="1404">
          <cell r="Q1404" t="str">
            <v>Non-exchange Revenue:  Transfers and Subsidies - Capital:  Allocations In-kind - District Municipalities:  Northern Cape - DC 6:  Namakwa - Planning and Development</v>
          </cell>
          <cell r="R1404">
            <v>0</v>
          </cell>
          <cell r="V1404" t="str">
            <v>DM NC: NAMAKWA - PLANNING &amp; DEVEL</v>
          </cell>
        </row>
        <row r="1405">
          <cell r="Q1405" t="str">
            <v>Non-exchange Revenue:  Transfers and Subsidies - Capital:  Allocations In-kind - District Municipalities:  Northern Cape - DC 6:  Namakwa - Public Safety</v>
          </cell>
          <cell r="R1405">
            <v>0</v>
          </cell>
          <cell r="V1405" t="str">
            <v>DM NC: NAMAKWA - PUBLIC SAFETY</v>
          </cell>
        </row>
        <row r="1406">
          <cell r="Q1406" t="str">
            <v>Non-exchange Revenue:  Transfers and Subsidies - Capital:  Allocations In-kind - District Municipalities:  Northern Cape - DC 6:  Namakwa - Road Transport</v>
          </cell>
          <cell r="R1406">
            <v>0</v>
          </cell>
          <cell r="V1406" t="str">
            <v>DM NC: NAMAKWA - ROAD TRANSPORT</v>
          </cell>
        </row>
        <row r="1407">
          <cell r="Q1407" t="str">
            <v>Non-exchange Revenue:  Transfers and Subsidies - Capital:  Allocations In-kind - District Municipalities:  Northern Cape - DC 6:  Namakwa - Sport and Recreation</v>
          </cell>
          <cell r="R1407">
            <v>0</v>
          </cell>
          <cell r="V1407" t="str">
            <v>DM NC: NAMAKWA - SPORT &amp; RECREATION</v>
          </cell>
        </row>
        <row r="1408">
          <cell r="Q1408" t="str">
            <v>Non-exchange Revenue:  Transfers and Subsidies - Capital:  Allocations In-kind - District Municipalities:  Northern Cape - DC 6:  Namakwa - Waste Water Management</v>
          </cell>
          <cell r="R1408">
            <v>0</v>
          </cell>
          <cell r="V1408" t="str">
            <v>DM NC: NAMAKWA - WASTE WATER MAN</v>
          </cell>
        </row>
        <row r="1409">
          <cell r="Q1409" t="str">
            <v>Non-exchange Revenue:  Transfers and Subsidies - Capital:  Allocations In-kind - District Municipalities:  Northern Cape - DC 6:  Namakwa - Water</v>
          </cell>
          <cell r="R1409">
            <v>0</v>
          </cell>
          <cell r="V1409" t="str">
            <v>DM NC: NAMAKWA - WATER</v>
          </cell>
        </row>
        <row r="1410">
          <cell r="Q1410" t="str">
            <v>Non-exchange Revenue:  Transfers and Subsidies - Capital:  Allocations In-kind - District Municipalities:  Northern Cape - DC 7:  Pixley</v>
          </cell>
          <cell r="R1410">
            <v>0</v>
          </cell>
          <cell r="V1410" t="str">
            <v>DM NC: PIXLEY</v>
          </cell>
        </row>
        <row r="1411">
          <cell r="Q1411" t="str">
            <v>Non-exchange Revenue:  Transfers and Subsidies - Capital:  Allocations In-kind - District Municipalities:  Northern Cape - DC 7:  Pixley - Community and Social Services</v>
          </cell>
          <cell r="R1411">
            <v>0</v>
          </cell>
          <cell r="V1411" t="str">
            <v>DM NC: PIXLEY - COMM &amp; SOC SERV</v>
          </cell>
        </row>
        <row r="1412">
          <cell r="Q1412" t="str">
            <v>Non-exchange Revenue:  Transfers and Subsidies - Capital:  Allocations In-kind - District Municipalities:  Northern Cape - DC 7:  Pixley - Environmental Protection</v>
          </cell>
          <cell r="R1412">
            <v>0</v>
          </cell>
          <cell r="V1412" t="str">
            <v>DM NC: PIXLEY - ENVIRON PROTECTION</v>
          </cell>
        </row>
        <row r="1413">
          <cell r="Q1413" t="str">
            <v>Non-exchange Revenue:  Transfers and Subsidies - Capital:  Allocations In-kind - District Municipalities:  Northern Cape - DC 7:  Pixley - Executive and Council</v>
          </cell>
          <cell r="R1413">
            <v>0</v>
          </cell>
          <cell r="V1413" t="str">
            <v>DM NC: PIXLEY - EXECUTIVE &amp; COUNCIL</v>
          </cell>
        </row>
        <row r="1414">
          <cell r="Q1414" t="str">
            <v>Non-exchange Revenue:  Transfers and Subsidies - Capital:  Allocations In-kind - District Municipalities:  Northern Cape - DC 7:  Pixley - Finance and Admin</v>
          </cell>
          <cell r="R1414">
            <v>0</v>
          </cell>
          <cell r="V1414" t="str">
            <v>DM NC: PIXLEY - FINANCE &amp; ADMIN</v>
          </cell>
        </row>
        <row r="1415">
          <cell r="Q1415" t="str">
            <v>Non-exchange Revenue:  Transfers and Subsidies - Capital:  Allocations In-kind - District Municipalities:  Northern Cape - DC 7:  Pixley - Health</v>
          </cell>
          <cell r="R1415">
            <v>0</v>
          </cell>
          <cell r="V1415" t="str">
            <v>DM NC: PIXLEY - HEALTH</v>
          </cell>
        </row>
        <row r="1416">
          <cell r="Q1416" t="str">
            <v>Non-exchange Revenue:  Transfers and Subsidies - Capital:  Allocations In-kind - District Municipalities:  Northern Cape - DC 7:  Pixley - Housing</v>
          </cell>
          <cell r="R1416">
            <v>0</v>
          </cell>
          <cell r="V1416" t="str">
            <v>DM NC: PIXLEY - HOUSING</v>
          </cell>
        </row>
        <row r="1417">
          <cell r="Q1417" t="str">
            <v>Non-exchange Revenue:  Transfers and Subsidies - Capital:  Allocations In-kind - District Municipalities:  Northern Cape - DC 7:  Pixley - Planning and Development</v>
          </cell>
          <cell r="R1417">
            <v>0</v>
          </cell>
          <cell r="V1417" t="str">
            <v>DM NC: PIXLEY - PLANNING &amp; DEVEL</v>
          </cell>
        </row>
        <row r="1418">
          <cell r="Q1418" t="str">
            <v>Non-exchange Revenue:  Transfers and Subsidies - Capital:  Allocations In-kind - District Municipalities:  Northern Cape - DC 7:  Pixley - Public Safety</v>
          </cell>
          <cell r="R1418">
            <v>0</v>
          </cell>
          <cell r="V1418" t="str">
            <v>DM NC: PIXLEY - PUBLIC SAFETY</v>
          </cell>
        </row>
        <row r="1419">
          <cell r="Q1419" t="str">
            <v>Non-exchange Revenue:  Transfers and Subsidies - Capital:  Allocations In-kind - District Municipalities:  Northern Cape - DC 7:  Pixley - Road Transport</v>
          </cell>
          <cell r="R1419">
            <v>0</v>
          </cell>
          <cell r="V1419" t="str">
            <v>DM NC: PIXLEY - ROAD TRANSPORT</v>
          </cell>
        </row>
        <row r="1420">
          <cell r="Q1420" t="str">
            <v>Non-exchange Revenue:  Transfers and Subsidies - Capital:  Allocations In-kind - District Municipalities:  Northern Cape - DC 7:  Pixley - Sport and Recreation</v>
          </cell>
          <cell r="R1420">
            <v>0</v>
          </cell>
          <cell r="V1420" t="str">
            <v>DM NC: PIXLEY - SPORT &amp; RECREATION</v>
          </cell>
        </row>
        <row r="1421">
          <cell r="Q1421" t="str">
            <v>Non-exchange Revenue:  Transfers and Subsidies - Capital:  Allocations In-kind - District Municipalities:  Northern Cape - DC 7:  Pixley - Waste Water Management</v>
          </cell>
          <cell r="R1421">
            <v>0</v>
          </cell>
          <cell r="V1421" t="str">
            <v>DM NC: PIXLEY - WASTE WATER MAN</v>
          </cell>
        </row>
        <row r="1422">
          <cell r="Q1422" t="str">
            <v>Non-exchange Revenue:  Transfers and Subsidies - Capital:  Allocations In-kind - District Municipalities:  Northern Cape - DC 7:  Pixley - Water</v>
          </cell>
          <cell r="R1422">
            <v>0</v>
          </cell>
          <cell r="V1422" t="str">
            <v>DM NC: PIXLEY - WATER</v>
          </cell>
        </row>
        <row r="1423">
          <cell r="Q1423" t="str">
            <v>Non-exchange Revenue:  Transfers and Subsidies - Capital:  Allocations In-kind - District Municipalities:  Northern Cape - DC8:  Siyanda</v>
          </cell>
          <cell r="R1423">
            <v>0</v>
          </cell>
          <cell r="V1423" t="str">
            <v>DM NC: SIYANDA</v>
          </cell>
        </row>
        <row r="1424">
          <cell r="Q1424" t="str">
            <v>Non-exchange Revenue:  Transfers and Subsidies - Capital:  Allocations In-kind - District Municipalities:  Northern Cape - DC8:  Siyanda - Community and Social Services</v>
          </cell>
          <cell r="R1424">
            <v>0</v>
          </cell>
          <cell r="V1424" t="str">
            <v>DM NC: SIYANDA - COMM &amp; SOC SERV</v>
          </cell>
        </row>
        <row r="1425">
          <cell r="Q1425" t="str">
            <v>Non-exchange Revenue:  Transfers and Subsidies - Capital:  Allocations In-kind - District Municipalities:  Northern Cape - DC8:  Siyanda - Environmental Protection</v>
          </cell>
          <cell r="R1425">
            <v>0</v>
          </cell>
          <cell r="V1425" t="str">
            <v>DM NC: SIYANDA - ENVIRON PROTECTION</v>
          </cell>
        </row>
        <row r="1426">
          <cell r="Q1426" t="str">
            <v>Non-exchange Revenue:  Transfers and Subsidies - Capital:  Allocations In-kind - District Municipalities:  Northern Cape - DC8:  Siyanda - Executive and Council</v>
          </cell>
          <cell r="R1426">
            <v>0</v>
          </cell>
          <cell r="V1426" t="str">
            <v>DM NC: SIYANDA - EXECUTIVE &amp; COUNCIL</v>
          </cell>
        </row>
        <row r="1427">
          <cell r="Q1427" t="str">
            <v>Non-exchange Revenue:  Transfers and Subsidies - Capital:  Allocations In-kind - District Municipalities:  Northern Cape - DC8:  Siyanda - Finance and Admin</v>
          </cell>
          <cell r="R1427">
            <v>0</v>
          </cell>
          <cell r="V1427" t="str">
            <v>DM NC: SIYANDA - FINANCE &amp; ADMIN</v>
          </cell>
        </row>
        <row r="1428">
          <cell r="Q1428" t="str">
            <v>Non-exchange Revenue:  Transfers and Subsidies - Capital:  Allocations In-kind - District Municipalities:  Northern Cape - DC8:  Siyanda - Health</v>
          </cell>
          <cell r="R1428">
            <v>0</v>
          </cell>
          <cell r="V1428" t="str">
            <v>DM NC: SIYANDA - HEALTH</v>
          </cell>
        </row>
        <row r="1429">
          <cell r="Q1429" t="str">
            <v>Non-exchange Revenue:  Transfers and Subsidies - Capital:  Allocations In-kind - District Municipalities:  Northern Cape - DC8:  Siyanda - Housing</v>
          </cell>
          <cell r="R1429">
            <v>0</v>
          </cell>
          <cell r="V1429" t="str">
            <v>DM NC: SIYANDA - HOUSING</v>
          </cell>
        </row>
        <row r="1430">
          <cell r="Q1430" t="str">
            <v>Non-exchange Revenue:  Transfers and Subsidies - Capital:  Allocations In-kind - District Municipalities:  Northern Cape - DC8:  Siyanda - Planning and Development</v>
          </cell>
          <cell r="R1430">
            <v>0</v>
          </cell>
          <cell r="V1430" t="str">
            <v>DM NC: SIYANDA - PLANNING &amp; DEVEL</v>
          </cell>
        </row>
        <row r="1431">
          <cell r="Q1431" t="str">
            <v>Non-exchange Revenue:  Transfers and Subsidies - Capital:  Allocations In-kind - District Municipalities:  Northern Cape - DC8:  Siyanda - Public Safety</v>
          </cell>
          <cell r="R1431">
            <v>0</v>
          </cell>
          <cell r="V1431" t="str">
            <v>DM NC: SIYANDA - PUBLIC SAFETY</v>
          </cell>
        </row>
        <row r="1432">
          <cell r="Q1432" t="str">
            <v>Non-exchange Revenue:  Transfers and Subsidies - Capital:  Allocations In-kind - District Municipalities:  Northern Cape - DC8:  Siyanda - Road Transport</v>
          </cell>
          <cell r="R1432">
            <v>0</v>
          </cell>
          <cell r="V1432" t="str">
            <v>DM NC: SIYANDA - ROAD TRANSPORT</v>
          </cell>
        </row>
        <row r="1433">
          <cell r="Q1433" t="str">
            <v>Non-exchange Revenue:  Transfers and Subsidies - Capital:  Allocations In-kind - District Municipalities:  Northern Cape - DC8:  Siyanda - Sport and Recreation</v>
          </cell>
          <cell r="R1433">
            <v>0</v>
          </cell>
          <cell r="V1433" t="str">
            <v>DM NC: SIYANDA - SPORT &amp; RECREATION</v>
          </cell>
        </row>
        <row r="1434">
          <cell r="Q1434" t="str">
            <v>Non-exchange Revenue:  Transfers and Subsidies - Capital:  Allocations In-kind - District Municipalities:  Northern Cape - DC8:  Siyanda - Waste Water Management</v>
          </cell>
          <cell r="R1434">
            <v>0</v>
          </cell>
          <cell r="V1434" t="str">
            <v>DM NC: SIYANDA - WASTE WATER MAN</v>
          </cell>
        </row>
        <row r="1435">
          <cell r="Q1435" t="str">
            <v>Non-exchange Revenue:  Transfers and Subsidies - Capital:  Allocations In-kind - District Municipalities:  Northern Cape - DC8:  Siyanda - Water</v>
          </cell>
          <cell r="R1435">
            <v>0</v>
          </cell>
          <cell r="V1435" t="str">
            <v>DM NC: SIYANDA - WATER</v>
          </cell>
        </row>
        <row r="1436">
          <cell r="Q1436" t="str">
            <v>Non-exchange Revenue:  Transfers and Subsidies - Capital:  Allocations In-kind - District Municipalities:  Northern Cape - DC 9:  Frances Baard</v>
          </cell>
          <cell r="R1436">
            <v>0</v>
          </cell>
          <cell r="V1436" t="str">
            <v>DM NC: FRANCES BAARD</v>
          </cell>
        </row>
        <row r="1437">
          <cell r="Q1437" t="str">
            <v>Non-exchange Revenue:  Transfers and Subsidies - Capital:  Allocations In-kind - District Municipalities:  Northern Cape - DC 9:  Frances Baard - Community and Social Services</v>
          </cell>
          <cell r="R1437">
            <v>0</v>
          </cell>
          <cell r="V1437" t="str">
            <v>DM NC: FRANCES BAARD - COMM &amp; SOC SERV</v>
          </cell>
        </row>
        <row r="1438">
          <cell r="Q1438" t="str">
            <v>Non-exchange Revenue:  Transfers and Subsidies - Capital:  Allocations In-kind - District Municipalities:  Northern Cape - DC 9:  Frances Baard - Environmental Protection</v>
          </cell>
          <cell r="R1438">
            <v>0</v>
          </cell>
          <cell r="V1438" t="str">
            <v>DM NC: FRANCES BAARD - ENVIRON PROTECT</v>
          </cell>
        </row>
        <row r="1439">
          <cell r="Q1439" t="str">
            <v>Non-exchange Revenue:  Transfers and Subsidies - Capital:  Allocations In-kind - District Municipalities:  Northern Cape - DC 9:  Frances Baard - Executive and Council</v>
          </cell>
          <cell r="R1439">
            <v>0</v>
          </cell>
          <cell r="V1439" t="str">
            <v>DM NC: FRANCES BAARD - EXECUT &amp; COUNCIL</v>
          </cell>
        </row>
        <row r="1440">
          <cell r="Q1440" t="str">
            <v>Non-exchange Revenue:  Transfers and Subsidies - Capital:  Allocations In-kind - District Municipalities:  Northern Cape - DC 9:  Frances Baard - Finance and Admin</v>
          </cell>
          <cell r="R1440">
            <v>0</v>
          </cell>
          <cell r="V1440" t="str">
            <v>DM NC: FRANCES BAARD - FINANCE &amp; ADMIN</v>
          </cell>
        </row>
        <row r="1441">
          <cell r="Q1441" t="str">
            <v>Non-exchange Revenue:  Transfers and Subsidies - Capital:  Allocations In-kind - District Municipalities:  Northern Cape - DC 9:  Frances Baard - Health</v>
          </cell>
          <cell r="R1441">
            <v>0</v>
          </cell>
          <cell r="V1441" t="str">
            <v>DM NC: FRANCES BAARD - HEALTH</v>
          </cell>
        </row>
        <row r="1442">
          <cell r="Q1442" t="str">
            <v>Non-exchange Revenue:  Transfers and Subsidies - Capital:  Allocations In-kind - District Municipalities:  Northern Cape - DC 9:  Frances Baard - Housing</v>
          </cell>
          <cell r="R1442">
            <v>0</v>
          </cell>
          <cell r="V1442" t="str">
            <v>DM NC: FRANCES BAARD - HOUSING</v>
          </cell>
        </row>
        <row r="1443">
          <cell r="Q1443" t="str">
            <v>Non-exchange Revenue:  Transfers and Subsidies - Capital:  Allocations In-kind - District Municipalities:  Northern Cape - DC 9:  Frances Baard - Planning and Development</v>
          </cell>
          <cell r="R1443">
            <v>0</v>
          </cell>
          <cell r="V1443" t="str">
            <v>DM NC: FRANCES BAARD - PLANNING &amp; DEVEL</v>
          </cell>
        </row>
        <row r="1444">
          <cell r="Q1444" t="str">
            <v>Non-exchange Revenue:  Transfers and Subsidies - Capital:  Allocations In-kind - District Municipalities:  Northern Cape - DC 9:  Frances Baard - Public Safety</v>
          </cell>
          <cell r="R1444">
            <v>0</v>
          </cell>
          <cell r="V1444" t="str">
            <v>DM NC: FRANCES BAARD - PUBLIC SAFETY</v>
          </cell>
        </row>
        <row r="1445">
          <cell r="Q1445" t="str">
            <v>Non-exchange Revenue:  Transfers and Subsidies - Capital:  Allocations In-kind - District Municipalities:  Northern Cape - DC 9:  Frances Baard - Road Transport</v>
          </cell>
          <cell r="R1445">
            <v>0</v>
          </cell>
          <cell r="V1445" t="str">
            <v>DM NC: FRANCES BAARD - ROAD TRANSPORT</v>
          </cell>
        </row>
        <row r="1446">
          <cell r="Q1446" t="str">
            <v>Non-exchange Revenue:  Transfers and Subsidies - Capital:  Allocations In-kind - District Municipalities:  Northern Cape - DC 9:  Frances Baard - Sport and Recreation</v>
          </cell>
          <cell r="R1446">
            <v>0</v>
          </cell>
          <cell r="V1446" t="str">
            <v>DM NC: FRANCES BAARD - SPORT &amp; RECREAT</v>
          </cell>
        </row>
        <row r="1447">
          <cell r="Q1447" t="str">
            <v>Non-exchange Revenue:  Transfers and Subsidies - Capital:  Allocations In-kind - District Municipalities:  Northern Cape - DC 9:  Frances Baard - Waste Water Management</v>
          </cell>
          <cell r="R1447">
            <v>0</v>
          </cell>
          <cell r="V1447" t="str">
            <v>DM NC: FRANCES BAARD - WASTE WATER MAN</v>
          </cell>
        </row>
        <row r="1448">
          <cell r="Q1448" t="str">
            <v>Non-exchange Revenue:  Transfers and Subsidies - Capital:  Allocations In-kind - District Municipalities:  Northern Cape - DC 9:  Frances Baard - Water</v>
          </cell>
          <cell r="R1448">
            <v>0</v>
          </cell>
          <cell r="V1448" t="str">
            <v>DM NC: FRANCES BAARD - WATER</v>
          </cell>
        </row>
        <row r="1449">
          <cell r="Q1449" t="str">
            <v>Non-exchange Revenue:  Transfers and Subsidies - Capital:  Allocations In-kind - District Municipalities:  North West</v>
          </cell>
          <cell r="R1449">
            <v>0</v>
          </cell>
          <cell r="V1449" t="str">
            <v>T&amp;S CAP: ALL IN-KIND DM NORTH WEST</v>
          </cell>
        </row>
        <row r="1450">
          <cell r="Q1450" t="str">
            <v>Non-exchange Revenue:  Transfers and Subsidies - Capital:  Allocations In-kind - District Municipalities:  North West - DC 37:  Bojanala</v>
          </cell>
          <cell r="R1450">
            <v>0</v>
          </cell>
          <cell r="V1450" t="str">
            <v>DM NW: BOJANALA</v>
          </cell>
        </row>
        <row r="1451">
          <cell r="Q1451" t="str">
            <v>Non-exchange Revenue:  Transfers and Subsidies - Capital:  Allocations In-kind - District Municipalities:  North West - DC 37:  Bojanala - Community and Social Services</v>
          </cell>
          <cell r="R1451">
            <v>0</v>
          </cell>
          <cell r="V1451" t="str">
            <v>DM NW: BOJANALA - COMM &amp; SOC SERV</v>
          </cell>
        </row>
        <row r="1452">
          <cell r="Q1452" t="str">
            <v>Non-exchange Revenue:  Transfers and Subsidies - Capital:  Allocations In-kind - District Municipalities:  North West - DC 37:  Bojanala - Environmental Protection</v>
          </cell>
          <cell r="R1452">
            <v>0</v>
          </cell>
          <cell r="V1452" t="str">
            <v>DM NW: BOJANALA - ENVIRON PROTECTION</v>
          </cell>
        </row>
        <row r="1453">
          <cell r="Q1453" t="str">
            <v>Non-exchange Revenue:  Transfers and Subsidies - Capital:  Allocations In-kind - District Municipalities:  North West - DC 37:  Bojanala - Executive and Council</v>
          </cell>
          <cell r="R1453">
            <v>0</v>
          </cell>
          <cell r="V1453" t="str">
            <v>DM NW: BOJANALA - EXECUTIVE &amp; COUNCIL</v>
          </cell>
        </row>
        <row r="1454">
          <cell r="Q1454" t="str">
            <v>Non-exchange Revenue:  Transfers and Subsidies - Capital:  Allocations In-kind - District Municipalities:  North West - DC 37:  Bojanala - Finance and Admin</v>
          </cell>
          <cell r="R1454">
            <v>0</v>
          </cell>
          <cell r="V1454" t="str">
            <v>DM NW: BOJANALA - FINANCE &amp; ADMIN</v>
          </cell>
        </row>
        <row r="1455">
          <cell r="Q1455" t="str">
            <v>Non-exchange Revenue:  Transfers and Subsidies - Capital:  Allocations In-kind - District Municipalities:  North West - DC 37:  Bojanala - Health</v>
          </cell>
          <cell r="R1455">
            <v>0</v>
          </cell>
          <cell r="V1455" t="str">
            <v>DM NW: BOJANALA - HEALTH</v>
          </cell>
        </row>
        <row r="1456">
          <cell r="Q1456" t="str">
            <v>Non-exchange Revenue:  Transfers and Subsidies - Capital:  Allocations In-kind - District Municipalities:  North West - DC 37:  Bojanala - Housing</v>
          </cell>
          <cell r="R1456">
            <v>0</v>
          </cell>
          <cell r="V1456" t="str">
            <v>DM NW: BOJANALA - HOUSING</v>
          </cell>
        </row>
        <row r="1457">
          <cell r="Q1457" t="str">
            <v>Non-exchange Revenue:  Transfers and Subsidies - Capital:  Allocations In-kind - District Municipalities:  North West - DC 37:  Bojanala - Planning and Development</v>
          </cell>
          <cell r="R1457">
            <v>0</v>
          </cell>
          <cell r="V1457" t="str">
            <v>DM NW: BOJANALA - PLANNING &amp; DEVEL</v>
          </cell>
        </row>
        <row r="1458">
          <cell r="Q1458" t="str">
            <v>Non-exchange Revenue:  Transfers and Subsidies - Capital:  Allocations In-kind - District Municipalities:  North West - DC 37:  Bojanala - Public Safety</v>
          </cell>
          <cell r="R1458">
            <v>0</v>
          </cell>
          <cell r="V1458" t="str">
            <v>DM NW: BOJANALA - PUBLIC SAFETY</v>
          </cell>
        </row>
        <row r="1459">
          <cell r="Q1459" t="str">
            <v>Non-exchange Revenue:  Transfers and Subsidies - Capital:  Allocations In-kind - District Municipalities:  North West - DC 37:  Bojanala - Road Transport</v>
          </cell>
          <cell r="R1459">
            <v>0</v>
          </cell>
          <cell r="V1459" t="str">
            <v>DM NW: BOJANALA - ROAD TRANSPORT</v>
          </cell>
        </row>
        <row r="1460">
          <cell r="Q1460" t="str">
            <v>Non-exchange Revenue:  Transfers and Subsidies - Capital:  Allocations In-kind - District Municipalities:  North West - DC 37:  Bojanala - Sport and Recreation</v>
          </cell>
          <cell r="R1460">
            <v>0</v>
          </cell>
          <cell r="V1460" t="str">
            <v>DM NW: BOJANALA - SPORT &amp; RECREATION</v>
          </cell>
        </row>
        <row r="1461">
          <cell r="Q1461" t="str">
            <v>Non-exchange Revenue:  Transfers and Subsidies - Capital:  Allocations In-kind - District Municipalities:  North West - DC 37:  Bojanala - Waste Water Management</v>
          </cell>
          <cell r="R1461">
            <v>0</v>
          </cell>
          <cell r="V1461" t="str">
            <v>DM NW: BOJANALA - WASTE WATER MAN</v>
          </cell>
        </row>
        <row r="1462">
          <cell r="Q1462" t="str">
            <v>Non-exchange Revenue:  Transfers and Subsidies - Capital:  Allocations In-kind - District Municipalities:  North West - DC 37:  Bojanala - Water</v>
          </cell>
          <cell r="R1462">
            <v>0</v>
          </cell>
          <cell r="V1462" t="str">
            <v>DM NW: BOJANALA - WATER</v>
          </cell>
        </row>
        <row r="1463">
          <cell r="Q1463" t="str">
            <v>Non-exchange Revenue:  Transfers and Subsidies - Capital:  Allocations In-kind - District Municipalities:  North West - DC 38:  Ngaka</v>
          </cell>
          <cell r="R1463">
            <v>0</v>
          </cell>
          <cell r="V1463" t="str">
            <v>DM NW: NGAKA</v>
          </cell>
        </row>
        <row r="1464">
          <cell r="Q1464" t="str">
            <v>Non-exchange Revenue:  Transfers and Subsidies - Capital:  Allocations In-kind - District Municipalities:  North West - DC 38:  Ngaka - Community and Social Services</v>
          </cell>
          <cell r="R1464">
            <v>0</v>
          </cell>
          <cell r="V1464" t="str">
            <v>DM NW: NGAKA - COMM &amp; SOC SERV</v>
          </cell>
        </row>
        <row r="1465">
          <cell r="Q1465" t="str">
            <v>Non-exchange Revenue:  Transfers and Subsidies - Capital:  Allocations In-kind - District Municipalities:  North West - DC 38:  Ngaka - Environmental Protection</v>
          </cell>
          <cell r="R1465">
            <v>0</v>
          </cell>
          <cell r="V1465" t="str">
            <v>DM NW: NGAKA - ENVIRON PROTECTION</v>
          </cell>
        </row>
        <row r="1466">
          <cell r="Q1466" t="str">
            <v>Non-exchange Revenue:  Transfers and Subsidies - Capital:  Allocations In-kind - District Municipalities:  North West - DC 38:  Ngaka - Executive and Council</v>
          </cell>
          <cell r="R1466">
            <v>0</v>
          </cell>
          <cell r="V1466" t="str">
            <v>DM NW: NGAKA - EXECUTIVE &amp; COUNCIL</v>
          </cell>
        </row>
        <row r="1467">
          <cell r="Q1467" t="str">
            <v>Non-exchange Revenue:  Transfers and Subsidies - Capital:  Allocations In-kind - District Municipalities:  North West - DC 38:  Ngaka - Finance and Admin</v>
          </cell>
          <cell r="R1467">
            <v>0</v>
          </cell>
          <cell r="V1467" t="str">
            <v>DM NW: NGAKA - FINANCE &amp; ADMIN</v>
          </cell>
        </row>
        <row r="1468">
          <cell r="Q1468" t="str">
            <v>Non-exchange Revenue:  Transfers and Subsidies - Capital:  Allocations In-kind - District Municipalities:  North West - DC 38:  Ngaka - Health</v>
          </cell>
          <cell r="R1468">
            <v>0</v>
          </cell>
          <cell r="V1468" t="str">
            <v>DM NW: NGAKA - HEALTH</v>
          </cell>
        </row>
        <row r="1469">
          <cell r="Q1469" t="str">
            <v>Non-exchange Revenue:  Transfers and Subsidies - Capital:  Allocations In-kind - District Municipalities:  North West - DC 38:  Ngaka - Housing</v>
          </cell>
          <cell r="R1469">
            <v>0</v>
          </cell>
          <cell r="V1469" t="str">
            <v>DM NW: NGAKA - HOUSING</v>
          </cell>
        </row>
        <row r="1470">
          <cell r="Q1470" t="str">
            <v>Non-exchange Revenue:  Transfers and Subsidies - Capital:  Allocations In-kind - District Municipalities:  North West - DC 38:  Ngaka - Planning and Development</v>
          </cell>
          <cell r="R1470">
            <v>0</v>
          </cell>
          <cell r="V1470" t="str">
            <v>DM NW: NGAKA - PLANNING &amp; DEVEL</v>
          </cell>
        </row>
        <row r="1471">
          <cell r="Q1471" t="str">
            <v>Non-exchange Revenue:  Transfers and Subsidies - Capital:  Allocations In-kind - District Municipalities:  North West - DC 38:  Ngaka - Public Safety</v>
          </cell>
          <cell r="R1471">
            <v>0</v>
          </cell>
          <cell r="V1471" t="str">
            <v>DM NW: NGAKA - PUBLIC SAFETY</v>
          </cell>
        </row>
        <row r="1472">
          <cell r="Q1472" t="str">
            <v>Non-exchange Revenue:  Transfers and Subsidies - Capital:  Allocations In-kind - District Municipalities:  North West - DC 38:  Ngaka - Road Transport</v>
          </cell>
          <cell r="R1472">
            <v>0</v>
          </cell>
          <cell r="V1472" t="str">
            <v>DM NW: NGAKA - ROAD TRANSPORT</v>
          </cell>
        </row>
        <row r="1473">
          <cell r="Q1473" t="str">
            <v>Non-exchange Revenue:  Transfers and Subsidies - Capital:  Allocations In-kind - District Municipalities:  North West - DC 38:  Ngaka - Sport and Recreation</v>
          </cell>
          <cell r="R1473">
            <v>0</v>
          </cell>
          <cell r="V1473" t="str">
            <v>DM NW: NGAKA - SPORT &amp; RECREATION</v>
          </cell>
        </row>
        <row r="1474">
          <cell r="Q1474" t="str">
            <v>Non-exchange Revenue:  Transfers and Subsidies - Capital:  Allocations In-kind - District Municipalities:  North West - DC 38:  Ngaka - Waste Water Management</v>
          </cell>
          <cell r="R1474">
            <v>0</v>
          </cell>
          <cell r="V1474" t="str">
            <v>DM NW: NGAKA - WASTE WATER MAN</v>
          </cell>
        </row>
        <row r="1475">
          <cell r="Q1475" t="str">
            <v>Non-exchange Revenue:  Transfers and Subsidies - Capital:  Allocations In-kind - District Municipalities:  North West - DC 38:  Ngaka - Water</v>
          </cell>
          <cell r="R1475">
            <v>0</v>
          </cell>
          <cell r="V1475" t="str">
            <v>DM NW: NGAKA - WATER</v>
          </cell>
        </row>
        <row r="1476">
          <cell r="Q1476" t="str">
            <v>Non-exchange Revenue:  Transfers and Subsidies - Capital:  Allocations In-kind - District Municipalities:  North West - DC 39:  Dr Ruth Segomtsi</v>
          </cell>
          <cell r="R1476">
            <v>0</v>
          </cell>
          <cell r="V1476" t="str">
            <v>DM NW: DR RUTH SEGOMTSI</v>
          </cell>
        </row>
        <row r="1477">
          <cell r="Q1477" t="str">
            <v>Non-exchange Revenue:  Transfers and Subsidies - Capital:  Allocations In-kind - District Municipalities:  North West - DC 39:  Dr Ruth Segomtsi - Community and Social Services</v>
          </cell>
          <cell r="R1477">
            <v>0</v>
          </cell>
          <cell r="V1477" t="str">
            <v>DM NW: DR RUTH SEG - COMM &amp; SOC SERV</v>
          </cell>
        </row>
        <row r="1478">
          <cell r="Q1478" t="str">
            <v>Non-exchange Revenue:  Transfers and Subsidies - Capital:  Allocations In-kind - District Municipalities:  North West - DC 39:  Dr Ruth Segomtsi - Environmental Protection</v>
          </cell>
          <cell r="R1478">
            <v>0</v>
          </cell>
          <cell r="V1478" t="str">
            <v>DM NW: DR RUTH SEG - ENVIRON PROTECTION</v>
          </cell>
        </row>
        <row r="1479">
          <cell r="Q1479" t="str">
            <v>Non-exchange Revenue:  Transfers and Subsidies - Capital:  Allocations In-kind - District Municipalities:  North West - DC 39:  Dr Ruth Segomtsi - Executive and Council</v>
          </cell>
          <cell r="R1479">
            <v>0</v>
          </cell>
          <cell r="V1479" t="str">
            <v>DM NW: DR RUTH SEG - EXECUTIV &amp; COUNCIL</v>
          </cell>
        </row>
        <row r="1480">
          <cell r="Q1480" t="str">
            <v>Non-exchange Revenue:  Transfers and Subsidies - Capital:  Allocations In-kind - District Municipalities:  North West - DC 39:  Dr Ruth Segomtsi - Finance and Admin</v>
          </cell>
          <cell r="R1480">
            <v>0</v>
          </cell>
          <cell r="V1480" t="str">
            <v>DM NW: DR RUTH SEG - FINANCE &amp; ADMIN</v>
          </cell>
        </row>
        <row r="1481">
          <cell r="Q1481" t="str">
            <v>Non-exchange Revenue:  Transfers and Subsidies - Capital:  Allocations In-kind - District Municipalities:  North West - DC 39:  Dr Ruth Segomtsi - Health</v>
          </cell>
          <cell r="R1481">
            <v>0</v>
          </cell>
          <cell r="V1481" t="str">
            <v>DM NW: DR RUTH SEG - HEALTH</v>
          </cell>
        </row>
        <row r="1482">
          <cell r="Q1482" t="str">
            <v>Non-exchange Revenue:  Transfers and Subsidies - Capital:  Allocations In-kind - District Municipalities:  North West - DC 39:  Dr Ruth Segomtsi - Housing</v>
          </cell>
          <cell r="R1482">
            <v>0</v>
          </cell>
          <cell r="V1482" t="str">
            <v>DM NW: DR RUTH SEG - HOUSING</v>
          </cell>
        </row>
        <row r="1483">
          <cell r="Q1483" t="str">
            <v>Non-exchange Revenue:  Transfers and Subsidies - Capital:  Allocations In-kind - District Municipalities:  North West - DC 39:  Dr Ruth Segomtsi - Planning and Development</v>
          </cell>
          <cell r="R1483">
            <v>0</v>
          </cell>
          <cell r="V1483" t="str">
            <v>DM NW: DR RUTH SEG - PLANNING &amp; DEVEL</v>
          </cell>
        </row>
        <row r="1484">
          <cell r="Q1484" t="str">
            <v>Non-exchange Revenue:  Transfers and Subsidies - Capital:  Allocations In-kind - District Municipalities:  North West - DC 39:  Dr Ruth Segomtsi - Public Safety</v>
          </cell>
          <cell r="R1484">
            <v>0</v>
          </cell>
          <cell r="V1484" t="str">
            <v>DM NW: DR RUTH SEG - PUBLIC SAFETY</v>
          </cell>
        </row>
        <row r="1485">
          <cell r="Q1485" t="str">
            <v>Non-exchange Revenue:  Transfers and Subsidies - Capital:  Allocations In-kind - District Municipalities:  North West - DC 39:  Dr Ruth Segomtsi - Road Transport</v>
          </cell>
          <cell r="R1485">
            <v>0</v>
          </cell>
          <cell r="V1485" t="str">
            <v>DM NW: DR RUTH SEG - ROAD TRANSPORT</v>
          </cell>
        </row>
        <row r="1486">
          <cell r="Q1486" t="str">
            <v>Non-exchange Revenue:  Transfers and Subsidies - Capital:  Allocations In-kind - District Municipalities:  North West - DC 39:  Dr Ruth Segomtsi - Sport and Recreation</v>
          </cell>
          <cell r="R1486">
            <v>0</v>
          </cell>
          <cell r="V1486" t="str">
            <v>DM NW: DR RUTH SEG - SPORT &amp; RECREATION</v>
          </cell>
        </row>
        <row r="1487">
          <cell r="Q1487" t="str">
            <v>Non-exchange Revenue:  Transfers and Subsidies - Capital:  Allocations In-kind - District Municipalities:  North West - DC 39:  Dr Ruth Segomtsi - Waste Water Management</v>
          </cell>
          <cell r="R1487">
            <v>0</v>
          </cell>
          <cell r="V1487" t="str">
            <v>DM NW: DR RUTH SEG - WASTE WATER MAN</v>
          </cell>
        </row>
        <row r="1488">
          <cell r="Q1488" t="str">
            <v>Non-exchange Revenue:  Transfers and Subsidies - Capital:  Allocations In-kind - District Municipalities:  North West - DC 39:  Dr Ruth Segomtsi - Water</v>
          </cell>
          <cell r="R1488">
            <v>0</v>
          </cell>
          <cell r="V1488" t="str">
            <v>DM NW: DR RUTH SEG - WATER</v>
          </cell>
        </row>
        <row r="1489">
          <cell r="Q1489" t="str">
            <v>Non-exchange Revenue:  Transfers and Subsidies - Capital:  Allocations In-kind - District Municipalities:  North West - DC 40:  Dr Kenneth Kaunda</v>
          </cell>
          <cell r="R1489">
            <v>0</v>
          </cell>
          <cell r="V1489" t="str">
            <v>DM NW: DR KK</v>
          </cell>
        </row>
        <row r="1490">
          <cell r="Q1490" t="str">
            <v>Non-exchange Revenue:  Transfers and Subsidies - Capital:  Allocations In-kind - District Municipalities:  North West - DC 40:  Dr Kenneth Kaunda - Community and Social Services</v>
          </cell>
          <cell r="R1490">
            <v>0</v>
          </cell>
          <cell r="V1490" t="str">
            <v>DM NW: DR KK - COMM &amp; SOC SERV</v>
          </cell>
        </row>
        <row r="1491">
          <cell r="Q1491" t="str">
            <v>Non-exchange Revenue:  Transfers and Subsidies - Capital:  Allocations In-kind - District Municipalities:  North West - DC 40:  Dr Kenneth Kaunda - Environmental Protection</v>
          </cell>
          <cell r="R1491">
            <v>0</v>
          </cell>
          <cell r="V1491" t="str">
            <v>DM NW: DR KK - ENVIRON PROTECTION</v>
          </cell>
        </row>
        <row r="1492">
          <cell r="Q1492" t="str">
            <v>Non-exchange Revenue:  Transfers and Subsidies - Capital:  Allocations In-kind - District Municipalities:  North West - DC 40:  Dr Kenneth Kaunda - Executive and Council</v>
          </cell>
          <cell r="R1492">
            <v>0</v>
          </cell>
          <cell r="V1492" t="str">
            <v>DM NW: DR KK - EXECUTIVE &amp; COUNCIL</v>
          </cell>
        </row>
        <row r="1493">
          <cell r="Q1493" t="str">
            <v>Non-exchange Revenue:  Transfers and Subsidies - Capital:  Allocations In-kind - District Municipalities:  North West - DC 40:  Dr Kenneth Kaunda - Finance and Admin</v>
          </cell>
          <cell r="R1493">
            <v>0</v>
          </cell>
          <cell r="V1493" t="str">
            <v>DM NW: DR KK - FINANCE &amp; ADMIN</v>
          </cell>
        </row>
        <row r="1494">
          <cell r="Q1494" t="str">
            <v>Non-exchange Revenue:  Transfers and Subsidies - Capital:  Allocations In-kind - District Municipalities:  North West - DC 40:  Dr Kenneth Kaunda - Health</v>
          </cell>
          <cell r="R1494">
            <v>0</v>
          </cell>
          <cell r="V1494" t="str">
            <v>DM NW: DR KK - HEALTH</v>
          </cell>
        </row>
        <row r="1495">
          <cell r="Q1495" t="str">
            <v>Non-exchange Revenue:  Transfers and Subsidies - Capital:  Allocations In-kind - District Municipalities:  North West - DC 40:  Dr Kenneth Kaunda - Housing</v>
          </cell>
          <cell r="R1495">
            <v>0</v>
          </cell>
          <cell r="V1495" t="str">
            <v>DM NW: DR KK - HOUSING</v>
          </cell>
        </row>
        <row r="1496">
          <cell r="Q1496" t="str">
            <v>Non-exchange Revenue:  Transfers and Subsidies - Capital:  Allocations In-kind - District Municipalities:  North West - DC 40:  Dr Kenneth Kaunda - Planning and Development</v>
          </cell>
          <cell r="R1496">
            <v>0</v>
          </cell>
          <cell r="V1496" t="str">
            <v>DM NW: DR KK - PLANNING &amp; DEVEL</v>
          </cell>
        </row>
        <row r="1497">
          <cell r="Q1497" t="str">
            <v>Non-exchange Revenue:  Transfers and Subsidies - Capital:  Allocations In-kind - District Municipalities:  North West - DC 40:  Dr Kenneth Kaunda - Public Safety</v>
          </cell>
          <cell r="R1497">
            <v>0</v>
          </cell>
          <cell r="V1497" t="str">
            <v>DM NW: DR KK - PUBLIC SAFETY</v>
          </cell>
        </row>
        <row r="1498">
          <cell r="Q1498" t="str">
            <v>Non-exchange Revenue:  Transfers and Subsidies - Capital:  Allocations In-kind - District Municipalities:  North West - DC 40:  Dr Kenneth Kaunda - Road Transport</v>
          </cell>
          <cell r="R1498">
            <v>0</v>
          </cell>
          <cell r="V1498" t="str">
            <v>DM NW: DR KK - ROAD TRANSPORT</v>
          </cell>
        </row>
        <row r="1499">
          <cell r="Q1499" t="str">
            <v>Non-exchange Revenue:  Transfers and Subsidies - Capital:  Allocations In-kind - District Municipalities:  North West - DC 40:  Dr Kenneth Kaunda - Sport and Recreation</v>
          </cell>
          <cell r="R1499">
            <v>0</v>
          </cell>
          <cell r="V1499" t="str">
            <v>DM NW: DR KK - SPORT &amp; RECREATION</v>
          </cell>
        </row>
        <row r="1500">
          <cell r="Q1500" t="str">
            <v>Non-exchange Revenue:  Transfers and Subsidies - Capital:  Allocations In-kind - District Municipalities:  North West - DC 40:  Dr Kenneth Kaunda -Waste Water Management</v>
          </cell>
          <cell r="R1500">
            <v>0</v>
          </cell>
          <cell r="V1500" t="str">
            <v>DM NW: DR KK - WASTE WATER MAN</v>
          </cell>
        </row>
        <row r="1501">
          <cell r="Q1501" t="str">
            <v>Non-exchange Revenue:  Transfers and Subsidies - Capital:  Allocations In-kind - District Municipalities:  North West - DC 40:  Dr Kenneth Kaunda - Water</v>
          </cell>
          <cell r="R1501">
            <v>0</v>
          </cell>
          <cell r="V1501" t="str">
            <v>DM NW: DR KK - WATER</v>
          </cell>
        </row>
        <row r="1502">
          <cell r="Q1502" t="str">
            <v>Non-exchange Revenue:  Transfers and Subsidies - Capital:  Allocations In-kind - District Municipalities:  Western Cape</v>
          </cell>
          <cell r="R1502">
            <v>0</v>
          </cell>
          <cell r="V1502" t="str">
            <v>T&amp;S CAP: ALL IN-KIND DM WESTERN CAPE</v>
          </cell>
        </row>
        <row r="1503">
          <cell r="Q1503" t="str">
            <v>Non-exchange Revenue:  Transfers and Subsidies - Capital:  Allocations In-kind - District Municipalities:  Western Cape - DC 1:  West Coast</v>
          </cell>
          <cell r="R1503">
            <v>0</v>
          </cell>
          <cell r="V1503" t="str">
            <v>DM WC: WEST COAST</v>
          </cell>
        </row>
        <row r="1504">
          <cell r="Q1504" t="str">
            <v>Non-exchange Revenue:  Transfers and Subsidies - Capital:  Allocations In-kind - District Municipalities:  Western Cape - DC 1:  West Coast - Community and Social Services</v>
          </cell>
          <cell r="R1504">
            <v>0</v>
          </cell>
          <cell r="V1504" t="str">
            <v>DM WC: WEST COAST - COMM &amp; SOC SERV</v>
          </cell>
        </row>
        <row r="1505">
          <cell r="Q1505" t="str">
            <v>Non-exchange Revenue:  Transfers and Subsidies - Capital:  Allocations In-kind - District Municipalities:  Western Cape - DC 1:  West Coast - Environmental Protection</v>
          </cell>
          <cell r="R1505">
            <v>0</v>
          </cell>
          <cell r="V1505" t="str">
            <v>DM WC: WEST COAST - ENVIRON PROTECTION</v>
          </cell>
        </row>
        <row r="1506">
          <cell r="Q1506" t="str">
            <v>Non-exchange Revenue:  Transfers and Subsidies - Capital:  Allocations In-kind - District Municipalities:  Western Cape - DC 1:  West Coast - Executive and Council</v>
          </cell>
          <cell r="R1506">
            <v>0</v>
          </cell>
          <cell r="V1506" t="str">
            <v>DM WC: WEST COAST - EXECUTIVE &amp; COUNCIL</v>
          </cell>
        </row>
        <row r="1507">
          <cell r="Q1507" t="str">
            <v>Non-exchange Revenue:  Transfers and Subsidies - Capital:  Allocations In-kind - District Municipalities:  Western Cape - DC 1:  West Coast - Finance and Admin</v>
          </cell>
          <cell r="R1507">
            <v>0</v>
          </cell>
          <cell r="V1507" t="str">
            <v>DM WC: WEST COAST - FINANCE &amp; ADMIN</v>
          </cell>
        </row>
        <row r="1508">
          <cell r="Q1508" t="str">
            <v>Non-exchange Revenue:  Transfers and Subsidies - Capital:  Allocations In-kind - District Municipalities:  Western Cape - DC 1:  West Coast - Health</v>
          </cell>
          <cell r="R1508">
            <v>0</v>
          </cell>
          <cell r="V1508" t="str">
            <v>DM WC: WEST COAST - HEALTH</v>
          </cell>
        </row>
        <row r="1509">
          <cell r="Q1509" t="str">
            <v>Non-exchange Revenue:  Transfers and Subsidies - Capital:  Allocations In-kind - District Municipalities:  Western Cape - DC 1:  West Coast - Housing</v>
          </cell>
          <cell r="R1509">
            <v>0</v>
          </cell>
          <cell r="V1509" t="str">
            <v>DM WC: WEST COAST - HOUSING</v>
          </cell>
        </row>
        <row r="1510">
          <cell r="Q1510" t="str">
            <v>Non-exchange Revenue:  Transfers and Subsidies - Capital:  Allocations In-kind - District Municipalities:  Western Cape - DC 1:  West Coast - Planning and Development</v>
          </cell>
          <cell r="R1510">
            <v>0</v>
          </cell>
          <cell r="V1510" t="str">
            <v>DM WC: WEST COAST - PLANNING &amp; DEVEL</v>
          </cell>
        </row>
        <row r="1511">
          <cell r="Q1511" t="str">
            <v>Non-exchange Revenue:  Transfers and Subsidies - Capital:  Allocations In-kind - District Municipalities:  Western Cape - DC 1:  West Coast - Public Safety</v>
          </cell>
          <cell r="R1511">
            <v>0</v>
          </cell>
          <cell r="V1511" t="str">
            <v>DM WC: WEST COAST - PUBLIC SAFETY</v>
          </cell>
        </row>
        <row r="1512">
          <cell r="Q1512" t="str">
            <v>Non-exchange Revenue:  Transfers and Subsidies - Capital:  Allocations In-kind - District Municipalities:  Western Cape - DC 1:  West Coast - Road Transport</v>
          </cell>
          <cell r="R1512">
            <v>0</v>
          </cell>
          <cell r="V1512" t="str">
            <v>DM WC: WEST COAST - ROAD TRANSPORT</v>
          </cell>
        </row>
        <row r="1513">
          <cell r="Q1513" t="str">
            <v>Non-exchange Revenue:  Transfers and Subsidies - Capital:  Allocations In-kind - District Municipalities:  Western Cape - DC 1:  West Coast - Sport and Recreation</v>
          </cell>
          <cell r="R1513">
            <v>0</v>
          </cell>
          <cell r="V1513" t="str">
            <v>DM WC: WEST COAST - SPORT &amp; RECREATION</v>
          </cell>
        </row>
        <row r="1514">
          <cell r="Q1514" t="str">
            <v>Non-exchange Revenue:  Transfers and Subsidies - Capital:  Allocations In-kind - District Municipalities:  Western Cape - DC 1:  West Coast - Waste Water Management</v>
          </cell>
          <cell r="R1514">
            <v>0</v>
          </cell>
          <cell r="V1514" t="str">
            <v>DM WC: WEST COAST - WASTE WATER MAN</v>
          </cell>
        </row>
        <row r="1515">
          <cell r="Q1515" t="str">
            <v>Non-exchange Revenue:  Transfers and Subsidies - Capital:  Allocations In-kind - District Municipalities:  Western Cape - DC 1:  West Coast - Water</v>
          </cell>
          <cell r="R1515">
            <v>0</v>
          </cell>
          <cell r="V1515" t="str">
            <v>DM WC: WEST COAST - WATER</v>
          </cell>
        </row>
        <row r="1516">
          <cell r="Q1516" t="str">
            <v>Non-exchange Revenue:  Transfers and Subsidies - Capital:  Allocations In-kind - District Municipalities:  Western Cape - DC 1:  Cape Winelands</v>
          </cell>
          <cell r="R1516">
            <v>0</v>
          </cell>
          <cell r="V1516" t="str">
            <v>DM WC: CAPE WINELANDS</v>
          </cell>
        </row>
        <row r="1517">
          <cell r="Q1517" t="str">
            <v>Non-exchange Revenue:  Transfers and Subsidies - Capital:  Allocations In-kind - District Municipalities:  Western Cape - DC 1:  Cape Winelands - Community and Social Services</v>
          </cell>
          <cell r="R1517">
            <v>0</v>
          </cell>
          <cell r="V1517" t="str">
            <v>DM WC: CAPE WINEL - COMM &amp; SOC SERV</v>
          </cell>
        </row>
        <row r="1518">
          <cell r="Q1518" t="str">
            <v>Non-exchange Revenue:  Transfers and Subsidies - Capital:  Allocations In-kind - District Municipalities:  Western Cape - DC 1:  Cape Winelands - Environmental Protection</v>
          </cell>
          <cell r="R1518">
            <v>0</v>
          </cell>
          <cell r="V1518" t="str">
            <v>DM WC: CAPE WINEL - ENVIRON PROTECTION</v>
          </cell>
        </row>
        <row r="1519">
          <cell r="Q1519" t="str">
            <v>Non-exchange Revenue:  Transfers and Subsidies - Capital:  Allocations In-kind - District Municipalities:  Western Cape - DC 1:  Cape Winelands - Executive and Council</v>
          </cell>
          <cell r="R1519">
            <v>0</v>
          </cell>
          <cell r="V1519" t="str">
            <v>DM WC: CAPE WINEL - EXECUTIVE &amp; COUNCIL</v>
          </cell>
        </row>
        <row r="1520">
          <cell r="Q1520" t="str">
            <v>Non-exchange Revenue:  Transfers and Subsidies - Capital:  Allocations In-kind - District Municipalities:  Western Cape - DC 1:  Cape Winelands - Finance and Admin</v>
          </cell>
          <cell r="R1520">
            <v>0</v>
          </cell>
          <cell r="V1520" t="str">
            <v>DM WC: CAPE WINEL - FINANCE &amp; ADMIN</v>
          </cell>
        </row>
        <row r="1521">
          <cell r="Q1521" t="str">
            <v>Non-exchange Revenue:  Transfers and Subsidies - Capital:  Allocations In-kind - District Municipalities:  Western Cape - DC 1:  Cape Winelands - Health</v>
          </cell>
          <cell r="R1521">
            <v>0</v>
          </cell>
          <cell r="V1521" t="str">
            <v>DM WC: CAPE WINEL - HEALTH</v>
          </cell>
        </row>
        <row r="1522">
          <cell r="Q1522" t="str">
            <v>Non-exchange Revenue:  Transfers and Subsidies - Capital:  Allocations In-kind - District Municipalities:  Western Cape - DC 1:  Cape Winelands - Housing</v>
          </cell>
          <cell r="R1522">
            <v>0</v>
          </cell>
          <cell r="V1522" t="str">
            <v>DM WC: CAPE WINEL - HOUSING</v>
          </cell>
        </row>
        <row r="1523">
          <cell r="Q1523" t="str">
            <v>Non-exchange Revenue:  Transfers and Subsidies - Capital:  Allocations In-kind - District Municipalities:  Western Cape - DC 1:  Cape Winelands - Planning and Development</v>
          </cell>
          <cell r="R1523">
            <v>0</v>
          </cell>
          <cell r="V1523" t="str">
            <v>DM WC: CAPE WINEL - PLANNING &amp; DEVEL</v>
          </cell>
        </row>
        <row r="1524">
          <cell r="Q1524" t="str">
            <v>Non-exchange Revenue:  Transfers and Subsidies - Capital:  Allocations In-kind - District Municipalities:  Western Cape - DC 1:  Cape Winelands - Public Safety</v>
          </cell>
          <cell r="R1524">
            <v>0</v>
          </cell>
          <cell r="V1524" t="str">
            <v>DM WC: CAPE WINEL - PUBLIC SAFETY</v>
          </cell>
        </row>
        <row r="1525">
          <cell r="Q1525" t="str">
            <v>Non-exchange Revenue:  Transfers and Subsidies - Capital:  Allocations In-kind - District Municipalities:  Western Cape - DC 1:  Cape Winelands - Road Transport</v>
          </cell>
          <cell r="R1525">
            <v>0</v>
          </cell>
          <cell r="V1525" t="str">
            <v>DM WC: CAPE WINEL - ROAD TRANSPORT</v>
          </cell>
        </row>
        <row r="1526">
          <cell r="Q1526" t="str">
            <v>Non-exchange Revenue:  Transfers and Subsidies - Capital:  Allocations In-kind - District Municipalities:  Western Cape - DC 1:  Cape Winelands - Sport and Recreation</v>
          </cell>
          <cell r="R1526">
            <v>0</v>
          </cell>
          <cell r="V1526" t="str">
            <v>DM WC: CAPE WINEL - SPORT &amp; RECREATION</v>
          </cell>
        </row>
        <row r="1527">
          <cell r="Q1527" t="str">
            <v>Non-exchange Revenue:  Transfers and Subsidies - Capital:  Allocations In-kind - District Municipalities:  Western Cape - DC 1:  Cape Winelands - Waste Water Management</v>
          </cell>
          <cell r="R1527">
            <v>0</v>
          </cell>
          <cell r="V1527" t="str">
            <v>DM WC: CAPE WINEL - WASTE WATER MAN</v>
          </cell>
        </row>
        <row r="1528">
          <cell r="Q1528" t="str">
            <v>Non-exchange Revenue:  Transfers and Subsidies - Capital:  Allocations In-kind - District Municipalities:  Western Cape - DC 1:  Cape Winelands - Water</v>
          </cell>
          <cell r="R1528">
            <v>0</v>
          </cell>
          <cell r="V1528" t="str">
            <v>DM WC: CAPE WINEL - WATER</v>
          </cell>
        </row>
        <row r="1529">
          <cell r="Q1529" t="str">
            <v>Non-exchange Revenue:  Transfers and Subsidies - Capital:  Allocations In-kind - District Municipalities:  Western Cape - DC 3:  Overberg</v>
          </cell>
          <cell r="R1529">
            <v>0</v>
          </cell>
          <cell r="V1529" t="str">
            <v>DM WC: OVERBERG</v>
          </cell>
        </row>
        <row r="1530">
          <cell r="Q1530" t="str">
            <v>Non-exchange Revenue:  Transfers and Subsidies - Capital:  Allocations In-kind - District Municipalities:  Western Cape - DC 3:  Overberg - Community and Social Services</v>
          </cell>
          <cell r="R1530">
            <v>0</v>
          </cell>
          <cell r="V1530" t="str">
            <v>DM WC: OVERBERG - COMM &amp; SOC SERV</v>
          </cell>
        </row>
        <row r="1531">
          <cell r="Q1531" t="str">
            <v>Non-exchange Revenue:  Transfers and Subsidies - Capital:  Allocations In-kind - District Municipalities:  Western Cape - DC 3:  Overberg - Environmental Protection</v>
          </cell>
          <cell r="R1531">
            <v>0</v>
          </cell>
          <cell r="V1531" t="str">
            <v>DM WC: OVERBERG - ENVIRON PROTECTION</v>
          </cell>
        </row>
        <row r="1532">
          <cell r="Q1532" t="str">
            <v>Non-exchange Revenue:  Transfers and Subsidies - Capital:  Allocations In-kind - District Municipalities:  Western Cape - DC 3:  Overberg - Executive and Council</v>
          </cell>
          <cell r="R1532">
            <v>0</v>
          </cell>
          <cell r="V1532" t="str">
            <v>DM WC: OVERBERG - EXECUTIVE &amp; COUNCIL</v>
          </cell>
        </row>
        <row r="1533">
          <cell r="Q1533" t="str">
            <v>Non-exchange Revenue:  Transfers and Subsidies - Capital:  Allocations In-kind - District Municipalities:  Western Cape - DC 3:  Overberg - Finance and Admin</v>
          </cell>
          <cell r="R1533">
            <v>0</v>
          </cell>
          <cell r="V1533" t="str">
            <v>DM WC: OVERBERG - FINANCE &amp; ADMIN</v>
          </cell>
        </row>
        <row r="1534">
          <cell r="Q1534" t="str">
            <v>Non-exchange Revenue:  Transfers and Subsidies - Capital:  Allocations In-kind - District Municipalities:  Western Cape - DC 3:  Overberg - Health</v>
          </cell>
          <cell r="R1534">
            <v>0</v>
          </cell>
          <cell r="V1534" t="str">
            <v>DM WC: OVERBERG - HEALTH</v>
          </cell>
        </row>
        <row r="1535">
          <cell r="Q1535" t="str">
            <v>Non-exchange Revenue:  Transfers and Subsidies - Capital:  Allocations In-kind - District Municipalities:  Western Cape - DC 3:  Overberg - Housing</v>
          </cell>
          <cell r="R1535">
            <v>0</v>
          </cell>
          <cell r="V1535" t="str">
            <v>DM WC: OVERBERG - HOUSING</v>
          </cell>
        </row>
        <row r="1536">
          <cell r="Q1536" t="str">
            <v>Non-exchange Revenue:  Transfers and Subsidies - Capital:  Allocations In-kind - District Municipalities:  Western Cape - DC 3:  Overberg - Planning and Development</v>
          </cell>
          <cell r="R1536">
            <v>0</v>
          </cell>
          <cell r="V1536" t="str">
            <v>DM WC: OVERBERG - PLANNING &amp; DEVEL</v>
          </cell>
        </row>
        <row r="1537">
          <cell r="Q1537" t="str">
            <v>Non-exchange Revenue:  Transfers and Subsidies - Capital:  Allocations In-kind - District Municipalities:  Western Cape - DC 3:  Overberg - Public Safety</v>
          </cell>
          <cell r="R1537">
            <v>0</v>
          </cell>
          <cell r="V1537" t="str">
            <v>DM WC: OVERBERG - PUBLIC SAFETY</v>
          </cell>
        </row>
        <row r="1538">
          <cell r="Q1538" t="str">
            <v>Non-exchange Revenue:  Transfers and Subsidies - Capital:  Allocations In-kind - District Municipalities:  Western Cape - DC 3:  Overberg - Road Transport</v>
          </cell>
          <cell r="R1538">
            <v>0</v>
          </cell>
          <cell r="V1538" t="str">
            <v>DM WC: OVERBERG - ROAD TRANSPORT</v>
          </cell>
        </row>
        <row r="1539">
          <cell r="Q1539" t="str">
            <v>Non-exchange Revenue:  Transfers and Subsidies - Capital:  Allocations In-kind - District Municipalities:  Western Cape - DC 3:  Overberg - Sport and Recreation</v>
          </cell>
          <cell r="R1539">
            <v>0</v>
          </cell>
          <cell r="V1539" t="str">
            <v>DM WC: OVERBERG - SPORT &amp; RECREATION</v>
          </cell>
        </row>
        <row r="1540">
          <cell r="Q1540" t="str">
            <v>Non-exchange Revenue:  Transfers and Subsidies - Capital:  Allocations In-kind - District Municipalities:  Western Cape - DC 3:  Overberg - Waste Water Management</v>
          </cell>
          <cell r="R1540">
            <v>0</v>
          </cell>
          <cell r="V1540" t="str">
            <v>DM WC: OVERBERG - WASTE WATER MAN</v>
          </cell>
        </row>
        <row r="1541">
          <cell r="Q1541" t="str">
            <v>Non-exchange Revenue:  Transfers and Subsidies - Capital:  Allocations In-kind - District Municipalities:  Western Cape - DC 3:  Overberg - Water</v>
          </cell>
          <cell r="R1541">
            <v>0</v>
          </cell>
          <cell r="V1541" t="str">
            <v>DM WC: OVERBERG - WATER</v>
          </cell>
        </row>
        <row r="1542">
          <cell r="Q1542" t="str">
            <v>Non-exchange Revenue:  Transfers and Subsidies - Capital:  Allocations In-kind - District Municipalities:  Western Cape - DC 4:  Eden District</v>
          </cell>
          <cell r="R1542">
            <v>0</v>
          </cell>
          <cell r="V1542" t="str">
            <v>DM WC: EDEN</v>
          </cell>
        </row>
        <row r="1543">
          <cell r="Q1543" t="str">
            <v>Non-exchange Revenue:  Transfers and Subsidies - Capital:  Allocations In-kind - District Municipalities:  Western Cape - DC 4:  Eden District - Community and Social Services</v>
          </cell>
          <cell r="R1543">
            <v>0</v>
          </cell>
          <cell r="V1543" t="str">
            <v>DM WC: EDEN - COMM &amp; SOC SERV</v>
          </cell>
        </row>
        <row r="1544">
          <cell r="Q1544" t="str">
            <v>Non-exchange Revenue:  Transfers and Subsidies - Capital:  Allocations In-kind - District Municipalities:  Western Cape - DC 4:  Eden District - Environmental Protection</v>
          </cell>
          <cell r="R1544">
            <v>0</v>
          </cell>
          <cell r="V1544" t="str">
            <v>DM WC: EDEN - ENVIRON PROTECTION</v>
          </cell>
        </row>
        <row r="1545">
          <cell r="Q1545" t="str">
            <v>Non-exchange Revenue:  Transfers and Subsidies - Capital:  Allocations In-kind - District Municipalities:  Western Cape - DC 4:  Eden District - Executive and Council</v>
          </cell>
          <cell r="R1545">
            <v>0</v>
          </cell>
          <cell r="V1545" t="str">
            <v>DM WC: EDEN - EXECUTIVE &amp; COUNCIL</v>
          </cell>
        </row>
        <row r="1546">
          <cell r="Q1546" t="str">
            <v>Non-exchange Revenue:  Transfers and Subsidies - Capital:  Allocations In-kind - District Municipalities:  Western Cape - DC 4:  Eden District - Finance and Admin</v>
          </cell>
          <cell r="R1546">
            <v>0</v>
          </cell>
          <cell r="V1546" t="str">
            <v>DM WC: EDEN - FINANCE &amp; ADMIN</v>
          </cell>
        </row>
        <row r="1547">
          <cell r="Q1547" t="str">
            <v>Non-exchange Revenue:  Transfers and Subsidies - Capital:  Allocations In-kind - District Municipalities:  Western Cape - DC 4:  Eden District - Health</v>
          </cell>
          <cell r="R1547">
            <v>0</v>
          </cell>
          <cell r="V1547" t="str">
            <v>DM WC: EDEN - HEALTH</v>
          </cell>
        </row>
        <row r="1548">
          <cell r="Q1548" t="str">
            <v>Non-exchange Revenue:  Transfers and Subsidies - Capital:  Allocations In-kind - District Municipalities:  Western Cape - DC 4:  Eden District - Housing</v>
          </cell>
          <cell r="R1548">
            <v>0</v>
          </cell>
          <cell r="V1548" t="str">
            <v>DM WC: EDEN - HOUSING</v>
          </cell>
        </row>
        <row r="1549">
          <cell r="Q1549" t="str">
            <v>Non-exchange Revenue:  Transfers and Subsidies - Capital:  Allocations In-kind - District Municipalities:  Western Cape - DC 4:  Eden District - Planning and Development</v>
          </cell>
          <cell r="R1549">
            <v>0</v>
          </cell>
          <cell r="V1549" t="str">
            <v>DM WC: EDEN - PLANNING &amp; DEVEL</v>
          </cell>
        </row>
        <row r="1550">
          <cell r="Q1550" t="str">
            <v>Non-exchange Revenue:  Transfers and Subsidies - Capital:  Allocations In-kind - District Municipalities:  Western Cape - DC 4:  Eden District - Public Safety</v>
          </cell>
          <cell r="R1550">
            <v>0</v>
          </cell>
          <cell r="V1550" t="str">
            <v>DM WC: EDEN - PUBLIC SAFETY</v>
          </cell>
        </row>
        <row r="1551">
          <cell r="Q1551" t="str">
            <v>Non-exchange Revenue:  Transfers and Subsidies - Capital:  Allocations In-kind - District Municipalities:  Western Cape - DC 4:  Eden District - Road Transport</v>
          </cell>
          <cell r="R1551">
            <v>0</v>
          </cell>
          <cell r="V1551" t="str">
            <v>DM WC: EDEN - ROAD TRANSPORT</v>
          </cell>
        </row>
        <row r="1552">
          <cell r="Q1552" t="str">
            <v>Non-exchange Revenue:  Transfers and Subsidies - Capital:  Allocations In-kind - District Municipalities:  Western Cape - DC 4:  Eden District - Sport and Recreation</v>
          </cell>
          <cell r="R1552">
            <v>0</v>
          </cell>
          <cell r="V1552" t="str">
            <v>DM WC: EDEN - SPORT &amp; RECREATION</v>
          </cell>
        </row>
        <row r="1553">
          <cell r="Q1553" t="str">
            <v>Non-exchange Revenue:  Transfers and Subsidies - Capital:  Allocations In-kind - District Municipalities:  Western Cape - DC 4:  Eden District - Waste Water Management</v>
          </cell>
          <cell r="R1553">
            <v>0</v>
          </cell>
          <cell r="V1553" t="str">
            <v>DM WC: EDEN - WASTE WATER MAN</v>
          </cell>
        </row>
        <row r="1554">
          <cell r="Q1554" t="str">
            <v>Non-exchange Revenue:  Transfers and Subsidies - Capital:  Allocations In-kind - District Municipalities:  Western Cape - DC 4:  Eden District - Water</v>
          </cell>
          <cell r="R1554">
            <v>0</v>
          </cell>
          <cell r="V1554" t="str">
            <v>DM WC: EDEN - WATER</v>
          </cell>
        </row>
        <row r="1555">
          <cell r="Q1555" t="str">
            <v>Non-exchange Revenue:  Transfers and Subsidies - Capital:  Allocations In-kind - District Municipalities:  Western Cape - DC5:  Central Karoo</v>
          </cell>
          <cell r="R1555">
            <v>0</v>
          </cell>
          <cell r="V1555" t="str">
            <v>DM WC: CENTRAL KAROO</v>
          </cell>
        </row>
        <row r="1556">
          <cell r="Q1556" t="str">
            <v>Non-exchange Revenue:  Transfers and Subsidies - Capital:  Allocations In-kind - District Municipalities:  Western Cape - DC5:  Central Karoo - Community and Social Services</v>
          </cell>
          <cell r="R1556">
            <v>0</v>
          </cell>
          <cell r="V1556" t="str">
            <v>DM WC: CENT KAROO - COMM &amp; SOC SERV</v>
          </cell>
        </row>
        <row r="1557">
          <cell r="Q1557" t="str">
            <v>Non-exchange Revenue:  Transfers and Subsidies - Capital:  Allocations In-kind - District Municipalities:  Western Cape - DC5:  Central Karoo - Environmental Protection</v>
          </cell>
          <cell r="R1557">
            <v>0</v>
          </cell>
          <cell r="V1557" t="str">
            <v>DM WC: CENT KAROO - ENVIRON PROTECTION</v>
          </cell>
        </row>
        <row r="1558">
          <cell r="Q1558" t="str">
            <v>Non-exchange Revenue:  Transfers and Subsidies - Capital:  Allocations In-kind - District Municipalities:  Western Cape - DC5:  Central Karoo - Executive and Council</v>
          </cell>
          <cell r="R1558">
            <v>0</v>
          </cell>
          <cell r="V1558" t="str">
            <v>DM WC: CENT KAROO - EXECUTIVE &amp; COUNCIL</v>
          </cell>
        </row>
        <row r="1559">
          <cell r="Q1559" t="str">
            <v>Non-exchange Revenue:  Transfers and Subsidies - Capital:  Allocations In-kind - District Municipalities:  Western Cape - DC5:  Central Karoo - Finance and Admin</v>
          </cell>
          <cell r="R1559">
            <v>0</v>
          </cell>
          <cell r="V1559" t="str">
            <v>DM WC: CENT KAROO - FINANCE &amp; ADMIN</v>
          </cell>
        </row>
        <row r="1560">
          <cell r="Q1560" t="str">
            <v>Non-exchange Revenue:  Transfers and Subsidies - Capital:  Allocations In-kind - District Municipalities:  Western Cape - DC5:  Central Karoo - Health</v>
          </cell>
          <cell r="R1560">
            <v>0</v>
          </cell>
          <cell r="V1560" t="str">
            <v>DM WC: CENT KAROO - HEALTH</v>
          </cell>
        </row>
        <row r="1561">
          <cell r="Q1561" t="str">
            <v>Non-exchange Revenue:  Transfers and Subsidies - Capital:  Allocations In-kind - District Municipalities:  Western Cape - DC5:  Central Karoo - Housing</v>
          </cell>
          <cell r="R1561">
            <v>0</v>
          </cell>
          <cell r="V1561" t="str">
            <v>DM WC: CENT KAROO - HOUSING</v>
          </cell>
        </row>
        <row r="1562">
          <cell r="Q1562" t="str">
            <v>Non-exchange Revenue:  Transfers and Subsidies - Capital:  Allocations In-kind - District Municipalities:  Western Cape - DC5:  Central Karoo - Planning and Development</v>
          </cell>
          <cell r="R1562">
            <v>0</v>
          </cell>
          <cell r="V1562" t="str">
            <v>DM WC: CENT KAROO - PLANNING &amp; DEVEL</v>
          </cell>
        </row>
        <row r="1563">
          <cell r="Q1563" t="str">
            <v>Non-exchange Revenue:  Transfers and Subsidies - Capital:  Allocations In-kind - District Municipalities:  Western Cape - DC5:  Central Karoo - Public Safety</v>
          </cell>
          <cell r="R1563">
            <v>0</v>
          </cell>
          <cell r="V1563" t="str">
            <v>DM WC: CENT KAROO - PUBLIC SAFETY</v>
          </cell>
        </row>
        <row r="1564">
          <cell r="Q1564" t="str">
            <v>Non-exchange Revenue:  Transfers and Subsidies - Capital:  Allocations In-kind - District Municipalities:  Western Cape - DC5:  Central Karoo - Road Transport</v>
          </cell>
          <cell r="R1564">
            <v>0</v>
          </cell>
          <cell r="V1564" t="str">
            <v>DM WC: CENT KAROO - ROAD TRANSPORT</v>
          </cell>
        </row>
        <row r="1565">
          <cell r="Q1565" t="str">
            <v>Non-exchange Revenue:  Transfers and Subsidies - Capital:  Allocations In-kind - District Municipalities:  Western Cape - DC5:  Central Karoo - Sport and Recreation</v>
          </cell>
          <cell r="R1565">
            <v>0</v>
          </cell>
          <cell r="V1565" t="str">
            <v>DM WC: CENT KAROO - SPORT &amp; RECREATION</v>
          </cell>
        </row>
        <row r="1566">
          <cell r="Q1566" t="str">
            <v>Non-exchange Revenue:  Transfers and Subsidies - Capital:  Allocations In-kind - District Municipalities:  Western Cape - DC5:  Central Karoo - Waste Water Management</v>
          </cell>
          <cell r="R1566">
            <v>0</v>
          </cell>
          <cell r="V1566" t="str">
            <v>DM WC: CENT KAROO - WASTE WATER MAN</v>
          </cell>
        </row>
        <row r="1567">
          <cell r="Q1567" t="str">
            <v>Non-exchange Revenue:  Transfers and Subsidies - Capital:  Allocations In-kind - District Municipalities:  Western Cape - DC5:  Central Karoo - Water</v>
          </cell>
          <cell r="R1567">
            <v>0</v>
          </cell>
          <cell r="V1567" t="str">
            <v>DM WC: CENT KAROO - WATER</v>
          </cell>
        </row>
        <row r="1568">
          <cell r="Q1568" t="str">
            <v xml:space="preserve">Non-exchange Revenue:  Transfers and Subsidies - Capital:  Allocations In-kind - Foreign Government and International Organisations </v>
          </cell>
          <cell r="R1568">
            <v>0</v>
          </cell>
          <cell r="V1568" t="str">
            <v>T&amp;S CAP: ALL IN-KIND FORG GOV &amp; INT ORG</v>
          </cell>
        </row>
        <row r="1569">
          <cell r="Q1569" t="str">
            <v>Non-exchange Revenue:  Transfers and Subsidies - Capital:  Allocations In-kind - Foreign  Government and International Organisations:  African Development Bank</v>
          </cell>
          <cell r="R1569" t="str">
            <v>1</v>
          </cell>
          <cell r="S1569" t="str">
            <v>21</v>
          </cell>
          <cell r="T1569" t="str">
            <v>001</v>
          </cell>
          <cell r="U1569" t="str">
            <v>0</v>
          </cell>
          <cell r="V1569" t="str">
            <v>FORN GOV/INT ORG - AFRICAN DEVELOP BANK</v>
          </cell>
        </row>
        <row r="1570">
          <cell r="Q1570" t="str">
            <v>Non-exchange Revenue:  Transfers and Subsidies - Capital:  Allocations In-kind - Foreign  Government and International Organisations:  African Program Rethinking Development Economy</v>
          </cell>
          <cell r="R1570" t="str">
            <v>1</v>
          </cell>
          <cell r="S1570" t="str">
            <v>21</v>
          </cell>
          <cell r="T1570" t="str">
            <v>002</v>
          </cell>
          <cell r="U1570" t="str">
            <v>0</v>
          </cell>
          <cell r="V1570" t="str">
            <v>FORN GOV/INT ORG - PROG RETHINK DEV ECON</v>
          </cell>
        </row>
        <row r="1571">
          <cell r="Q1571" t="str">
            <v>Non-exchange Revenue:  Transfers and Subsidies - Capital:  Allocations In-kind - Foreign  Government and International Organisations:  Asia-Africa Legal Consultation Organisation (AALCO)</v>
          </cell>
          <cell r="R1571" t="str">
            <v>1</v>
          </cell>
          <cell r="S1571" t="str">
            <v>21</v>
          </cell>
          <cell r="T1571" t="str">
            <v>003</v>
          </cell>
          <cell r="U1571" t="str">
            <v>0</v>
          </cell>
          <cell r="V1571" t="str">
            <v>FORN GOV/INT ORG -  AFRICA/ASIA LEGA ORG</v>
          </cell>
        </row>
        <row r="1572">
          <cell r="Q1572" t="str">
            <v>Non-exchange Revenue:  Transfers and Subsidies - Capital:  Allocations In-kind - Foreign  Government and International Organisations:  Association for African University</v>
          </cell>
          <cell r="R1572" t="str">
            <v>1</v>
          </cell>
          <cell r="S1572" t="str">
            <v>21</v>
          </cell>
          <cell r="T1572" t="str">
            <v>004</v>
          </cell>
          <cell r="U1572" t="str">
            <v>0</v>
          </cell>
          <cell r="V1572" t="str">
            <v>FORN GOV/INT ORG - ASSOC - AFRICAN UNIV</v>
          </cell>
        </row>
        <row r="1573">
          <cell r="Q1573" t="str">
            <v>Non-exchange Revenue:  Transfers and Subsidies - Capital:  Allocations In-kind - Foreign  Government and International Organisations:  Collaborative African Budget Reform Initiative</v>
          </cell>
          <cell r="R1573" t="str">
            <v>1</v>
          </cell>
          <cell r="S1573" t="str">
            <v>21</v>
          </cell>
          <cell r="T1573" t="str">
            <v>005</v>
          </cell>
          <cell r="U1573" t="str">
            <v>0</v>
          </cell>
          <cell r="V1573" t="str">
            <v>FORN GOV/INT ORG - AFRICAN BUD REFM INIT</v>
          </cell>
        </row>
        <row r="1574">
          <cell r="Q1574" t="str">
            <v>Non-exchange Revenue:  Transfers and Subsidies - Capital:  Allocations In-kind - Foreign  Government and International Organisations:  Cop 12, Kenya</v>
          </cell>
          <cell r="R1574" t="str">
            <v>1</v>
          </cell>
          <cell r="S1574" t="str">
            <v>21</v>
          </cell>
          <cell r="T1574" t="str">
            <v>006</v>
          </cell>
          <cell r="U1574" t="str">
            <v>0</v>
          </cell>
          <cell r="V1574" t="str">
            <v>FORN GOV/INT ORG - COP 12 KENYA</v>
          </cell>
        </row>
        <row r="1575">
          <cell r="Q1575" t="str">
            <v>Non-exchange Revenue:  Transfers and Subsidies - Capital:  Allocations In-kind - Foreign  Government and International Organisations:  Common Wealth Magistrate and Judicial Association (CMJA)</v>
          </cell>
          <cell r="R1575" t="str">
            <v>1</v>
          </cell>
          <cell r="S1575" t="str">
            <v>21</v>
          </cell>
          <cell r="T1575" t="str">
            <v>007</v>
          </cell>
          <cell r="U1575" t="str">
            <v>0</v>
          </cell>
          <cell r="V1575" t="str">
            <v>FORN GOV/INT ORG - CW MAGIS &amp; JUDIC ASS</v>
          </cell>
        </row>
        <row r="1576">
          <cell r="Q1576" t="str">
            <v>Non-exchange Revenue:  Transfers and Subsidies - Capital:  Allocations In-kind - Foreign  Government and International Organisations:  Common Wealth Fund Technology Cooperation</v>
          </cell>
          <cell r="R1576" t="str">
            <v>1</v>
          </cell>
          <cell r="S1576" t="str">
            <v>21</v>
          </cell>
          <cell r="T1576" t="str">
            <v>008</v>
          </cell>
          <cell r="U1576" t="str">
            <v>0</v>
          </cell>
          <cell r="V1576" t="str">
            <v>FORN GOV/INT ORG - CW FUND TECHN COOPER</v>
          </cell>
        </row>
        <row r="1577">
          <cell r="Q1577" t="str">
            <v>Non-exchange Revenue:  Transfers and Subsidies - Capital:  Allocations In-kind - Foreign  Government and International Organisations:  FIFA</v>
          </cell>
          <cell r="R1577" t="str">
            <v>1</v>
          </cell>
          <cell r="S1577" t="str">
            <v>21</v>
          </cell>
          <cell r="T1577" t="str">
            <v>009</v>
          </cell>
          <cell r="U1577" t="str">
            <v>0</v>
          </cell>
          <cell r="V1577" t="str">
            <v>FORN GOV/INT ORG - FIFA</v>
          </cell>
        </row>
        <row r="1578">
          <cell r="Q1578" t="str">
            <v>Non-exchange Revenue:  Transfers and Subsidies - Capital:  Allocations In-kind - Foreign  Government and International Organisations:  Foreign Rates and Taxes (FIGO)</v>
          </cell>
          <cell r="R1578" t="str">
            <v>1</v>
          </cell>
          <cell r="S1578" t="str">
            <v>21</v>
          </cell>
          <cell r="T1578" t="str">
            <v>010</v>
          </cell>
          <cell r="U1578" t="str">
            <v>0</v>
          </cell>
          <cell r="V1578" t="str">
            <v>FORN GOV/INT ORG - FOREIGN RATES &amp; TAXES</v>
          </cell>
        </row>
        <row r="1579">
          <cell r="Q1579" t="str">
            <v>Non-exchange Revenue:  Transfers and Subsidies - Capital:  Allocations In-kind - Foreign  Government and International Organisations:  Fulbright Commission</v>
          </cell>
          <cell r="R1579" t="str">
            <v>1</v>
          </cell>
          <cell r="S1579" t="str">
            <v>21</v>
          </cell>
          <cell r="T1579" t="str">
            <v>011</v>
          </cell>
          <cell r="U1579" t="str">
            <v>0</v>
          </cell>
          <cell r="V1579" t="str">
            <v>FORN GOV/INT ORG - FULBRIGHT COMMISSION</v>
          </cell>
        </row>
        <row r="1580">
          <cell r="Q1580" t="str">
            <v>Non-exchange Revenue:  Transfers and Subsidies - Capital:  Allocations In-kind - Foreign  Government and International Organisations:  Gambian Government Local Office</v>
          </cell>
          <cell r="R1580" t="str">
            <v>1</v>
          </cell>
          <cell r="S1580" t="str">
            <v>21</v>
          </cell>
          <cell r="T1580" t="str">
            <v>012</v>
          </cell>
          <cell r="U1580" t="str">
            <v>0</v>
          </cell>
          <cell r="V1580" t="str">
            <v>FORN GOV/INT ORG - GAMBIAN GOV LOCAL OFF</v>
          </cell>
        </row>
        <row r="1581">
          <cell r="Q1581" t="str">
            <v>Non-exchange Revenue:  Transfers and Subsidies - Capital:  Allocations In-kind - Foreign  Government and International Organisations:  Global Environment Fund (GEF)</v>
          </cell>
          <cell r="R1581" t="str">
            <v>1</v>
          </cell>
          <cell r="S1581" t="str">
            <v>21</v>
          </cell>
          <cell r="T1581" t="str">
            <v>013</v>
          </cell>
          <cell r="U1581" t="str">
            <v>0</v>
          </cell>
          <cell r="V1581" t="str">
            <v>FORN GOV/INT ORG - GLOBAL ENVIRON FUND</v>
          </cell>
        </row>
        <row r="1582">
          <cell r="Q1582" t="str">
            <v>Non-exchange Revenue:  Transfers and Subsidies - Capital:  Allocations In-kind - Foreign  Government and International Organisations:  Guidance Council and Youth  Development:  Malawi</v>
          </cell>
          <cell r="R1582" t="str">
            <v>1</v>
          </cell>
          <cell r="S1582" t="str">
            <v>21</v>
          </cell>
          <cell r="T1582" t="str">
            <v>014</v>
          </cell>
          <cell r="U1582" t="str">
            <v>0</v>
          </cell>
          <cell r="V1582" t="str">
            <v>FORN GOV/INT ORG - YOUTH  DEV: MALAWI</v>
          </cell>
        </row>
        <row r="1583">
          <cell r="Q1583" t="str">
            <v>Non-exchange Revenue:  Transfers and Subsidies - Capital:  Allocations In-kind - Foreign  Government and International Organisations:  Highly Indebted Poor Centre (HIPC)</v>
          </cell>
          <cell r="R1583" t="str">
            <v>1</v>
          </cell>
          <cell r="S1583" t="str">
            <v>21</v>
          </cell>
          <cell r="T1583" t="str">
            <v>015</v>
          </cell>
          <cell r="U1583" t="str">
            <v>0</v>
          </cell>
          <cell r="V1583" t="str">
            <v>FORN GOV/INT ORG - HIGH INDEBT POOR CTR</v>
          </cell>
        </row>
        <row r="1584">
          <cell r="Q1584" t="str">
            <v>Non-exchange Revenue:  Transfers and Subsidies - Capital:  Allocations In-kind - Foreign  Government and International Organisations:  India, Brazil, South African Dialogue Forum (IBSA)</v>
          </cell>
          <cell r="R1584" t="str">
            <v>1</v>
          </cell>
          <cell r="S1584" t="str">
            <v>21</v>
          </cell>
          <cell r="T1584" t="str">
            <v>016</v>
          </cell>
          <cell r="U1584" t="str">
            <v>0</v>
          </cell>
          <cell r="V1584" t="str">
            <v>FORN GOV/INT ORG - IND/BRA/SA DIALOG FOR</v>
          </cell>
        </row>
        <row r="1585">
          <cell r="Q1585" t="str">
            <v>Non-exchange Revenue:  Transfers and Subsidies - Capital:  Allocations In-kind - Foreign  Government and International Organisations:  India-Brazil-South Africa Trilateral Committee</v>
          </cell>
          <cell r="R1585" t="str">
            <v>1</v>
          </cell>
          <cell r="S1585" t="str">
            <v>21</v>
          </cell>
          <cell r="T1585" t="str">
            <v>017</v>
          </cell>
          <cell r="U1585" t="str">
            <v>0</v>
          </cell>
          <cell r="V1585" t="str">
            <v>FORN GOV/INT ORG - IND/BRA/SA TRILAT COM</v>
          </cell>
        </row>
        <row r="1586">
          <cell r="Q1586" t="str">
            <v>Non-exchange Revenue:  Transfers and Subsidies - Capital:  Allocations In-kind - Foreign  Government and International Organisations:  International Communication Union (FIGO)</v>
          </cell>
          <cell r="R1586" t="str">
            <v>1</v>
          </cell>
          <cell r="S1586" t="str">
            <v>21</v>
          </cell>
          <cell r="T1586" t="str">
            <v>018</v>
          </cell>
          <cell r="U1586" t="str">
            <v>0</v>
          </cell>
          <cell r="V1586" t="str">
            <v>FORN GOV/INT ORG - INTER COM UNION</v>
          </cell>
        </row>
        <row r="1587">
          <cell r="Q1587" t="str">
            <v>Non-exchange Revenue:  Transfers and Subsidies - Capital:  Allocations In-kind - Foreign  Government and International Organisations:  International Fund Faculty for Immunization</v>
          </cell>
          <cell r="R1587" t="str">
            <v>1</v>
          </cell>
          <cell r="S1587" t="str">
            <v>21</v>
          </cell>
          <cell r="T1587" t="str">
            <v>019</v>
          </cell>
          <cell r="U1587" t="str">
            <v>0</v>
          </cell>
          <cell r="V1587" t="str">
            <v>FORN GOV/INT ORG - INTER FUND FOR IMMUNI</v>
          </cell>
        </row>
        <row r="1588">
          <cell r="Q1588" t="str">
            <v>Non-exchange Revenue:  Transfers and Subsidies - Capital:  Allocations In-kind - Foreign  Government and International Organisations:  Investment Climate Facility</v>
          </cell>
          <cell r="R1588" t="str">
            <v>1</v>
          </cell>
          <cell r="S1588" t="str">
            <v>21</v>
          </cell>
          <cell r="T1588" t="str">
            <v>020</v>
          </cell>
          <cell r="U1588" t="str">
            <v>0</v>
          </cell>
          <cell r="V1588" t="str">
            <v>FORN GOV/INT ORG - INVEST CLIMATE FACIL</v>
          </cell>
        </row>
        <row r="1589">
          <cell r="Q1589" t="str">
            <v>Non-exchange Revenue:  Transfers and Subsidies - Capital:  Allocations In-kind - Foreign  Government and International Organisations:  Komati River Basin Water Authority</v>
          </cell>
          <cell r="R1589" t="str">
            <v>1</v>
          </cell>
          <cell r="S1589" t="str">
            <v>21</v>
          </cell>
          <cell r="T1589" t="str">
            <v>021</v>
          </cell>
          <cell r="U1589" t="str">
            <v>0</v>
          </cell>
          <cell r="V1589" t="str">
            <v>FORN GOV/INT ORG - KOMATI BASIN WAT AUTH</v>
          </cell>
        </row>
        <row r="1590">
          <cell r="Q1590" t="str">
            <v>Non-exchange Revenue:  Transfers and Subsidies - Capital:  Allocations In-kind - Foreign  Government and International Organisations:  Lesotho and Namibia</v>
          </cell>
          <cell r="R1590" t="str">
            <v>1</v>
          </cell>
          <cell r="S1590" t="str">
            <v>21</v>
          </cell>
          <cell r="T1590" t="str">
            <v>022</v>
          </cell>
          <cell r="U1590" t="str">
            <v>0</v>
          </cell>
          <cell r="V1590" t="str">
            <v>FORN GOV/INT ORG - LESOTHO &amp; NAMIBIA</v>
          </cell>
        </row>
        <row r="1591">
          <cell r="Q1591" t="str">
            <v xml:space="preserve">Non-exchange Revenue:  Transfers and Subsidies - Capital:  Allocations In-kind - Foreign  Government and International Organisations:  Organisation for Economic Co-operation and Development </v>
          </cell>
          <cell r="R1591" t="str">
            <v>1</v>
          </cell>
          <cell r="S1591" t="str">
            <v>21</v>
          </cell>
          <cell r="T1591" t="str">
            <v>023</v>
          </cell>
          <cell r="U1591" t="str">
            <v>0</v>
          </cell>
          <cell r="V1591" t="str">
            <v>FORN GOV/INT ORG - ECONOMIC CO-OP &amp; DEV</v>
          </cell>
        </row>
        <row r="1592">
          <cell r="Q1592" t="str">
            <v xml:space="preserve">Non-exchange Revenue:  Transfers and Subsidies - Capital:  Allocations In-kind - Foreign  Government and International Organisations:  Permanent Court of Arbitration </v>
          </cell>
          <cell r="R1592" t="str">
            <v>1</v>
          </cell>
          <cell r="S1592" t="str">
            <v>21</v>
          </cell>
          <cell r="T1592" t="str">
            <v>024</v>
          </cell>
          <cell r="U1592" t="str">
            <v>0</v>
          </cell>
          <cell r="V1592" t="str">
            <v>FORN GOV/INT ORG - PERM COURT OF ARBITR</v>
          </cell>
        </row>
        <row r="1593">
          <cell r="Q1593" t="str">
            <v xml:space="preserve">Non-exchange Revenue:  Transfers and Subsidies - Capital:  Allocations In-kind - Foreign  Government and International Organisations:  United Kingdom Tax </v>
          </cell>
          <cell r="R1593" t="str">
            <v>1</v>
          </cell>
          <cell r="S1593" t="str">
            <v>21</v>
          </cell>
          <cell r="T1593" t="str">
            <v>025</v>
          </cell>
          <cell r="U1593" t="str">
            <v>0</v>
          </cell>
          <cell r="V1593" t="str">
            <v xml:space="preserve">FORN GOV/INT ORG - UNITED KINGDOM TAX </v>
          </cell>
        </row>
        <row r="1594">
          <cell r="Q1594" t="str">
            <v>Non-exchange Revenue:  Transfers and Subsidies - Capital:  Allocations In-kind - Foreign  Government and International Organisations:  World Bank</v>
          </cell>
          <cell r="R1594" t="str">
            <v>1</v>
          </cell>
          <cell r="S1594" t="str">
            <v>21</v>
          </cell>
          <cell r="T1594" t="str">
            <v>026</v>
          </cell>
          <cell r="U1594" t="str">
            <v>0</v>
          </cell>
          <cell r="V1594" t="str">
            <v>FORN GOV/INT ORG - WORLD BANK</v>
          </cell>
        </row>
        <row r="1595">
          <cell r="Q1595" t="str">
            <v xml:space="preserve">Non-exchange Revenue:  Transfers and Subsidies - Capital:  Allocations In-kind - Households </v>
          </cell>
          <cell r="R1595">
            <v>0</v>
          </cell>
          <cell r="V1595" t="str">
            <v>T&amp;S CAP: ALL IN-KIND HOUSHOLDS</v>
          </cell>
        </row>
        <row r="1596">
          <cell r="Q1596" t="str">
            <v>Non-exchange Revenue:  Transfers and Subsidies - Capital:  Allocations In-kind - Households:  Employee Social Benefits</v>
          </cell>
          <cell r="R1596">
            <v>0</v>
          </cell>
          <cell r="V1596" t="str">
            <v>HH: EMPLOYEE SOCIAL BENEFITS</v>
          </cell>
        </row>
        <row r="1597">
          <cell r="Q1597" t="str">
            <v>Non-exchange Revenue:  Transfers and Subsidies - Capital:  Allocations In-kind - Households:  Employee Social Benefits - Injury on Duty</v>
          </cell>
          <cell r="R1597" t="str">
            <v>1</v>
          </cell>
          <cell r="S1597" t="str">
            <v>21</v>
          </cell>
          <cell r="T1597" t="str">
            <v>050</v>
          </cell>
          <cell r="U1597" t="str">
            <v>0</v>
          </cell>
          <cell r="V1597" t="str">
            <v>HH ESB: INJURY ON DUTY</v>
          </cell>
        </row>
        <row r="1598">
          <cell r="Q1598" t="str">
            <v>Non-exchange Revenue:  Transfers and Subsidies - Capital:  Allocations In-kind - Households:  Employee Social Benefits - Post Retirement Benefit</v>
          </cell>
          <cell r="R1598" t="str">
            <v>1</v>
          </cell>
          <cell r="S1598" t="str">
            <v>21</v>
          </cell>
          <cell r="T1598" t="str">
            <v>051</v>
          </cell>
          <cell r="U1598" t="str">
            <v>0</v>
          </cell>
          <cell r="V1598" t="str">
            <v>HH ESB: POST RETIREMENT BENEFIT</v>
          </cell>
        </row>
        <row r="1599">
          <cell r="Q1599" t="str">
            <v>Non-exchange Revenue:  Transfers and Subsidies - Capital:  Allocations In-kind - Households:  Employee Social Benefits - Severance Package</v>
          </cell>
          <cell r="R1599" t="str">
            <v>1</v>
          </cell>
          <cell r="S1599" t="str">
            <v>21</v>
          </cell>
          <cell r="T1599" t="str">
            <v>052</v>
          </cell>
          <cell r="U1599" t="str">
            <v>0</v>
          </cell>
          <cell r="V1599" t="str">
            <v>HH ESB: SEVERANCE PACKAGE</v>
          </cell>
        </row>
        <row r="1600">
          <cell r="Q1600" t="str">
            <v>Non-exchange Revenue:  Transfers and Subsidies - Capital:  Allocations In-kind - Households:  Employee Social Benefits - Leave Gratuity</v>
          </cell>
          <cell r="R1600" t="str">
            <v>1</v>
          </cell>
          <cell r="S1600" t="str">
            <v>21</v>
          </cell>
          <cell r="T1600" t="str">
            <v>053</v>
          </cell>
          <cell r="U1600" t="str">
            <v>0</v>
          </cell>
          <cell r="V1600" t="str">
            <v>HH ESB: LEAVE GRATUITY</v>
          </cell>
        </row>
        <row r="1601">
          <cell r="Q1601" t="str">
            <v>Non-exchange Revenue:  Transfers and Subsidies - Capital:  Allocations In-kind - Households:  Social Security Payments</v>
          </cell>
          <cell r="R1601">
            <v>0</v>
          </cell>
          <cell r="V1601" t="str">
            <v>HH: SOCIAL SECURITY PAYMENTS</v>
          </cell>
        </row>
        <row r="1602">
          <cell r="Q1602" t="str">
            <v>Non-exchange Revenue:  Transfers and Subsidies - Capital:  Allocations In-kind - Households:  Social Security Payments - Payment of Social Security</v>
          </cell>
          <cell r="R1602" t="str">
            <v>1</v>
          </cell>
          <cell r="S1602" t="str">
            <v>21</v>
          </cell>
          <cell r="T1602" t="str">
            <v>054</v>
          </cell>
          <cell r="U1602" t="str">
            <v>0</v>
          </cell>
          <cell r="V1602" t="str">
            <v>HH SSP: PAYMENT OF SOCIAL SECURITY</v>
          </cell>
        </row>
        <row r="1603">
          <cell r="Q1603" t="str">
            <v>Non-exchange Revenue:  Transfers and Subsidies - Capital:  Allocations In-kind - Households:  Social Security Payments - Social Assistance</v>
          </cell>
          <cell r="R1603">
            <v>0</v>
          </cell>
          <cell r="V1603" t="str">
            <v>HH SSP: SOCIAL ASSISTANCE</v>
          </cell>
        </row>
        <row r="1604">
          <cell r="Q1604" t="str">
            <v>Non-exchange Revenue:  Transfers and Subsidies - Capital:  Allocations In-kind - Households:  Social Security Payments - Social Assistance:  Care Dependency</v>
          </cell>
          <cell r="R1604" t="str">
            <v>1</v>
          </cell>
          <cell r="S1604" t="str">
            <v>21</v>
          </cell>
          <cell r="T1604" t="str">
            <v>055</v>
          </cell>
          <cell r="U1604" t="str">
            <v>0</v>
          </cell>
          <cell r="V1604" t="str">
            <v>HH SSP SOC ASS: CARE DEPENDENCY</v>
          </cell>
        </row>
        <row r="1605">
          <cell r="Q1605" t="str">
            <v>Non-exchange Revenue:  Transfers and Subsidies - Capital:  Allocations In-kind - Households:  Social Security Payments - Social Assistance:  Child Supp Grant</v>
          </cell>
          <cell r="R1605" t="str">
            <v>1</v>
          </cell>
          <cell r="S1605" t="str">
            <v>21</v>
          </cell>
          <cell r="T1605" t="str">
            <v>056</v>
          </cell>
          <cell r="U1605" t="str">
            <v>0</v>
          </cell>
          <cell r="V1605" t="str">
            <v>HH SSP SOC ASS: CHILD SUPP GRANT</v>
          </cell>
        </row>
        <row r="1606">
          <cell r="Q1606" t="str">
            <v>Non-exchange Revenue:  Transfers and Subsidies - Capital:  Allocations In-kind - Households:  Social Security Payments - Social Assistance:  Clothing Provided</v>
          </cell>
          <cell r="R1606" t="str">
            <v>1</v>
          </cell>
          <cell r="S1606" t="str">
            <v>21</v>
          </cell>
          <cell r="T1606" t="str">
            <v>057</v>
          </cell>
          <cell r="U1606" t="str">
            <v>0</v>
          </cell>
          <cell r="V1606" t="str">
            <v>HH SSP SOC ASS: CLOTHING PROVIDED</v>
          </cell>
        </row>
        <row r="1607">
          <cell r="Q1607" t="str">
            <v>Non-exchange Revenue:  Transfers and Subsidies - Capital:  Allocations In-kind - Households:  Social Security Payments - Social Assistance:  Disability Grant</v>
          </cell>
          <cell r="R1607" t="str">
            <v>1</v>
          </cell>
          <cell r="S1607" t="str">
            <v>21</v>
          </cell>
          <cell r="T1607" t="str">
            <v>058</v>
          </cell>
          <cell r="U1607" t="str">
            <v>0</v>
          </cell>
          <cell r="V1607" t="str">
            <v>HH SSP SOC ASS: DISABILITY GRANT</v>
          </cell>
        </row>
        <row r="1608">
          <cell r="Q1608" t="str">
            <v>Non-exchange Revenue:  Transfers and Subsidies - Capital:  Allocations In-kind - Households:  Social Security Payments - Social Assistance:  Ex Servicemen</v>
          </cell>
          <cell r="R1608" t="str">
            <v>1</v>
          </cell>
          <cell r="S1608" t="str">
            <v>21</v>
          </cell>
          <cell r="T1608" t="str">
            <v>059</v>
          </cell>
          <cell r="U1608" t="str">
            <v>0</v>
          </cell>
          <cell r="V1608" t="str">
            <v>HH SSP SOC ASS: EX SERVICEMEN</v>
          </cell>
        </row>
        <row r="1609">
          <cell r="Q1609" t="str">
            <v>Non-exchange Revenue:  Transfers and Subsidies - Capital:  Allocations In-kind - Households:  Social Security Payments - Social Assistance:  Excursions Place of Safety</v>
          </cell>
          <cell r="R1609" t="str">
            <v>1</v>
          </cell>
          <cell r="S1609" t="str">
            <v>21</v>
          </cell>
          <cell r="T1609" t="str">
            <v>060</v>
          </cell>
          <cell r="U1609" t="str">
            <v>0</v>
          </cell>
          <cell r="V1609" t="str">
            <v>HH SSP SOC ASS: EXCURSIONS PLACE OF SAFE</v>
          </cell>
        </row>
        <row r="1610">
          <cell r="Q1610" t="str">
            <v>Non-exchange Revenue:  Transfers and Subsidies - Capital:  Allocations In-kind - Households:  Social Security Payments - Social Assistance:  Foster Care Grant</v>
          </cell>
          <cell r="R1610" t="str">
            <v>1</v>
          </cell>
          <cell r="S1610" t="str">
            <v>21</v>
          </cell>
          <cell r="T1610" t="str">
            <v>061</v>
          </cell>
          <cell r="U1610" t="str">
            <v>0</v>
          </cell>
          <cell r="V1610" t="str">
            <v>HH SSP SOC ASS: FOSTER CARE GRANT</v>
          </cell>
        </row>
        <row r="1611">
          <cell r="Q1611" t="str">
            <v>Non-exchange Revenue:  Transfers and Subsidies - Capital:  Allocations In-kind - Households:  Social Security Payments - Social Assistance:  Grant In Aid</v>
          </cell>
          <cell r="R1611" t="str">
            <v>1</v>
          </cell>
          <cell r="S1611" t="str">
            <v>21</v>
          </cell>
          <cell r="T1611" t="str">
            <v>062</v>
          </cell>
          <cell r="U1611" t="str">
            <v>0</v>
          </cell>
          <cell r="V1611" t="str">
            <v>HH SSP SOC ASS: GRANT IN AID</v>
          </cell>
        </row>
        <row r="1612">
          <cell r="Q1612" t="str">
            <v>Non-exchange Revenue:  Transfers and Subsidies - Capital:  Allocations In-kind - Households:  Social Security Payments - Social Assistance:  Old Age Grant</v>
          </cell>
          <cell r="R1612" t="str">
            <v>1</v>
          </cell>
          <cell r="S1612" t="str">
            <v>21</v>
          </cell>
          <cell r="T1612" t="str">
            <v>063</v>
          </cell>
          <cell r="U1612" t="str">
            <v>0</v>
          </cell>
          <cell r="V1612" t="str">
            <v>HH SSP SOC ASS: OLD AGE GRANT</v>
          </cell>
        </row>
        <row r="1613">
          <cell r="Q1613" t="str">
            <v>Non-exchange Revenue:  Transfers and Subsidies - Capital:  Allocations In-kind - Households:  Social Security Payments - Social Assistance:  Poverty Relief</v>
          </cell>
          <cell r="R1613" t="str">
            <v>1</v>
          </cell>
          <cell r="S1613" t="str">
            <v>21</v>
          </cell>
          <cell r="T1613" t="str">
            <v>064</v>
          </cell>
          <cell r="U1613" t="str">
            <v>0</v>
          </cell>
          <cell r="V1613" t="str">
            <v>HH SSP SOC ASS: POVERTY RELIEF</v>
          </cell>
        </row>
        <row r="1614">
          <cell r="Q1614" t="str">
            <v>Non-exchange Revenue:  Transfers and Subsidies - Capital:  Allocations In-kind - Households:  Other Transfers (Cash)</v>
          </cell>
          <cell r="R1614">
            <v>0</v>
          </cell>
          <cell r="V1614" t="str">
            <v>HH: OTHER TRANSFERS (CASH)</v>
          </cell>
        </row>
        <row r="1615">
          <cell r="Q1615" t="str">
            <v>Non-exchange Revenue:  Transfers and Subsidies - Capital:  Allocations In-kind - Households:  Other Transfers (Cash) - Taxi Recapitalisation</v>
          </cell>
          <cell r="R1615" t="str">
            <v>1</v>
          </cell>
          <cell r="S1615" t="str">
            <v>21</v>
          </cell>
          <cell r="T1615" t="str">
            <v>065</v>
          </cell>
          <cell r="U1615" t="str">
            <v>0</v>
          </cell>
          <cell r="V1615" t="str">
            <v>HH OTH TRANS: TAXI RECAPITALISATION</v>
          </cell>
        </row>
        <row r="1616">
          <cell r="Q1616" t="str">
            <v>Non-exchange Revenue:  Transfers and Subsidies - Capital:  Allocations In-kind - Households:  Other Transfers (Cash) - Farmer Support Households (Cash)</v>
          </cell>
          <cell r="R1616" t="str">
            <v>1</v>
          </cell>
          <cell r="S1616" t="str">
            <v>21</v>
          </cell>
          <cell r="T1616" t="str">
            <v>066</v>
          </cell>
          <cell r="U1616" t="str">
            <v>0</v>
          </cell>
          <cell r="V1616" t="str">
            <v>HH OTH TRANS: FARMER SUPPORT HOUSEHOLDS</v>
          </cell>
        </row>
        <row r="1617">
          <cell r="Q1617" t="str">
            <v xml:space="preserve">Non-exchange Revenue:  Transfers and Subsidies - Capital:  Allocations In-kind - Households:  Other Transfers (Cash) - Other (National Housing Programme) </v>
          </cell>
          <cell r="R1617">
            <v>0</v>
          </cell>
          <cell r="V1617" t="str">
            <v xml:space="preserve">HH OTH TRANS: NAT HOUSING PROGRAMME </v>
          </cell>
        </row>
        <row r="1618">
          <cell r="Q1618" t="str">
            <v xml:space="preserve">Non-exchange Revenue:  Transfers and Subsidies - Capital:  Allocations In-kind - Households:  Other Transfers (Cash) - Other (National Housing Programme):  Housing Support </v>
          </cell>
          <cell r="R1618">
            <v>0</v>
          </cell>
          <cell r="V1618" t="str">
            <v>HH OTH TRANS: NAT HOUS PRG HOUSING SUPP</v>
          </cell>
        </row>
        <row r="1619">
          <cell r="Q1619" t="str">
            <v>Non-exchange Revenue:  Transfers and Subsidies - Capital:  Allocations In-kind - Households:  Other Transfers (Cash) - Other (National Housing Programme):  Housing Support - Consolidation Support (Housing)</v>
          </cell>
          <cell r="R1619" t="str">
            <v>1</v>
          </cell>
          <cell r="S1619" t="str">
            <v>21</v>
          </cell>
          <cell r="T1619" t="str">
            <v>067</v>
          </cell>
          <cell r="U1619" t="str">
            <v>0</v>
          </cell>
          <cell r="V1619" t="str">
            <v>HH OTH TRANS: HOUSING - CONSOL SUPPORT</v>
          </cell>
        </row>
        <row r="1620">
          <cell r="Q1620" t="str">
            <v>Non-exchange Revenue:  Transfers and Subsidies - Capital:  Allocations In-kind - Households:  Other Transfers (Cash) - Other (National Housing Programme):  Housing Support - Emergency Housing Assistance</v>
          </cell>
          <cell r="R1620" t="str">
            <v>1</v>
          </cell>
          <cell r="S1620" t="str">
            <v>21</v>
          </cell>
          <cell r="T1620" t="str">
            <v>068</v>
          </cell>
          <cell r="U1620" t="str">
            <v>0</v>
          </cell>
          <cell r="V1620" t="str">
            <v>HH OTH TRANS: HOUSING - EMER HOUSING ASS</v>
          </cell>
        </row>
        <row r="1621">
          <cell r="Q1621" t="str">
            <v>Non-exchange Revenue:  Transfers and Subsidies - Capital:  Allocations In-kind - Households:  Other Transfers (Cash) - Other (National Housing Programme):  Housing Support - Individual Support (Housing)</v>
          </cell>
          <cell r="R1621" t="str">
            <v>1</v>
          </cell>
          <cell r="S1621" t="str">
            <v>21</v>
          </cell>
          <cell r="T1621" t="str">
            <v>069</v>
          </cell>
          <cell r="U1621" t="str">
            <v>0</v>
          </cell>
          <cell r="V1621" t="str">
            <v>HH OTH TRANS: HOUSING - INDIVIDUAL SUPP</v>
          </cell>
        </row>
        <row r="1622">
          <cell r="Q1622" t="str">
            <v>Non-exchange Revenue:  Transfers and Subsidies - Capital:  Allocations In-kind - Households:  Other Transfers (Cash) - Other (National Housing Programme):  Housing Support - Institutional Support (Housing)</v>
          </cell>
          <cell r="R1622" t="str">
            <v>1</v>
          </cell>
          <cell r="S1622" t="str">
            <v>21</v>
          </cell>
          <cell r="T1622" t="str">
            <v>070</v>
          </cell>
          <cell r="U1622" t="str">
            <v>0</v>
          </cell>
          <cell r="V1622" t="str">
            <v>HH OTH TRANS: HOUSING - INSTITUTION SUPP</v>
          </cell>
        </row>
        <row r="1623">
          <cell r="Q1623" t="str">
            <v>Non-exchange Revenue:  Transfers and Subsidies - Capital:  Allocations In-kind - Households:  Other Transfers (Cash) - Other (National Housing Programme):  Housing Support - Peoples Housing Process (Housing)</v>
          </cell>
          <cell r="R1623" t="str">
            <v>1</v>
          </cell>
          <cell r="S1623" t="str">
            <v>21</v>
          </cell>
          <cell r="T1623" t="str">
            <v>071</v>
          </cell>
          <cell r="U1623" t="str">
            <v>0</v>
          </cell>
          <cell r="V1623" t="str">
            <v>HH OTH TRANS: HOUSING - PEOPLE HOUS PROC</v>
          </cell>
        </row>
        <row r="1624">
          <cell r="Q1624" t="str">
            <v>Non-exchange Revenue:  Transfers and Subsidies - Capital:  Allocations In-kind - Households:  Other Transfers (Cash) - Other (National Housing Programme):  Housing Support - Phasing Out Programme (Housing)</v>
          </cell>
          <cell r="R1624" t="str">
            <v>1</v>
          </cell>
          <cell r="S1624" t="str">
            <v>21</v>
          </cell>
          <cell r="T1624" t="str">
            <v>072</v>
          </cell>
          <cell r="U1624" t="str">
            <v>0</v>
          </cell>
          <cell r="V1624" t="str">
            <v>HH OTH TRANS: HOUSING - PHAS OUT PROGRAM</v>
          </cell>
        </row>
        <row r="1625">
          <cell r="Q1625" t="str">
            <v>Non-exchange Revenue:  Transfers and Subsidies - Capital:  Allocations In-kind - Households:  Other Transfers (Cash) - Other (National Housing Programme):  Housing Support - Project Linked Support (Housing)</v>
          </cell>
          <cell r="R1625" t="str">
            <v>1</v>
          </cell>
          <cell r="S1625" t="str">
            <v>21</v>
          </cell>
          <cell r="T1625" t="str">
            <v>073</v>
          </cell>
          <cell r="U1625" t="str">
            <v>0</v>
          </cell>
          <cell r="V1625" t="str">
            <v>HH OTH TRANS: HOUSING - PROJ LINKED SUPP</v>
          </cell>
        </row>
        <row r="1626">
          <cell r="Q1626" t="str">
            <v>Non-exchange Revenue:  Transfers and Subsidies - Capital:  Allocations In-kind - Households:  Other Transfers (Cash) - Other (National Housing Programme):  Housing Support - Relocation Ass Support (Housing)</v>
          </cell>
          <cell r="R1626" t="str">
            <v>1</v>
          </cell>
          <cell r="S1626" t="str">
            <v>21</v>
          </cell>
          <cell r="T1626" t="str">
            <v>074</v>
          </cell>
          <cell r="U1626" t="str">
            <v>0</v>
          </cell>
          <cell r="V1626" t="str">
            <v>HH OTH TRANS: HOUSING - RELOCAT ASS SUPP</v>
          </cell>
        </row>
        <row r="1627">
          <cell r="Q1627" t="str">
            <v>Non-exchange Revenue:  Transfers and Subsidies - Capital:  Allocations In-kind - Households:  Other Transfers (Cash) - Other (National Housing Programme):  Housing Support - Rural Support Informal Land (Housing)</v>
          </cell>
          <cell r="R1627" t="str">
            <v>1</v>
          </cell>
          <cell r="S1627" t="str">
            <v>21</v>
          </cell>
          <cell r="T1627" t="str">
            <v>075</v>
          </cell>
          <cell r="U1627" t="str">
            <v>0</v>
          </cell>
          <cell r="V1627" t="str">
            <v>HH OTH TRANS: HOUSING - RUR SUP INFR LND</v>
          </cell>
        </row>
        <row r="1628">
          <cell r="Q1628" t="str">
            <v>Non-exchange Revenue:  Transfers and Subsidies - Capital:  Allocations In-kind - Households:  Other Transfers (Cash) - Other (National Housing Programme):  Housing Support - Upgrading of Informal Settlement</v>
          </cell>
          <cell r="R1628" t="str">
            <v>1</v>
          </cell>
          <cell r="S1628" t="str">
            <v>21</v>
          </cell>
          <cell r="T1628" t="str">
            <v>076</v>
          </cell>
          <cell r="U1628" t="str">
            <v>0</v>
          </cell>
          <cell r="V1628" t="str">
            <v>HH OTH TRANS: HOUSING - UPGRD INFR SETTL</v>
          </cell>
        </row>
        <row r="1629">
          <cell r="Q1629" t="str">
            <v>Non-exchange Revenue:  Transfers and Subsidies - Capital:  Allocations In-kind - Households:  Other Transfers (Cash) - Other (National Housing Programme):  Discount Benefit Scheme (Housing</v>
          </cell>
          <cell r="R1629" t="str">
            <v>1</v>
          </cell>
          <cell r="S1629" t="str">
            <v>21</v>
          </cell>
          <cell r="T1629" t="str">
            <v>077</v>
          </cell>
          <cell r="U1629" t="str">
            <v>0</v>
          </cell>
          <cell r="V1629" t="str">
            <v>HH OTH TRANS: HOUSING - DISC BENEFIT SCH</v>
          </cell>
        </row>
        <row r="1630">
          <cell r="Q1630" t="str">
            <v>Non-exchange Revenue:  Transfers and Subsidies - Capital:  Allocations In-kind - Households:  Other Transfers (Cash) - Human Settlement Re-development Programme</v>
          </cell>
          <cell r="R1630" t="str">
            <v>1</v>
          </cell>
          <cell r="S1630" t="str">
            <v>21</v>
          </cell>
          <cell r="T1630" t="str">
            <v>078</v>
          </cell>
          <cell r="U1630" t="str">
            <v>0</v>
          </cell>
          <cell r="V1630" t="str">
            <v>HH OTH TRANS: HOUSING - HMN SET RE-D PRG</v>
          </cell>
        </row>
        <row r="1631">
          <cell r="Q1631" t="str">
            <v>Non-exchange Revenue:  Transfers and Subsidies - Capital:  Allocations In-kind - Households:  Other Transfers (Cash) - Pocket Money Households (Cash)</v>
          </cell>
          <cell r="R1631" t="str">
            <v>1</v>
          </cell>
          <cell r="S1631" t="str">
            <v>21</v>
          </cell>
          <cell r="T1631" t="str">
            <v>079</v>
          </cell>
          <cell r="U1631" t="str">
            <v>0</v>
          </cell>
          <cell r="V1631" t="str">
            <v>HH OTH TRANS: HOUSING - POCKET MONEY HH</v>
          </cell>
        </row>
        <row r="1632">
          <cell r="Q1632" t="str">
            <v>Non-exchange Revenue:  Transfers and Subsidies - Capital:  Allocations In-kind - National Government</v>
          </cell>
          <cell r="R1632">
            <v>0</v>
          </cell>
          <cell r="V1632" t="str">
            <v>T&amp;S CAP: ALL IN-KIND NATIONAL GOVERNMENT</v>
          </cell>
        </row>
        <row r="1633">
          <cell r="Q1633" t="str">
            <v>Non-exchange Revenue:  Transfers and Subsidies - Capital:  Allocations In-kind -  National Government:  Integrated National Electrification Programme  [Schedule 6B]</v>
          </cell>
          <cell r="R1633" t="str">
            <v>1</v>
          </cell>
          <cell r="S1633" t="str">
            <v>21</v>
          </cell>
          <cell r="T1633" t="str">
            <v>100</v>
          </cell>
          <cell r="U1633" t="str">
            <v>0</v>
          </cell>
          <cell r="V1633" t="str">
            <v>N-GOV: INTEGRATED NAT ELECT PROGR SCH 6B</v>
          </cell>
        </row>
        <row r="1634">
          <cell r="Q1634" t="str">
            <v>Non-exchange Revenue:  Transfers and Subsidies - Capital:  Allocations In-kind -  National Government:  Neighbourhood Development Partnership Grant  [Schedule 6B]</v>
          </cell>
          <cell r="R1634" t="str">
            <v>1</v>
          </cell>
          <cell r="S1634" t="str">
            <v>21</v>
          </cell>
          <cell r="T1634" t="str">
            <v>101</v>
          </cell>
          <cell r="U1634" t="str">
            <v>0</v>
          </cell>
          <cell r="V1634" t="str">
            <v>N-GOV: NEIGHBOURH DEV P/SHIP GRT SCH 6B</v>
          </cell>
        </row>
        <row r="1635">
          <cell r="Q1635" t="str">
            <v>Non-exchange Revenue:  Transfers and Subsidies - Capital:  Allocations In-kind -  National Government:  Regional Bulk Infrastructure Grant  [Schedule 6B]</v>
          </cell>
          <cell r="R1635" t="str">
            <v>1</v>
          </cell>
          <cell r="S1635" t="str">
            <v>21</v>
          </cell>
          <cell r="T1635" t="str">
            <v>102</v>
          </cell>
          <cell r="U1635" t="str">
            <v>0</v>
          </cell>
          <cell r="V1635" t="str">
            <v>N-GOV: REGION BULK INFRA GRT SCHEDULE 6B</v>
          </cell>
        </row>
        <row r="1636">
          <cell r="Q1636" t="str">
            <v>Non-exchange Revenue:  Transfers and Subsidies - Capital:  Allocations In-kind -  National Government:  Municipal Infrastructure Grant</v>
          </cell>
          <cell r="R1636" t="str">
            <v>1</v>
          </cell>
          <cell r="S1636" t="str">
            <v>21</v>
          </cell>
          <cell r="T1636" t="str">
            <v>103</v>
          </cell>
          <cell r="U1636" t="str">
            <v>0</v>
          </cell>
          <cell r="V1636" t="str">
            <v>N-GOV: MUNICIPAL INFRASTRUCTURE GRANT</v>
          </cell>
        </row>
        <row r="1637">
          <cell r="Q1637" t="str">
            <v>Non-exchange Revenue:  Transfers and Subsidies - Capital:  Allocations In-kind -  National Government:  Urban Settlements Development Grant</v>
          </cell>
          <cell r="R1637" t="str">
            <v>1</v>
          </cell>
          <cell r="S1637" t="str">
            <v>21</v>
          </cell>
          <cell r="T1637" t="str">
            <v>104</v>
          </cell>
          <cell r="U1637" t="str">
            <v>0</v>
          </cell>
          <cell r="V1637" t="str">
            <v>N-GOV: URBAN SETTLEMENTS DEVELOP GRANT</v>
          </cell>
        </row>
        <row r="1638">
          <cell r="Q1638" t="str">
            <v>Non-exchange Revenue:  Transfers and Subsidies - Capital:  Allocations In-kind -  National Government:  Rural Household Infrastructure Grant</v>
          </cell>
          <cell r="R1638" t="str">
            <v>1</v>
          </cell>
          <cell r="S1638" t="str">
            <v>21</v>
          </cell>
          <cell r="T1638" t="str">
            <v>105</v>
          </cell>
          <cell r="U1638" t="str">
            <v>0</v>
          </cell>
          <cell r="V1638" t="str">
            <v>N-GOV: RURAL HOUSEHOLD INFRASTR GRANT</v>
          </cell>
        </row>
        <row r="1639">
          <cell r="Q1639" t="str">
            <v>Non-exchange Revenue:  Transfers and Subsidies - Capital:  Allocations In-kind -  National Government:  Municipal Water Infrastructure Grant</v>
          </cell>
          <cell r="R1639" t="str">
            <v>1</v>
          </cell>
          <cell r="S1639" t="str">
            <v>21</v>
          </cell>
          <cell r="T1639" t="str">
            <v>106</v>
          </cell>
          <cell r="U1639" t="str">
            <v>0</v>
          </cell>
          <cell r="V1639" t="str">
            <v>N-GOV: MUNICIPAL WATER INFRASTR GRANT</v>
          </cell>
        </row>
        <row r="1640">
          <cell r="Q1640" t="str">
            <v>Non-exchange Revenue:  Transfers and Subsidies - Capital:  Allocations In-kind - Non Profit Institutions</v>
          </cell>
          <cell r="R1640">
            <v>0</v>
          </cell>
          <cell r="V1640" t="str">
            <v>T&amp;S CAP: ALL IN-KIND NON-PROFIT INSTITU</v>
          </cell>
        </row>
        <row r="1641">
          <cell r="Q1641" t="str">
            <v>Non-exchange Revenue:  Transfers and Subsidies - Capital:  Allocations In-kind - Non Profit Institutions:  Buyisa-E-Bag</v>
          </cell>
          <cell r="R1641" t="str">
            <v>1</v>
          </cell>
          <cell r="S1641" t="str">
            <v>21</v>
          </cell>
          <cell r="T1641" t="str">
            <v>250</v>
          </cell>
          <cell r="U1641" t="str">
            <v>0</v>
          </cell>
          <cell r="V1641" t="str">
            <v>NON-PROF: BUYISA-E-BAG</v>
          </cell>
        </row>
        <row r="1642">
          <cell r="Q1642" t="str">
            <v>Non-exchange Revenue:  Transfers and Subsidies - Capital:  Allocations In-kind - Non Profit Institutions:  Cape Town Civilian Blind Society</v>
          </cell>
          <cell r="R1642" t="str">
            <v>1</v>
          </cell>
          <cell r="S1642" t="str">
            <v>21</v>
          </cell>
          <cell r="T1642" t="str">
            <v>251</v>
          </cell>
          <cell r="U1642" t="str">
            <v>0</v>
          </cell>
          <cell r="V1642" t="str">
            <v>NON-PROF: CAPE TOWN CIVILIAN BLIND SOCI</v>
          </cell>
        </row>
        <row r="1643">
          <cell r="Q1643" t="str">
            <v>Non-exchange Revenue:  Transfers and Subsidies - Capital:  Allocations In-kind - Non Profit Institutions:  Centre for African Renaissance Studies (CARS)</v>
          </cell>
          <cell r="R1643" t="str">
            <v>1</v>
          </cell>
          <cell r="S1643" t="str">
            <v>21</v>
          </cell>
          <cell r="T1643" t="str">
            <v>252</v>
          </cell>
          <cell r="U1643" t="str">
            <v>0</v>
          </cell>
          <cell r="V1643" t="str">
            <v>NON-PROF: CENTRE AFRICAN RENAIS STUDIES</v>
          </cell>
        </row>
        <row r="1644">
          <cell r="Q1644" t="str">
            <v>Non-exchange Revenue:  Transfers and Subsidies - Capital:  Allocations In-kind - Non Profit Institutions:  Clerical Assist (Pole Parties)</v>
          </cell>
          <cell r="R1644" t="str">
            <v>1</v>
          </cell>
          <cell r="S1644" t="str">
            <v>21</v>
          </cell>
          <cell r="T1644" t="str">
            <v>253</v>
          </cell>
          <cell r="U1644" t="str">
            <v>0</v>
          </cell>
          <cell r="V1644" t="str">
            <v>NON-PROF: CLERICAL ASSIST (POLE PARTIES)</v>
          </cell>
        </row>
        <row r="1645">
          <cell r="Q1645" t="str">
            <v>Non-exchange Revenue:  Transfers and Subsidies - Capital:  Allocations In-kind - Non Profit Institutions:  Constituency Allowance (Pole Parties)</v>
          </cell>
          <cell r="R1645" t="str">
            <v>1</v>
          </cell>
          <cell r="S1645" t="str">
            <v>21</v>
          </cell>
          <cell r="T1645" t="str">
            <v>254</v>
          </cell>
          <cell r="U1645" t="str">
            <v>0</v>
          </cell>
          <cell r="V1645" t="str">
            <v>NON-PROF: CONSTIT ALLOW (POLE PARTIES)</v>
          </cell>
        </row>
        <row r="1646">
          <cell r="Q1646" t="str">
            <v>Non-exchange Revenue:  Transfers and Subsidies - Capital:  Allocations In-kind - Non Profit Institutions:  International Conservation Union</v>
          </cell>
          <cell r="R1646" t="str">
            <v>1</v>
          </cell>
          <cell r="S1646" t="str">
            <v>21</v>
          </cell>
          <cell r="T1646" t="str">
            <v>255</v>
          </cell>
          <cell r="U1646" t="str">
            <v>0</v>
          </cell>
          <cell r="V1646" t="str">
            <v>NON-PROF: INTERNATIONAL CONSERVAT UNION</v>
          </cell>
        </row>
        <row r="1647">
          <cell r="Q1647" t="str">
            <v>Non-exchange Revenue:  Transfers and Subsidies - Capital:  Allocations In-kind - Non Profit Institutions:  Johannesburg Society to Help Civilian Blind</v>
          </cell>
          <cell r="R1647" t="str">
            <v>1</v>
          </cell>
          <cell r="S1647" t="str">
            <v>21</v>
          </cell>
          <cell r="T1647" t="str">
            <v>256</v>
          </cell>
          <cell r="U1647" t="str">
            <v>0</v>
          </cell>
          <cell r="V1647" t="str">
            <v>NON-PROF: JHB SOC TO HELP CIVILIAN BLIND</v>
          </cell>
        </row>
        <row r="1648">
          <cell r="Q1648" t="str">
            <v>Non-exchange Revenue:  Transfers and Subsidies - Capital:  Allocations In-kind - Non Profit Institutions:  National Indian Blind Society</v>
          </cell>
          <cell r="R1648" t="str">
            <v>1</v>
          </cell>
          <cell r="S1648" t="str">
            <v>21</v>
          </cell>
          <cell r="T1648" t="str">
            <v>257</v>
          </cell>
          <cell r="U1648" t="str">
            <v>0</v>
          </cell>
          <cell r="V1648" t="str">
            <v>NON-PROF: NATIONAL INDIAN BLIND SOCIETY</v>
          </cell>
        </row>
        <row r="1649">
          <cell r="Q1649" t="str">
            <v>Non-exchange Revenue:  Transfers and Subsidies - Capital:  Allocations In-kind - Non Profit Institutions:  National Society for the Blind</v>
          </cell>
          <cell r="R1649" t="str">
            <v>1</v>
          </cell>
          <cell r="S1649" t="str">
            <v>21</v>
          </cell>
          <cell r="T1649" t="str">
            <v>258</v>
          </cell>
          <cell r="U1649" t="str">
            <v>0</v>
          </cell>
          <cell r="V1649" t="str">
            <v>NON-PROF: NATIONAL SOCIETY FOR THE BLIND</v>
          </cell>
        </row>
        <row r="1650">
          <cell r="Q1650" t="str">
            <v>Non-exchange Revenue:  Transfers and Subsidies - Capital:  Allocations In-kind - Non Profit Institutions:  National Business Trust</v>
          </cell>
          <cell r="R1650" t="str">
            <v>1</v>
          </cell>
          <cell r="S1650" t="str">
            <v>21</v>
          </cell>
          <cell r="T1650" t="str">
            <v>259</v>
          </cell>
          <cell r="U1650" t="str">
            <v>0</v>
          </cell>
          <cell r="V1650" t="str">
            <v>NON-PROF: NATIONAL BUSINESS TRUST</v>
          </cell>
        </row>
        <row r="1651">
          <cell r="Q1651" t="str">
            <v>Non-exchange Revenue:  Transfers and Subsidies - Capital:  Allocations In-kind - Non Profit Institutions:  National Council Blind Subs</v>
          </cell>
          <cell r="R1651" t="str">
            <v>1</v>
          </cell>
          <cell r="S1651" t="str">
            <v>21</v>
          </cell>
          <cell r="T1651" t="str">
            <v>260</v>
          </cell>
          <cell r="U1651" t="str">
            <v>0</v>
          </cell>
          <cell r="V1651" t="str">
            <v>NON-PROF: NATIONAL COUNCIL BLIND SUBS</v>
          </cell>
        </row>
        <row r="1652">
          <cell r="Q1652" t="str">
            <v>Non-exchange Revenue:  Transfers and Subsidies - Capital:  Allocations In-kind - Non Profit Institutions:  National Council Deaf Subs</v>
          </cell>
          <cell r="R1652" t="str">
            <v>1</v>
          </cell>
          <cell r="S1652" t="str">
            <v>21</v>
          </cell>
          <cell r="T1652" t="str">
            <v>261</v>
          </cell>
          <cell r="U1652" t="str">
            <v>0</v>
          </cell>
          <cell r="V1652" t="str">
            <v>NON-PROF: NATIONAL COUNCIL DEAF SUBS</v>
          </cell>
        </row>
        <row r="1653">
          <cell r="Q1653" t="str">
            <v>Non-exchange Revenue:  Transfers and Subsidies - Capital:  Allocations In-kind - Non Profit Institutions:  National Council Physical Disability</v>
          </cell>
          <cell r="R1653" t="str">
            <v>1</v>
          </cell>
          <cell r="S1653" t="str">
            <v>21</v>
          </cell>
          <cell r="T1653" t="str">
            <v>262</v>
          </cell>
          <cell r="U1653" t="str">
            <v>0</v>
          </cell>
          <cell r="V1653" t="str">
            <v>NON-PROF: NAT COUNCIL PHYSIC DISABILITY</v>
          </cell>
        </row>
        <row r="1654">
          <cell r="Q1654" t="str">
            <v>Non-exchange Revenue:  Transfers and Subsidies - Capital:  Allocations In-kind - Non Profit Institutions:  National Off-Road Workshop</v>
          </cell>
          <cell r="R1654" t="str">
            <v>1</v>
          </cell>
          <cell r="S1654" t="str">
            <v>21</v>
          </cell>
          <cell r="T1654" t="str">
            <v>263</v>
          </cell>
          <cell r="U1654" t="str">
            <v>0</v>
          </cell>
          <cell r="V1654" t="str">
            <v>NON-PROF: NATIONAL OFF-ROAD WORKSHOP</v>
          </cell>
        </row>
        <row r="1655">
          <cell r="Q1655" t="str">
            <v>Non-exchange Revenue:  Transfers and Subsidies - Capital:  Allocations In-kind - Non Profit Institutions:  Other Non Profit Institutions</v>
          </cell>
          <cell r="R1655" t="str">
            <v>1</v>
          </cell>
          <cell r="S1655" t="str">
            <v>21</v>
          </cell>
          <cell r="T1655" t="str">
            <v>264</v>
          </cell>
          <cell r="U1655" t="str">
            <v>0</v>
          </cell>
          <cell r="V1655" t="str">
            <v>NON-PROF: OTHER NON-PROFIT INSTITUTIONS</v>
          </cell>
        </row>
        <row r="1656">
          <cell r="Q1656" t="str">
            <v>Non-exchange Revenue:  Transfers and Subsidies - Capital:  Allocations In-kind - Non Profit Institutions:  Political Parties</v>
          </cell>
          <cell r="R1656" t="str">
            <v>1</v>
          </cell>
          <cell r="S1656" t="str">
            <v>21</v>
          </cell>
          <cell r="T1656" t="str">
            <v>265</v>
          </cell>
          <cell r="U1656" t="str">
            <v>0</v>
          </cell>
          <cell r="V1656" t="str">
            <v>NON-PROF: POLITICAL PARTIES</v>
          </cell>
        </row>
        <row r="1657">
          <cell r="Q1657" t="str">
            <v>Non-exchange Revenue:  Transfers and Subsidies - Capital:  Allocations In-kind - Non Profit Institutions:  Pretoria Society for The Blind</v>
          </cell>
          <cell r="R1657" t="str">
            <v>1</v>
          </cell>
          <cell r="S1657" t="str">
            <v>21</v>
          </cell>
          <cell r="T1657" t="str">
            <v>266</v>
          </cell>
          <cell r="U1657" t="str">
            <v>0</v>
          </cell>
          <cell r="V1657" t="str">
            <v>NON-PROF: PRETORIA SOCIETY FOR THE BLIND</v>
          </cell>
        </row>
        <row r="1658">
          <cell r="Q1658" t="str">
            <v>Non-exchange Revenue:  Transfers and Subsidies - Capital:  Allocations In-kind - Non Profit Institutions:  South African National Tuberculosis Association (SANTA)</v>
          </cell>
          <cell r="R1658" t="str">
            <v>1</v>
          </cell>
          <cell r="S1658" t="str">
            <v>21</v>
          </cell>
          <cell r="T1658" t="str">
            <v>267</v>
          </cell>
          <cell r="U1658" t="str">
            <v>0</v>
          </cell>
          <cell r="V1658" t="str">
            <v>NON-PROF: NAT TUBERCULOSIS ASSOCIATION</v>
          </cell>
        </row>
        <row r="1659">
          <cell r="Q1659" t="str">
            <v>Non-exchange Revenue:  Transfers and Subsidies - Capital:  Allocations In-kind - Non Profit Institutions:  Services for the Blind and Visual Handicapped</v>
          </cell>
          <cell r="R1659" t="str">
            <v>1</v>
          </cell>
          <cell r="S1659" t="str">
            <v>21</v>
          </cell>
          <cell r="T1659" t="str">
            <v>268</v>
          </cell>
          <cell r="U1659" t="str">
            <v>0</v>
          </cell>
          <cell r="V1659" t="str">
            <v>NON-PROF: SERV - BLIND &amp; VISUAL HANDICAP</v>
          </cell>
        </row>
        <row r="1660">
          <cell r="Q1660" t="str">
            <v>Non-exchange Revenue:  Transfers and Subsidies - Capital:  Allocations In-kind - Non Profit Institutions:  South Africa Climate Action Network</v>
          </cell>
          <cell r="R1660" t="str">
            <v>1</v>
          </cell>
          <cell r="S1660" t="str">
            <v>21</v>
          </cell>
          <cell r="T1660" t="str">
            <v>269</v>
          </cell>
          <cell r="U1660" t="str">
            <v>0</v>
          </cell>
          <cell r="V1660" t="str">
            <v>NON-PROF: SA CLIMATE ACTION NETWORK</v>
          </cell>
        </row>
        <row r="1661">
          <cell r="Q1661" t="str">
            <v>Non-exchange Revenue:  Transfers and Subsidies - Capital:  Allocations In-kind - Non Profit Institutions:  Workshop and Home Blind Worcester</v>
          </cell>
          <cell r="R1661" t="str">
            <v>1</v>
          </cell>
          <cell r="S1661" t="str">
            <v>21</v>
          </cell>
          <cell r="T1661" t="str">
            <v>270</v>
          </cell>
          <cell r="U1661" t="str">
            <v>0</v>
          </cell>
          <cell r="V1661" t="str">
            <v>NON-PROF: W/SHOP &amp; HOME BLIND WORCESTER</v>
          </cell>
        </row>
        <row r="1662">
          <cell r="Q1662" t="str">
            <v>Non-exchange Revenue:  Transfers and Subsidies - Capital:  Allocations In-kind - Non Profit Institutions:  Work Centres for the Disabled</v>
          </cell>
          <cell r="R1662" t="str">
            <v>1</v>
          </cell>
          <cell r="S1662" t="str">
            <v>21</v>
          </cell>
          <cell r="T1662" t="str">
            <v>271</v>
          </cell>
          <cell r="U1662" t="str">
            <v>0</v>
          </cell>
          <cell r="V1662" t="str">
            <v>NON-PROF: WORK CENTRES FOR THE DISABLED</v>
          </cell>
        </row>
        <row r="1663">
          <cell r="Q1663" t="str">
            <v>Non-exchange Revenue:  Transfers and Subsidies - Capital:  Allocations In-kind - Non Profit Institutions:  Public Schools</v>
          </cell>
          <cell r="R1663">
            <v>0</v>
          </cell>
          <cell r="V1663" t="str">
            <v>T&amp;S CAP: ALL IN-KIND N-PROF PUB SCHOOLS</v>
          </cell>
        </row>
        <row r="1664">
          <cell r="Q1664" t="str">
            <v>Non-exchange Revenue:  Transfers and Subsidies - Capital:  Allocations In-kind - Non Profit Institutions:  Public Schools - Section 20 Schools</v>
          </cell>
          <cell r="R1664" t="str">
            <v>1</v>
          </cell>
          <cell r="S1664" t="str">
            <v>21</v>
          </cell>
          <cell r="T1664" t="str">
            <v>272</v>
          </cell>
          <cell r="U1664" t="str">
            <v>0</v>
          </cell>
          <cell r="V1664" t="str">
            <v>N-P PUB SCH: SECTION 20 SCHOOLS</v>
          </cell>
        </row>
        <row r="1665">
          <cell r="Q1665" t="str">
            <v>Non-exchange Revenue:  Transfers and Subsidies - Capital:  Allocations In-kind - Non Profit Institutions:  Public Schools - Section 21 Schools</v>
          </cell>
          <cell r="R1665">
            <v>0</v>
          </cell>
          <cell r="V1665" t="str">
            <v>T&amp;S CAP: ALL IN-KIND N-P PUB SCH SEC 21</v>
          </cell>
        </row>
        <row r="1666">
          <cell r="Q1666" t="str">
            <v>Non-exchange Revenue:  Transfers and Subsidies - Capital:  Allocations In-kind - Non Profit Institutions:  Public Schools - Section 21 Schools - Learning, Training Support Material</v>
          </cell>
          <cell r="R1666" t="str">
            <v>1</v>
          </cell>
          <cell r="S1666" t="str">
            <v>21</v>
          </cell>
          <cell r="T1666" t="str">
            <v>273</v>
          </cell>
          <cell r="U1666" t="str">
            <v>0</v>
          </cell>
          <cell r="V1666" t="str">
            <v>N-P SEC 21 SCH: LEARNING TRAIN SUPP MAT</v>
          </cell>
        </row>
        <row r="1667">
          <cell r="Q1667" t="str">
            <v>Non-exchange Revenue:  Transfers and Subsidies - Capital:  Allocations In-kind - Non Profit Institutions:  Public Schools - Section 21 Schools - Utilities</v>
          </cell>
          <cell r="R1667" t="str">
            <v>1</v>
          </cell>
          <cell r="S1667" t="str">
            <v>21</v>
          </cell>
          <cell r="T1667" t="str">
            <v>274</v>
          </cell>
          <cell r="U1667" t="str">
            <v>0</v>
          </cell>
          <cell r="V1667" t="str">
            <v>N-P SEC 21 SCH: UTILITIES</v>
          </cell>
        </row>
        <row r="1668">
          <cell r="Q1668" t="str">
            <v>Non-exchange Revenue:  Transfers and Subsidies - Capital:  Allocations In-kind - Non Profit Institutions:  Public Schools - Section 21 Schools - Maintenance</v>
          </cell>
          <cell r="R1668" t="str">
            <v>1</v>
          </cell>
          <cell r="S1668" t="str">
            <v>21</v>
          </cell>
          <cell r="T1668" t="str">
            <v>275</v>
          </cell>
          <cell r="U1668" t="str">
            <v>0</v>
          </cell>
          <cell r="V1668" t="str">
            <v>N-P SEC 21 SCH: MAINTENANCE</v>
          </cell>
        </row>
        <row r="1669">
          <cell r="Q1669" t="str">
            <v>Non-exchange Revenue:  Transfers and Subsidies - Capital:  Allocations In-kind - Non Profit Institutions:  Public Schools - Section 21 Schools - Services Rendered</v>
          </cell>
          <cell r="R1669" t="str">
            <v>1</v>
          </cell>
          <cell r="S1669" t="str">
            <v>21</v>
          </cell>
          <cell r="T1669" t="str">
            <v>276</v>
          </cell>
          <cell r="U1669" t="str">
            <v>0</v>
          </cell>
          <cell r="V1669" t="str">
            <v>N-P SEC 21 SCH: SERVICES RENDERED</v>
          </cell>
        </row>
        <row r="1670">
          <cell r="Q1670" t="str">
            <v>Non-exchange Revenue:  Transfers and Subsidies - Capital:  Allocations In-kind - Non Profit Institutions:  Public Schools - Other Educational Institutions</v>
          </cell>
          <cell r="R1670">
            <v>0</v>
          </cell>
          <cell r="V1670" t="str">
            <v>T&amp;S CAP: ALL IN-KIND N-P PUB SCH OTHER</v>
          </cell>
        </row>
        <row r="1671">
          <cell r="Q1671" t="str">
            <v>Non-exchange Revenue:  Transfers and Subsidies - Capital:  Allocations In-kind - Non Profit Institutions:  Public Schools - School Support (Other Educational Institutions)</v>
          </cell>
          <cell r="R1671" t="str">
            <v>1</v>
          </cell>
          <cell r="S1671" t="str">
            <v>21</v>
          </cell>
          <cell r="T1671" t="str">
            <v>277</v>
          </cell>
          <cell r="U1671" t="str">
            <v>0</v>
          </cell>
          <cell r="V1671" t="str">
            <v>N-P UB SCH: SCHOOL SUPP (OTH EDUC INST)</v>
          </cell>
        </row>
        <row r="1672">
          <cell r="Q1672" t="str">
            <v>Non-exchange Revenue:  Transfers and Subsidies - Capital:  Allocations In-kind - Non Profit Institutions:  Engel House Art Collect: Pretoria</v>
          </cell>
          <cell r="R1672" t="str">
            <v>1</v>
          </cell>
          <cell r="S1672" t="str">
            <v>21</v>
          </cell>
          <cell r="T1672" t="str">
            <v>278</v>
          </cell>
          <cell r="U1672" t="str">
            <v>0</v>
          </cell>
          <cell r="V1672" t="str">
            <v>NON PROF: ENGEL HOUSE ART COLLECTION PTA</v>
          </cell>
        </row>
        <row r="1673">
          <cell r="Q1673" t="str">
            <v>Non-exchange Revenue:  Transfers and Subsidies - Capital:  Allocations In-kind - Non Profit Institutions:  Business Arts South Africa</v>
          </cell>
          <cell r="R1673" t="str">
            <v>1</v>
          </cell>
          <cell r="S1673" t="str">
            <v>21</v>
          </cell>
          <cell r="T1673" t="str">
            <v>279</v>
          </cell>
          <cell r="U1673" t="str">
            <v>0</v>
          </cell>
          <cell r="V1673" t="str">
            <v>NON PROF: BUSINESS ARTS SOUTH AFRICA</v>
          </cell>
        </row>
        <row r="1674">
          <cell r="Q1674" t="str">
            <v>Non-exchange Revenue:  Transfers and Subsidies - Capital:  Allocations In-kind - Non Profit Institutions:  Blind South Africa</v>
          </cell>
          <cell r="R1674" t="str">
            <v>1</v>
          </cell>
          <cell r="S1674" t="str">
            <v>21</v>
          </cell>
          <cell r="T1674" t="str">
            <v>280</v>
          </cell>
          <cell r="U1674" t="str">
            <v>0</v>
          </cell>
          <cell r="V1674" t="str">
            <v>NON PROF: BLIND SOUTH AFRICA</v>
          </cell>
        </row>
        <row r="1675">
          <cell r="Q1675" t="str">
            <v>Non-exchange Revenue:  Transfers and Subsidies - Capital:  Allocations In-kind - Non Profit Institutions:  South Africa Transplant Sports Association (SATSA)</v>
          </cell>
          <cell r="R1675" t="str">
            <v>1</v>
          </cell>
          <cell r="S1675" t="str">
            <v>21</v>
          </cell>
          <cell r="T1675" t="str">
            <v>281</v>
          </cell>
          <cell r="U1675" t="str">
            <v>0</v>
          </cell>
          <cell r="V1675" t="str">
            <v>NON PROF: SA TRANSPLANT SPORTS ASSOC</v>
          </cell>
        </row>
        <row r="1676">
          <cell r="Q1676" t="str">
            <v>Non-exchange Revenue:  Transfers and Subsidies - Capital:  Allocations In-kind - Private Enterprises</v>
          </cell>
          <cell r="R1676">
            <v>0</v>
          </cell>
          <cell r="V1676" t="str">
            <v>T&amp;S CAP: ALL IN-KIND PRIVATE ENTERPRISES</v>
          </cell>
        </row>
        <row r="1677">
          <cell r="Q1677" t="str">
            <v>Non-exchange Revenue:  Transfers and Subsidies - Capital:  Allocations In-kind - Private Enterprises:  Subsidies to Non-financial Private Enterprises</v>
          </cell>
          <cell r="R1677">
            <v>0</v>
          </cell>
          <cell r="V1677" t="str">
            <v>T&amp;S CAP: ALL IN-K PRIV ENT NON FIN SUBS</v>
          </cell>
        </row>
        <row r="1678">
          <cell r="Q1678" t="str">
            <v>Non-exchange Revenue:  Transfers and Subsidies - Capital:  Allocations In-kind - Private Enterprises:  Subsidies to Non-financial Private Enterprises - Product</v>
          </cell>
          <cell r="R1678" t="str">
            <v>1</v>
          </cell>
          <cell r="S1678" t="str">
            <v>21</v>
          </cell>
          <cell r="T1678" t="str">
            <v>300</v>
          </cell>
          <cell r="U1678" t="str">
            <v>0</v>
          </cell>
          <cell r="V1678" t="str">
            <v>PRIV ENT: SUBS N-FIN ENTPR - PRODUCT</v>
          </cell>
        </row>
        <row r="1679">
          <cell r="Q1679" t="str">
            <v>Non-exchange Revenue:  Transfers and Subsidies - Capital:  Allocations In-kind - Private Enterprises:  Subsidies to Non-financial Private Enterprises - Production</v>
          </cell>
          <cell r="R1679" t="str">
            <v>1</v>
          </cell>
          <cell r="S1679" t="str">
            <v>21</v>
          </cell>
          <cell r="T1679" t="str">
            <v>301</v>
          </cell>
          <cell r="U1679" t="str">
            <v>0</v>
          </cell>
          <cell r="V1679" t="str">
            <v>PRIV ENT: SUBS N-FIN ENTPR - PRODUCTION</v>
          </cell>
        </row>
        <row r="1680">
          <cell r="Q1680" t="str">
            <v>Non-exchange Revenue:  Transfers and Subsidies - Capital:  Allocations In-kind - Private Enterprises:  Subsidies to Financial Private Enterprises</v>
          </cell>
          <cell r="R1680">
            <v>0</v>
          </cell>
          <cell r="V1680" t="str">
            <v>T&amp;S CAP: ALL IN-K PRIV ENT FIN SUBS</v>
          </cell>
        </row>
        <row r="1681">
          <cell r="Q1681" t="str">
            <v>Non-exchange Revenue:  Transfers and Subsidies - Capital:  Allocations In-kind - Private Enterprises:  Subsidies to Financial Private Enterprises - Product</v>
          </cell>
          <cell r="R1681" t="str">
            <v>1</v>
          </cell>
          <cell r="S1681" t="str">
            <v>21</v>
          </cell>
          <cell r="T1681" t="str">
            <v>302</v>
          </cell>
          <cell r="U1681" t="str">
            <v>0</v>
          </cell>
          <cell r="V1681" t="str">
            <v>PRIV ENT: SUBS FIN ENTPR - PRODUCT</v>
          </cell>
        </row>
        <row r="1682">
          <cell r="Q1682" t="str">
            <v>Non-exchange Revenue:  Transfers and Subsidies - Capital:  Allocations In-kind - Private Enterprises:  Subsidies to Financial Private Enterprises - Production</v>
          </cell>
          <cell r="R1682" t="str">
            <v>1</v>
          </cell>
          <cell r="S1682" t="str">
            <v>21</v>
          </cell>
          <cell r="T1682" t="str">
            <v>303</v>
          </cell>
          <cell r="U1682" t="str">
            <v>0</v>
          </cell>
          <cell r="V1682" t="str">
            <v>PRIV ENT: SUBS FIN ENTPR - PRODUCTION</v>
          </cell>
        </row>
        <row r="1683">
          <cell r="Q1683" t="str">
            <v>Non-exchange Revenue:  Transfers and Subsidies - Capital:  Allocations In-kind - Private Enterprises:  Other Transfers Private Enterprises</v>
          </cell>
          <cell r="R1683">
            <v>0</v>
          </cell>
          <cell r="V1683" t="str">
            <v>T&amp;S CAP: ALL IN-K PRIV ENTR OTH TRF</v>
          </cell>
        </row>
        <row r="1684">
          <cell r="Q1684" t="str">
            <v>Non-exchange Revenue:  Transfers and Subsidies - Capital:  Allocations In-kind - Private Enterprises:  Other Transfers Private Enterprises:  Ditsela</v>
          </cell>
          <cell r="R1684" t="str">
            <v>1</v>
          </cell>
          <cell r="S1684" t="str">
            <v>21</v>
          </cell>
          <cell r="T1684" t="str">
            <v>304</v>
          </cell>
          <cell r="U1684" t="str">
            <v>0</v>
          </cell>
          <cell r="V1684" t="str">
            <v>PRIV ENT: OTH TRF -DITSELA</v>
          </cell>
        </row>
        <row r="1685">
          <cell r="Q1685" t="str">
            <v>Non-exchange Revenue:  Transfers and Subsidies - Capital:  Allocations In-kind - Private Enterprises:  Other Transfers Private Enterprises:  Mining Companies</v>
          </cell>
          <cell r="R1685" t="str">
            <v>1</v>
          </cell>
          <cell r="S1685" t="str">
            <v>21</v>
          </cell>
          <cell r="T1685" t="str">
            <v>305</v>
          </cell>
          <cell r="U1685" t="str">
            <v>0</v>
          </cell>
          <cell r="V1685" t="str">
            <v>PRIV ENT: OTH TRF -MINING COMPANIES</v>
          </cell>
        </row>
        <row r="1686">
          <cell r="Q1686" t="str">
            <v>Non-exchange Revenue:  Transfers and Subsidies - Capital:  Allocations In-kind - Private Enterprises:  Other Transfers Private Enterprises:  Non-Grid Households</v>
          </cell>
          <cell r="R1686" t="str">
            <v>1</v>
          </cell>
          <cell r="S1686" t="str">
            <v>21</v>
          </cell>
          <cell r="T1686" t="str">
            <v>306</v>
          </cell>
          <cell r="U1686" t="str">
            <v>0</v>
          </cell>
          <cell r="V1686" t="str">
            <v>PRIV ENT: OTH TRF -NON-GRID HOUSEHOLDS</v>
          </cell>
        </row>
        <row r="1687">
          <cell r="Q1687" t="str">
            <v>Non-exchange Revenue:  Transfers and Subsidies - Capital:  Allocations In-kind - Private Enterprises:  Other Transfers Private Enterprises:  Red Meat Industry Forum</v>
          </cell>
          <cell r="R1687" t="str">
            <v>1</v>
          </cell>
          <cell r="S1687" t="str">
            <v>21</v>
          </cell>
          <cell r="T1687" t="str">
            <v>307</v>
          </cell>
          <cell r="U1687" t="str">
            <v>0</v>
          </cell>
          <cell r="V1687" t="str">
            <v>PRIV ENT: OTH TRF -RED MEAT INDUST FORUM</v>
          </cell>
        </row>
        <row r="1688">
          <cell r="Q1688" t="str">
            <v>Non-exchange Revenue:  Transfers and Subsidies - Capital:  Allocations In-kind - Private Enterprises:  Other Transfers Private Enterprises:  Scholar Patrol Insurance</v>
          </cell>
          <cell r="R1688" t="str">
            <v>1</v>
          </cell>
          <cell r="S1688" t="str">
            <v>21</v>
          </cell>
          <cell r="T1688" t="str">
            <v>308</v>
          </cell>
          <cell r="U1688" t="str">
            <v>0</v>
          </cell>
          <cell r="V1688" t="str">
            <v>PRIV ENT: OTH TRF -SCHOLAR PATROL INSUR</v>
          </cell>
        </row>
        <row r="1689">
          <cell r="Q1689" t="str">
            <v>Non-exchange Revenue:  Transfers and Subsidies - Capital:  Allocations In-kind - Provincial Departments</v>
          </cell>
          <cell r="R1689">
            <v>0</v>
          </cell>
          <cell r="V1689" t="str">
            <v>T&amp;S CAP: ALL IN-KIND PROVINCIAL DEPART</v>
          </cell>
        </row>
        <row r="1690">
          <cell r="Q1690" t="str">
            <v>Non-exchange Revenue:  Transfers and Subsidies - Capital:  Allocations In-kind - Provincial Departments:  Eastern Cape</v>
          </cell>
          <cell r="R1690">
            <v>0</v>
          </cell>
          <cell r="V1690" t="str">
            <v>T&amp;S CAP: ALL IN-KIND PROV DEPT EC</v>
          </cell>
        </row>
        <row r="1691">
          <cell r="Q1691" t="str">
            <v>Non-exchange Revenue:  Transfers and Subsidies - Capital:  Allocations In-kind - Provincial Departments:  Eastern Cape - Health</v>
          </cell>
          <cell r="R1691">
            <v>0</v>
          </cell>
          <cell r="V1691" t="str">
            <v>PD EC - HEALTH</v>
          </cell>
        </row>
        <row r="1692">
          <cell r="Q1692" t="str">
            <v>Non-exchange Revenue:  Transfers and Subsidies - Capital:  Allocations In-kind - Provincial Departments:  Eastern Cape - Public Transport</v>
          </cell>
          <cell r="R1692">
            <v>0</v>
          </cell>
          <cell r="V1692" t="str">
            <v>PD EC - PUBLIC TRANSPORT</v>
          </cell>
        </row>
        <row r="1693">
          <cell r="Q1693" t="str">
            <v>Non-exchange Revenue:  Transfers and Subsidies - Capital:  Allocations In-kind - Provincial Departments:  Eastern Cape - Housing</v>
          </cell>
          <cell r="R1693">
            <v>0</v>
          </cell>
          <cell r="V1693" t="str">
            <v>PD EC - HOUSING</v>
          </cell>
        </row>
        <row r="1694">
          <cell r="Q1694" t="str">
            <v>Non-exchange Revenue:  Transfers and Subsidies - Capital:  Allocations In-kind - Provincial Departments:  Eastern Cape - Sports and Recreation</v>
          </cell>
          <cell r="R1694">
            <v>0</v>
          </cell>
          <cell r="V1694" t="str">
            <v>PD EC - SPORTS &amp; RECREATION</v>
          </cell>
        </row>
        <row r="1695">
          <cell r="Q1695" t="str">
            <v>Non-exchange Revenue:  Transfers and Subsidies - Capital:  Allocations In-kind - Provincial Departments:  Eastern Cape - Disaster and Emergency Services</v>
          </cell>
          <cell r="R1695">
            <v>0</v>
          </cell>
          <cell r="V1695" t="str">
            <v>PD EC - DISASTER &amp; EMERGENCY SERVICES</v>
          </cell>
        </row>
        <row r="1696">
          <cell r="Q1696" t="str">
            <v>Non-exchange Revenue:  Transfers and Subsidies - Capital:  Allocations In-kind - Provincial Departments:  Eastern Cape - Libraries, Archives and Museums</v>
          </cell>
          <cell r="R1696">
            <v>0</v>
          </cell>
          <cell r="V1696" t="str">
            <v>PD EC - LIBRARIES ARCHIVES &amp; MUSEUMS</v>
          </cell>
        </row>
        <row r="1697">
          <cell r="Q1697" t="str">
            <v>Non-exchange Revenue:  Transfers and Subsidies - Capital:  Allocations In-kind - Provincial Departments:  Eastern Cape - Maintenance of Road Infrastructure</v>
          </cell>
          <cell r="R1697">
            <v>0</v>
          </cell>
          <cell r="V1697" t="str">
            <v>PD EC - MAINT OF ROAD INFRASTRUCTURE</v>
          </cell>
        </row>
        <row r="1698">
          <cell r="Q1698" t="str">
            <v>Non-exchange Revenue:  Transfers and Subsidies - Capital:  Allocations In-kind - Provincial Departments:  Eastern Cape - Maintenance of Water Supply Infrastructure</v>
          </cell>
          <cell r="R1698">
            <v>0</v>
          </cell>
          <cell r="V1698" t="str">
            <v>PD EC - MAINT OF WATER SUPPLY INFRASTRUC</v>
          </cell>
        </row>
        <row r="1699">
          <cell r="Q1699" t="str">
            <v>Non-exchange Revenue:  Transfers and Subsidies - Capital:  Allocations In-kind - Provincial Departments:  Eastern Cape - Maintenance of Waste Water Infrastructure</v>
          </cell>
          <cell r="R1699">
            <v>0</v>
          </cell>
          <cell r="V1699" t="str">
            <v>PD EC - MAINT OF WASTE WATER INFRASTRUC</v>
          </cell>
        </row>
        <row r="1700">
          <cell r="Q1700" t="str">
            <v>Non-exchange Revenue:  Transfers and Subsidies - Capital:  Allocations In-kind - Provincial Departments:  Eastern Cape - Capacity Building</v>
          </cell>
          <cell r="R1700">
            <v>0</v>
          </cell>
          <cell r="V1700" t="str">
            <v>PD EC - CAPACITY BUILDING</v>
          </cell>
        </row>
        <row r="1701">
          <cell r="Q1701" t="str">
            <v>Non-exchange Revenue:  Transfers and Subsidies - Capital:  Allocations In-kind - Provincial Departments:  Eastern Cape - Other</v>
          </cell>
          <cell r="R1701">
            <v>0</v>
          </cell>
          <cell r="V1701" t="str">
            <v>PD EC - OTHER</v>
          </cell>
        </row>
        <row r="1702">
          <cell r="Q1702" t="str">
            <v>Non-exchange Revenue:  Transfers and Subsidies - Capital:  Allocations In-kind - Provincial Departments:  Free State</v>
          </cell>
          <cell r="R1702">
            <v>0</v>
          </cell>
          <cell r="V1702" t="str">
            <v>T&amp;S CAP: ALL IN-KIND PROV DEPT FS</v>
          </cell>
        </row>
        <row r="1703">
          <cell r="Q1703" t="str">
            <v>Non-exchange Revenue:  Transfers and Subsidies - Capital:  Allocations In-kind - Provincial Departments:  Free State - Health</v>
          </cell>
          <cell r="R1703">
            <v>0</v>
          </cell>
          <cell r="V1703" t="str">
            <v>PD FS - HEALTH</v>
          </cell>
        </row>
        <row r="1704">
          <cell r="Q1704" t="str">
            <v>Non-exchange Revenue:  Transfers and Subsidies - Capital:  Allocations In-kind - Provincial Departments:  Free State - Public Transport</v>
          </cell>
          <cell r="R1704">
            <v>0</v>
          </cell>
          <cell r="V1704" t="str">
            <v>PD FS - PUBLIC TRANSPORT</v>
          </cell>
        </row>
        <row r="1705">
          <cell r="Q1705" t="str">
            <v>Non-exchange Revenue:  Transfers and Subsidies - Capital:  Allocations In-kind - Provincial Departments:  Free State - Housing</v>
          </cell>
          <cell r="R1705">
            <v>0</v>
          </cell>
          <cell r="V1705" t="str">
            <v>PD FS - HOUSING</v>
          </cell>
        </row>
        <row r="1706">
          <cell r="Q1706" t="str">
            <v>Non-exchange Revenue:  Transfers and Subsidies - Capital:  Allocations In-kind - Provincial Departments:  Free State - Sports and Recreation</v>
          </cell>
          <cell r="R1706">
            <v>0</v>
          </cell>
          <cell r="V1706" t="str">
            <v>PD FS - SPORTS &amp; RECREATION</v>
          </cell>
        </row>
        <row r="1707">
          <cell r="Q1707" t="str">
            <v>Non-exchange Revenue:  Transfers and Subsidies - Capital:  Allocations In-kind - Provincial Departments:  Free State - Disaster and Emergency Services</v>
          </cell>
          <cell r="R1707">
            <v>0</v>
          </cell>
          <cell r="V1707" t="str">
            <v>PD FS - DISASTER &amp; EMERGENCY SERVICES</v>
          </cell>
        </row>
        <row r="1708">
          <cell r="Q1708" t="str">
            <v>Non-exchange Revenue:  Transfers and Subsidies - Capital:  Allocations In-kind - Provincial Departments:  Free State - Libraries, Archives and Museums</v>
          </cell>
          <cell r="R1708">
            <v>0</v>
          </cell>
          <cell r="V1708" t="str">
            <v>PD FS - LIBRARIES ARCHIVES &amp; MUSEUMS</v>
          </cell>
        </row>
        <row r="1709">
          <cell r="Q1709" t="str">
            <v>Non-exchange Revenue:  Transfers and Subsidies - Capital:  Allocations In-kind - Provincial Departments:  Free State - Maintenance of Road Infrastructure</v>
          </cell>
          <cell r="R1709">
            <v>0</v>
          </cell>
          <cell r="V1709" t="str">
            <v>PD FS - MAINT OF ROAD INFRASTRUCTURE</v>
          </cell>
        </row>
        <row r="1710">
          <cell r="Q1710" t="str">
            <v>Non-exchange Revenue:  Transfers and Subsidies - Capital:  Allocations In-kind - Provincial Departments:  Free State - Maintenance of Water Supply Infrastructure</v>
          </cell>
          <cell r="R1710">
            <v>0</v>
          </cell>
          <cell r="V1710" t="str">
            <v>PD FS - MAINT OF WATER SUPPLY INFRASTRUC</v>
          </cell>
        </row>
        <row r="1711">
          <cell r="Q1711" t="str">
            <v>Non-exchange Revenue:  Transfers and Subsidies - Capital:  Allocations In-kind - Provincial Departments:  Free State - Maintenance of Waste Water Infrastructure</v>
          </cell>
          <cell r="R1711">
            <v>0</v>
          </cell>
          <cell r="V1711" t="str">
            <v>PD FS - MAINT OF WASTE WATER INFRASTRUC</v>
          </cell>
        </row>
        <row r="1712">
          <cell r="Q1712" t="str">
            <v>Non-exchange Revenue:  Transfers and Subsidies - Capital:  Allocations In-kind - Provincial Departments:  Free State - Capacity Building</v>
          </cell>
          <cell r="R1712">
            <v>0</v>
          </cell>
          <cell r="V1712" t="str">
            <v>PD FS - CAPACITY BUILDING</v>
          </cell>
        </row>
        <row r="1713">
          <cell r="Q1713" t="str">
            <v>Non-exchange Revenue:  Transfers and Subsidies - Capital:  Allocations In-kind - Provincial Departments:  Free State - Other</v>
          </cell>
          <cell r="R1713">
            <v>0</v>
          </cell>
          <cell r="V1713" t="str">
            <v>PD FS - OTHER</v>
          </cell>
        </row>
        <row r="1714">
          <cell r="Q1714" t="str">
            <v>Non-exchange Revenue:  Transfers and Subsidies - Capital:  Allocations In-kind - Provincial Departments:  Gauteng</v>
          </cell>
          <cell r="R1714">
            <v>0</v>
          </cell>
          <cell r="V1714" t="str">
            <v>T&amp;S CAP: ALL IN-KIND PROV DEPT GP</v>
          </cell>
        </row>
        <row r="1715">
          <cell r="Q1715" t="str">
            <v>Non-exchange Revenue:  Transfers and Subsidies - Capital:  Allocations In-kind - Provincial Departments:  Gauteng - Health</v>
          </cell>
          <cell r="R1715">
            <v>0</v>
          </cell>
          <cell r="V1715" t="str">
            <v>PD GP - HEALTH</v>
          </cell>
        </row>
        <row r="1716">
          <cell r="Q1716" t="str">
            <v>Non-exchange Revenue:  Transfers and Subsidies - Capital:  Allocations In-kind - Provincial Departments:  Gauteng - Public Transport</v>
          </cell>
          <cell r="R1716">
            <v>0</v>
          </cell>
          <cell r="V1716" t="str">
            <v>PD GP - PUBLIC TRANSPORT</v>
          </cell>
        </row>
        <row r="1717">
          <cell r="Q1717" t="str">
            <v>Non-exchange Revenue:  Transfers and Subsidies - Capital:  Allocations In-kind - Provincial Departments:  Gauteng - Housing</v>
          </cell>
          <cell r="R1717">
            <v>0</v>
          </cell>
          <cell r="V1717" t="str">
            <v>PD GP - HOUSING</v>
          </cell>
        </row>
        <row r="1718">
          <cell r="Q1718" t="str">
            <v>Non-exchange Revenue:  Transfers and Subsidies - Capital:  Allocations In-kind - Provincial Departments:  Gauteng - Sports and Recreation</v>
          </cell>
          <cell r="R1718">
            <v>0</v>
          </cell>
          <cell r="V1718" t="str">
            <v>PD GP - SPORTS &amp; RECREATION</v>
          </cell>
        </row>
        <row r="1719">
          <cell r="Q1719" t="str">
            <v>Non-exchange Revenue:  Transfers and Subsidies - Capital:  Allocations In-kind - Provincial Departments:  Gauteng - Disaster and Emergency Services</v>
          </cell>
          <cell r="R1719">
            <v>0</v>
          </cell>
          <cell r="V1719" t="str">
            <v>PD GP - DISASTER &amp; EMERGENCY SERVICES</v>
          </cell>
        </row>
        <row r="1720">
          <cell r="Q1720" t="str">
            <v>Non-exchange Revenue:  Transfers and Subsidies - Capital:  Allocations In-kind - Provincial Departments:  Gauteng - Libraries, Archives and Museums</v>
          </cell>
          <cell r="R1720">
            <v>0</v>
          </cell>
          <cell r="V1720" t="str">
            <v>PD GP - LIBRARIES ARCHIVES &amp; MUSEUMS</v>
          </cell>
        </row>
        <row r="1721">
          <cell r="Q1721" t="str">
            <v>Non-exchange Revenue:  Transfers and Subsidies - Capital:  Allocations In-kind - Provincial Departments:  Gauteng - Maintenance of Road Infrastructure</v>
          </cell>
          <cell r="R1721">
            <v>0</v>
          </cell>
          <cell r="V1721" t="str">
            <v>PD GP - MAINT OF ROAD INFRASTRUCTURE</v>
          </cell>
        </row>
        <row r="1722">
          <cell r="Q1722" t="str">
            <v>Non-exchange Revenue:  Transfers and Subsidies - Capital:  Allocations In-kind - Provincial Departments:  Gauteng - Maintenance of Water Supply Infrastructure</v>
          </cell>
          <cell r="R1722">
            <v>0</v>
          </cell>
          <cell r="V1722" t="str">
            <v>PD GP - MAINT OF WATER SUPPLY INFRASTRUC</v>
          </cell>
        </row>
        <row r="1723">
          <cell r="Q1723" t="str">
            <v>Non-exchange Revenue:  Transfers and Subsidies - Capital:  Allocations In-kind - Provincial Departments:  Gauteng - Maintenance of Waste Water Infrastructure</v>
          </cell>
          <cell r="R1723">
            <v>0</v>
          </cell>
          <cell r="V1723" t="str">
            <v>PD GP - MAINT OF WASTE WATER INFRASTRUC</v>
          </cell>
        </row>
        <row r="1724">
          <cell r="Q1724" t="str">
            <v>Non-exchange Revenue:  Transfers and Subsidies - Capital:  Allocations In-kind - Provincial Departments:  Gauteng - Capacity Building</v>
          </cell>
          <cell r="R1724">
            <v>0</v>
          </cell>
          <cell r="V1724" t="str">
            <v>PD GP - CAPACITY BUILDING</v>
          </cell>
        </row>
        <row r="1725">
          <cell r="Q1725" t="str">
            <v>Non-exchange Revenue:  Transfers and Subsidies - Capital:  Allocations In-kind - Provincial Departments:  Gauteng - Other</v>
          </cell>
          <cell r="R1725">
            <v>0</v>
          </cell>
          <cell r="V1725" t="str">
            <v>PD GP - OTHER</v>
          </cell>
        </row>
        <row r="1726">
          <cell r="Q1726" t="str">
            <v>Non-exchange Revenue:  Transfers and Subsidies - Capital:  Allocations In-kind - Provincial Departments:  KwaZulu-Natal</v>
          </cell>
          <cell r="R1726">
            <v>0</v>
          </cell>
          <cell r="V1726" t="str">
            <v>T&amp;S CAP: ALL IN-KIND PROV DEPT KZN</v>
          </cell>
        </row>
        <row r="1727">
          <cell r="Q1727" t="str">
            <v>Non-exchange Revenue:  Transfers and Subsidies - Capital:  Allocations In-kind - Provincial Departments:  KwaZulu-Natal - Health</v>
          </cell>
          <cell r="R1727">
            <v>0</v>
          </cell>
          <cell r="V1727" t="str">
            <v>PD KZN - HEALTH</v>
          </cell>
        </row>
        <row r="1728">
          <cell r="Q1728" t="str">
            <v>Non-exchange Revenue:  Transfers and Subsidies - Capital:  Allocations In-kind - Provincial Departments:  KwaZulu-Natal - Public Transport</v>
          </cell>
          <cell r="R1728">
            <v>0</v>
          </cell>
          <cell r="V1728" t="str">
            <v>PD KZN - PUBLIC TRANSPORT</v>
          </cell>
        </row>
        <row r="1729">
          <cell r="Q1729" t="str">
            <v>Non-exchange Revenue:  Transfers and Subsidies - Capital:  Allocations In-kind - Provincial Departments:  KwaZulu-Natal - Housing</v>
          </cell>
          <cell r="R1729">
            <v>0</v>
          </cell>
          <cell r="V1729" t="str">
            <v>PD KZN - HOUSING</v>
          </cell>
        </row>
        <row r="1730">
          <cell r="Q1730" t="str">
            <v>Non-exchange Revenue:  Transfers and Subsidies - Capital:  Allocations In-kind - Provincial Departments:  KwaZulu-Natal - Sports and Recreation</v>
          </cell>
          <cell r="R1730">
            <v>0</v>
          </cell>
          <cell r="V1730" t="str">
            <v>PD KZN - SPORTS &amp; RECREATION</v>
          </cell>
        </row>
        <row r="1731">
          <cell r="Q1731" t="str">
            <v>Non-exchange Revenue:  Transfers and Subsidies - Capital:  Allocations In-kind - Provincial Departments:  KwaZulu-Natal - Disaster and Emergency Services</v>
          </cell>
          <cell r="R1731">
            <v>0</v>
          </cell>
          <cell r="V1731" t="str">
            <v>PD KZN - DISASTER &amp; EMERGENCY SERVICES</v>
          </cell>
        </row>
        <row r="1732">
          <cell r="Q1732" t="str">
            <v>Non-exchange Revenue:  Transfers and Subsidies - Capital:  Allocations In-kind - Provincial Departments:  KwaZulu-Natal - Libraries, Archives and Museums</v>
          </cell>
          <cell r="R1732">
            <v>0</v>
          </cell>
          <cell r="V1732" t="str">
            <v>PD KZN - LIBRARIES ARCHIVES &amp; MUSEUMS</v>
          </cell>
        </row>
        <row r="1733">
          <cell r="Q1733" t="str">
            <v>Non-exchange Revenue:  Transfers and Subsidies - Capital:  Allocations In-kind - Provincial Departments:  KwaZulu-Natal - Maintenance of Road Infrastructure</v>
          </cell>
          <cell r="R1733">
            <v>0</v>
          </cell>
          <cell r="V1733" t="str">
            <v>PD KZN - MAINT OF ROAD INFRASTRUCTURE</v>
          </cell>
        </row>
        <row r="1734">
          <cell r="Q1734" t="str">
            <v>Non-exchange Revenue:  Transfers and Subsidies - Capital:  Allocations In-kind - Provincial Departments:  KwaZulu-Natal - Maintenance of Water Supply Infrastructure</v>
          </cell>
          <cell r="R1734">
            <v>0</v>
          </cell>
          <cell r="V1734" t="str">
            <v>PD KZN - MAINT OF WATER SUPPLY INFRASTRU</v>
          </cell>
        </row>
        <row r="1735">
          <cell r="Q1735" t="str">
            <v>Non-exchange Revenue:  Transfers and Subsidies - Capital:  Allocations In-kind - Provincial Departments:  KwaZulu-Natal - Maintenance of Waste Water Infrastructure</v>
          </cell>
          <cell r="R1735">
            <v>0</v>
          </cell>
          <cell r="V1735" t="str">
            <v>PD KZN - MAINT OF WASTE WATER INFRASTRUC</v>
          </cell>
        </row>
        <row r="1736">
          <cell r="Q1736" t="str">
            <v>Non-exchange Revenue:  Transfers and Subsidies - Capital:  Allocations In-kind - Provincial Departments:  KwaZulu-Natal - Capacity Building</v>
          </cell>
          <cell r="R1736">
            <v>0</v>
          </cell>
          <cell r="V1736" t="str">
            <v>PD KZN - CAPACITY BUILDING</v>
          </cell>
        </row>
        <row r="1737">
          <cell r="Q1737" t="str">
            <v>Non-exchange Revenue:  Transfers and Subsidies - Capital:  Allocations In-kind - Provincial Departments:  KwaZulu-Natal - Other</v>
          </cell>
          <cell r="R1737">
            <v>0</v>
          </cell>
          <cell r="V1737" t="str">
            <v>PD KZN - OTHER</v>
          </cell>
        </row>
        <row r="1738">
          <cell r="Q1738" t="str">
            <v>Non-exchange Revenue:  Transfers and Subsidies - Capital:  Allocations In-kind - Provincial Departments:  Limpopo</v>
          </cell>
          <cell r="R1738">
            <v>0</v>
          </cell>
          <cell r="V1738" t="str">
            <v>T&amp;S CAP: ALL IN-KIND PROV DEPT LP</v>
          </cell>
        </row>
        <row r="1739">
          <cell r="Q1739" t="str">
            <v>Non-exchange Revenue:  Transfers and Subsidies - Capital:  Allocations In-kind - Provincial Departments:  Limpopo - Health</v>
          </cell>
          <cell r="R1739">
            <v>0</v>
          </cell>
          <cell r="V1739" t="str">
            <v>PD LP - HEALTH</v>
          </cell>
        </row>
        <row r="1740">
          <cell r="Q1740" t="str">
            <v>Non-exchange Revenue:  Transfers and Subsidies - Capital:  Allocations In-kind - Provincial Departments:  Limpopo - Public Transport</v>
          </cell>
          <cell r="R1740">
            <v>0</v>
          </cell>
          <cell r="V1740" t="str">
            <v>PD LP - PUBLIC TRANSPORT</v>
          </cell>
        </row>
        <row r="1741">
          <cell r="Q1741" t="str">
            <v>Non-exchange Revenue:  Transfers and Subsidies - Capital:  Allocations In-kind - Provincial Departments:  Limpopo - Housing</v>
          </cell>
          <cell r="R1741">
            <v>0</v>
          </cell>
          <cell r="V1741" t="str">
            <v>PD LP - HOUSING</v>
          </cell>
        </row>
        <row r="1742">
          <cell r="Q1742" t="str">
            <v>Non-exchange Revenue:  Transfers and Subsidies - Capital:  Allocations In-kind - Provincial Departments:  Limpopo - Sports and Recreation</v>
          </cell>
          <cell r="R1742">
            <v>0</v>
          </cell>
          <cell r="V1742" t="str">
            <v>PD LP - SPORTS &amp; RECREATION</v>
          </cell>
        </row>
        <row r="1743">
          <cell r="Q1743" t="str">
            <v>Non-exchange Revenue:  Transfers and Subsidies - Capital:  Allocations In-kind - Provincial Departments:  Limpopo - Disaster and Emergency Services</v>
          </cell>
          <cell r="R1743">
            <v>0</v>
          </cell>
          <cell r="V1743" t="str">
            <v>PD LP - DISASTER &amp; EMERGENCY SERVICES</v>
          </cell>
        </row>
        <row r="1744">
          <cell r="Q1744" t="str">
            <v>Non-exchange Revenue:  Transfers and Subsidies - Capital:  Allocations In-kind - Provincial Departments:  Limpopo - Libraries, Archives and Museums</v>
          </cell>
          <cell r="R1744">
            <v>0</v>
          </cell>
          <cell r="V1744" t="str">
            <v>PD LP - LIBRARIES ARCHIVES &amp; MUSEUMS</v>
          </cell>
        </row>
        <row r="1745">
          <cell r="Q1745" t="str">
            <v>Non-exchange Revenue:  Transfers and Subsidies - Capital:  Allocations In-kind - Provincial Departments:  Limpopo - Maintenance of Road Infrastructure</v>
          </cell>
          <cell r="R1745">
            <v>0</v>
          </cell>
          <cell r="V1745" t="str">
            <v>PD LP - MAINT OF ROAD INFRASTRUCTURE</v>
          </cell>
        </row>
        <row r="1746">
          <cell r="Q1746" t="str">
            <v>Non-exchange Revenue:  Transfers and Subsidies - Capital:  Allocations In-kind - Provincial Departments:  Limpopo - Maintenance of Water Supply Infrastructure</v>
          </cell>
          <cell r="R1746">
            <v>0</v>
          </cell>
          <cell r="V1746" t="str">
            <v>PD LP - MAINT OF WATER SUPPLY INFRASTRUC</v>
          </cell>
        </row>
        <row r="1747">
          <cell r="Q1747" t="str">
            <v>Non-exchange Revenue:  Transfers and Subsidies - Capital:  Allocations In-kind - Provincial Departments:  Limpopo - Maintenance of Waste Water Infrastructure</v>
          </cell>
          <cell r="R1747">
            <v>0</v>
          </cell>
          <cell r="V1747" t="str">
            <v>PD LP - MAINT OF WASTE WATER INFRASTRUC</v>
          </cell>
        </row>
        <row r="1748">
          <cell r="Q1748" t="str">
            <v>Non-exchange Revenue:  Transfers and Subsidies - Capital:  Allocations In-kind - Provincial Departments:  Limpopo - Capacity Building</v>
          </cell>
          <cell r="R1748">
            <v>0</v>
          </cell>
          <cell r="V1748" t="str">
            <v>PD LP - CAPACITY BUILDING</v>
          </cell>
        </row>
        <row r="1749">
          <cell r="Q1749" t="str">
            <v>Non-exchange Revenue:  Transfers and Subsidies - Capital:  Allocations In-kind - Provincial Departments:  Limpopo - Other</v>
          </cell>
          <cell r="R1749">
            <v>0</v>
          </cell>
          <cell r="V1749" t="str">
            <v>PD LP - OTHER</v>
          </cell>
        </row>
        <row r="1750">
          <cell r="Q1750" t="str">
            <v>Non-exchange Revenue:  Transfers and Subsidies - Capital:  Allocations In-kind - Provincial Departments:  Mpumalanga</v>
          </cell>
          <cell r="R1750">
            <v>0</v>
          </cell>
          <cell r="V1750" t="str">
            <v>T&amp;S CAP: ALL IN-KIND PROV DEPT MP</v>
          </cell>
        </row>
        <row r="1751">
          <cell r="Q1751" t="str">
            <v>Non-exchange Revenue:  Transfers and Subsidies - Capital:  Allocations In-kind - Provincial Departments:  Mpumalanga - Health</v>
          </cell>
          <cell r="R1751">
            <v>0</v>
          </cell>
          <cell r="V1751" t="str">
            <v>PD MP - HEALTH</v>
          </cell>
        </row>
        <row r="1752">
          <cell r="Q1752" t="str">
            <v>Non-exchange Revenue:  Transfers and Subsidies - Capital:  Allocations In-kind - Provincial Departments:  Mpumalanga - Public Transport</v>
          </cell>
          <cell r="R1752">
            <v>0</v>
          </cell>
          <cell r="V1752" t="str">
            <v>PD MP - PUBLIC TRANSPORT</v>
          </cell>
        </row>
        <row r="1753">
          <cell r="Q1753" t="str">
            <v>Non-exchange Revenue:  Transfers and Subsidies - Capital:  Allocations In-kind - Provincial Departments:  Mpumalanga - Housing</v>
          </cell>
          <cell r="R1753">
            <v>0</v>
          </cell>
          <cell r="V1753" t="str">
            <v>PD MP - HOUSING</v>
          </cell>
        </row>
        <row r="1754">
          <cell r="Q1754" t="str">
            <v>Non-exchange Revenue:  Transfers and Subsidies - Capital:  Allocations In-kind - Provincial Departments:  Mpumalanga - Sports and Recreation</v>
          </cell>
          <cell r="R1754">
            <v>0</v>
          </cell>
          <cell r="V1754" t="str">
            <v>PD MP - SPORTS &amp; RECREATION</v>
          </cell>
        </row>
        <row r="1755">
          <cell r="Q1755" t="str">
            <v>Non-exchange Revenue:  Transfers and Subsidies - Capital:  Allocations In-kind - Provincial Departments:  Mpumalanga - Disaster and Emergency Services</v>
          </cell>
          <cell r="R1755">
            <v>0</v>
          </cell>
          <cell r="V1755" t="str">
            <v>PD MP - DISASTER &amp; EMERGENCY SERVICES</v>
          </cell>
        </row>
        <row r="1756">
          <cell r="Q1756" t="str">
            <v>Non-exchange Revenue:  Transfers and Subsidies - Capital:  Allocations In-kind - Provincial Departments:  Mpumalanga - Libraries, Archives and Museums</v>
          </cell>
          <cell r="R1756">
            <v>0</v>
          </cell>
          <cell r="V1756" t="str">
            <v>PD MP - LIBRARIES ARCHIVES &amp; MUSEUMS</v>
          </cell>
        </row>
        <row r="1757">
          <cell r="Q1757" t="str">
            <v>Non-exchange Revenue:  Transfers and Subsidies - Capital:  Allocations In-kind - Provincial Departments:  Mpumalanga - Maintenance of Road Infrastructure</v>
          </cell>
          <cell r="R1757">
            <v>0</v>
          </cell>
          <cell r="V1757" t="str">
            <v>PD MP - MAINT OF ROAD INFRASTRUCTURE</v>
          </cell>
        </row>
        <row r="1758">
          <cell r="Q1758" t="str">
            <v>Non-exchange Revenue:  Transfers and Subsidies - Capital:  Allocations In-kind - Provincial Departments:  Mpumalanga - Maintenance of Water Supply Infrastructure</v>
          </cell>
          <cell r="R1758">
            <v>0</v>
          </cell>
          <cell r="V1758" t="str">
            <v>PD MP - MAINT OF WATER SUPPLY INFRASTRUC</v>
          </cell>
        </row>
        <row r="1759">
          <cell r="Q1759" t="str">
            <v>Non-exchange Revenue:  Transfers and Subsidies - Capital:  Allocations In-kind - Provincial Departments:  Mpumalanga - Maintenance of Waste Water Infrastructure</v>
          </cell>
          <cell r="R1759">
            <v>0</v>
          </cell>
          <cell r="V1759" t="str">
            <v>PD MP - MAINT OF WASTE WATER INFRASTRUC</v>
          </cell>
        </row>
        <row r="1760">
          <cell r="Q1760" t="str">
            <v>Non-exchange Revenue:  Transfers and Subsidies - Capital:  Allocations In-kind - Provincial Departments:  Mpumalanga - Capacity Building</v>
          </cell>
          <cell r="R1760">
            <v>0</v>
          </cell>
          <cell r="V1760" t="str">
            <v>PD MP - CAPACITY BUILDING</v>
          </cell>
        </row>
        <row r="1761">
          <cell r="Q1761" t="str">
            <v>Non-exchange Revenue:  Transfers and Subsidies - Capital:  Allocations In-kind - Provincial Departments:  Mpumalanga - Other</v>
          </cell>
          <cell r="R1761">
            <v>0</v>
          </cell>
          <cell r="V1761" t="str">
            <v>PD MP - OTHER</v>
          </cell>
        </row>
        <row r="1762">
          <cell r="Q1762" t="str">
            <v>Non-exchange Revenue:  Transfers and Subsidies - Capital:  Allocations In-kind - Provincial Departments:  Northern Cape</v>
          </cell>
          <cell r="R1762">
            <v>0</v>
          </cell>
          <cell r="V1762" t="str">
            <v>T&amp;S CAP: ALL IN-KIND PROV DEPT NC</v>
          </cell>
        </row>
        <row r="1763">
          <cell r="Q1763" t="str">
            <v>Non-exchange Revenue:  Transfers and Subsidies - Capital:  Allocations In-kind - Provincial Departments:  Northern Cape - Health</v>
          </cell>
          <cell r="R1763">
            <v>0</v>
          </cell>
          <cell r="V1763" t="str">
            <v>PD NC - HEALTH</v>
          </cell>
        </row>
        <row r="1764">
          <cell r="Q1764" t="str">
            <v>Non-exchange Revenue:  Transfers and Subsidies - Capital:  Allocations In-kind - Provincial Departments:  Northern Cape - Public Transport</v>
          </cell>
          <cell r="R1764">
            <v>0</v>
          </cell>
          <cell r="V1764" t="str">
            <v>PD NC - PUBLIC TRANSPORT</v>
          </cell>
        </row>
        <row r="1765">
          <cell r="Q1765" t="str">
            <v>Non-exchange Revenue:  Transfers and Subsidies - Capital:  Allocations In-kind - Provincial Departments:  Northern Cape - Housing</v>
          </cell>
          <cell r="R1765">
            <v>0</v>
          </cell>
          <cell r="V1765" t="str">
            <v>PD NC - HOUSING</v>
          </cell>
        </row>
        <row r="1766">
          <cell r="Q1766" t="str">
            <v>Non-exchange Revenue:  Transfers and Subsidies - Capital:  Allocations In-kind - Provincial Departments:  Northern Cape - Sports and Recreation</v>
          </cell>
          <cell r="R1766">
            <v>0</v>
          </cell>
          <cell r="V1766" t="str">
            <v>PD NC - SPORTS &amp; RECREATION</v>
          </cell>
        </row>
        <row r="1767">
          <cell r="Q1767" t="str">
            <v>Non-exchange Revenue:  Transfers and Subsidies - Capital:  Allocations In-kind - Provincial Departments:  Northern Cape - Disaster and Emergency Services</v>
          </cell>
          <cell r="R1767">
            <v>0</v>
          </cell>
          <cell r="V1767" t="str">
            <v>PD NC - DISASTER &amp; EMERGENCY SERVICES</v>
          </cell>
        </row>
        <row r="1768">
          <cell r="Q1768" t="str">
            <v>Non-exchange Revenue:  Transfers and Subsidies - Capital:  Allocations In-kind - Provincial Departments:  Northern Cape - Libraries, Archives and Museums</v>
          </cell>
          <cell r="R1768">
            <v>0</v>
          </cell>
          <cell r="V1768" t="str">
            <v>PD NC - LIBRARIES ARCHIVES &amp; MUSEUMS</v>
          </cell>
        </row>
        <row r="1769">
          <cell r="Q1769" t="str">
            <v>Non-exchange Revenue:  Transfers and Subsidies - Capital:  Allocations In-kind - Provincial Departments:  Northern Cape - Maintenance of Road Infrastructure</v>
          </cell>
          <cell r="R1769">
            <v>0</v>
          </cell>
          <cell r="V1769" t="str">
            <v>PD NC - MAINT OF ROAD INFRASTRUCTURE</v>
          </cell>
        </row>
        <row r="1770">
          <cell r="Q1770" t="str">
            <v>Non-exchange Revenue:  Transfers and Subsidies - Capital:  Allocations In-kind - Provincial Departments:  Northern Cape - Maintenance of Water Supply Infrastructure</v>
          </cell>
          <cell r="R1770">
            <v>0</v>
          </cell>
          <cell r="V1770" t="str">
            <v>PD NC - MAINT OF WATER SUPPLY INFRASTRUC</v>
          </cell>
        </row>
        <row r="1771">
          <cell r="Q1771" t="str">
            <v>Non-exchange Revenue:  Transfers and Subsidies - Capital:  Allocations In-kind - Provincial Departments:  Northern Cape - Maintenance of Waste Water Infrastructure</v>
          </cell>
          <cell r="R1771">
            <v>0</v>
          </cell>
          <cell r="V1771" t="str">
            <v>PD NC - MAINT OF WASTE WATER INFRASTRUC</v>
          </cell>
        </row>
        <row r="1772">
          <cell r="Q1772" t="str">
            <v>Non-exchange Revenue:  Transfers and Subsidies - Capital:  Allocations In-kind - Provincial Departments:  Northern Cape - Capacity Building</v>
          </cell>
          <cell r="R1772">
            <v>0</v>
          </cell>
          <cell r="V1772" t="str">
            <v>PD NC - CAPACITY BUILDING</v>
          </cell>
        </row>
        <row r="1773">
          <cell r="Q1773" t="str">
            <v>Non-exchange Revenue:  Transfers and Subsidies - Capital:  Allocations In-kind - Provincial Departments:  Northern Cape - Other</v>
          </cell>
          <cell r="R1773">
            <v>0</v>
          </cell>
          <cell r="V1773" t="str">
            <v>PD NC - OTHER</v>
          </cell>
        </row>
        <row r="1774">
          <cell r="Q1774" t="str">
            <v>Non-exchange Revenue:  Transfers and Subsidies - Capital:  Allocations In-kind - Provincial Departments:  North West</v>
          </cell>
          <cell r="R1774">
            <v>0</v>
          </cell>
          <cell r="V1774" t="str">
            <v>T&amp;S CAP: ALL IN-KIND PROV DEPT NW</v>
          </cell>
        </row>
        <row r="1775">
          <cell r="Q1775" t="str">
            <v>Non-exchange Revenue:  Transfers and Subsidies - Capital:  Allocations In-kind - Provincial Departments:  North West - Health</v>
          </cell>
          <cell r="R1775">
            <v>0</v>
          </cell>
          <cell r="V1775" t="str">
            <v>PD NW - HEALTH</v>
          </cell>
        </row>
        <row r="1776">
          <cell r="Q1776" t="str">
            <v>Non-exchange Revenue:  Transfers and Subsidies - Capital:  Allocations In-kind - Provincial Departments:  North West - Public Transport</v>
          </cell>
          <cell r="R1776">
            <v>0</v>
          </cell>
          <cell r="V1776" t="str">
            <v>PD NW - PUBLIC TRANSPORT</v>
          </cell>
        </row>
        <row r="1777">
          <cell r="Q1777" t="str">
            <v>Non-exchange Revenue:  Transfers and Subsidies - Capital:  Allocations In-kind - Provincial Departments:  North West - Housing</v>
          </cell>
          <cell r="R1777">
            <v>0</v>
          </cell>
          <cell r="V1777" t="str">
            <v>PD NW - HOUSING</v>
          </cell>
        </row>
        <row r="1778">
          <cell r="Q1778" t="str">
            <v>Non-exchange Revenue:  Transfers and Subsidies - Capital:  Allocations In-kind - Provincial Departments:  North West - Sports and Recreation</v>
          </cell>
          <cell r="R1778">
            <v>0</v>
          </cell>
          <cell r="V1778" t="str">
            <v>PD NW - SPORTS &amp; RECREATION</v>
          </cell>
        </row>
        <row r="1779">
          <cell r="Q1779" t="str">
            <v>Non-exchange Revenue:  Transfers and Subsidies - Capital:  Allocations In-kind - Provincial Departments:  North West - Disaster and Emergency Services</v>
          </cell>
          <cell r="R1779">
            <v>0</v>
          </cell>
          <cell r="V1779" t="str">
            <v>PD NW - DISASTER &amp; EMERGENCY SERVICES</v>
          </cell>
        </row>
        <row r="1780">
          <cell r="Q1780" t="str">
            <v>Non-exchange Revenue:  Transfers and Subsidies - Capital:  Allocations In-kind - Provincial Departments:  North West - Libraries, Archives and Museums</v>
          </cell>
          <cell r="R1780">
            <v>0</v>
          </cell>
          <cell r="V1780" t="str">
            <v>PD NW - LIBRARIES ARCHIVES &amp; MUSEUMS</v>
          </cell>
        </row>
        <row r="1781">
          <cell r="Q1781" t="str">
            <v>Non-exchange Revenue:  Transfers and Subsidies - Capital:  Allocations In-kind - Provincial Departments:  North West - Maintenance of Road Infrastructure</v>
          </cell>
          <cell r="R1781">
            <v>0</v>
          </cell>
          <cell r="V1781" t="str">
            <v>PD NW - MAINT OF ROAD INFRASTRUCTURE</v>
          </cell>
        </row>
        <row r="1782">
          <cell r="Q1782" t="str">
            <v>Non-exchange Revenue:  Transfers and Subsidies - Capital:  Allocations In-kind - Provincial Departments:  North West - Maintenance of Water Supply Infrastructure</v>
          </cell>
          <cell r="R1782">
            <v>0</v>
          </cell>
          <cell r="V1782" t="str">
            <v>PD NW - MAINT OF WATER SUPPLY INFRASTRUC</v>
          </cell>
        </row>
        <row r="1783">
          <cell r="Q1783" t="str">
            <v>Non-exchange Revenue:  Transfers and Subsidies - Capital:  Allocations In-kind - Provincial Departments:  North West - Maintenance of Waste Water Infrastructure</v>
          </cell>
          <cell r="R1783">
            <v>0</v>
          </cell>
          <cell r="V1783" t="str">
            <v>PD NW - MAINT OF WASTE WATER INFRASTRUC</v>
          </cell>
        </row>
        <row r="1784">
          <cell r="Q1784" t="str">
            <v>Non-exchange Revenue:  Transfers and Subsidies - Capital:  Allocations In-kind - Provincial Departments:  North West - Capacity Building</v>
          </cell>
          <cell r="R1784">
            <v>0</v>
          </cell>
          <cell r="V1784" t="str">
            <v>PD NW - CAPACITY BUILDING</v>
          </cell>
        </row>
        <row r="1785">
          <cell r="Q1785" t="str">
            <v>Non-exchange Revenue:  Transfers and Subsidies - Capital:  Allocations In-kind - Provincial Departments:  North West - Other</v>
          </cell>
          <cell r="R1785">
            <v>0</v>
          </cell>
          <cell r="V1785" t="str">
            <v>PD NW - OTHER</v>
          </cell>
        </row>
        <row r="1786">
          <cell r="Q1786" t="str">
            <v>Non-exchange Revenue:  Transfers and Subsidies - Capital:  Allocations In-kind - Provincial Departments:  Western Cape</v>
          </cell>
          <cell r="R1786">
            <v>0</v>
          </cell>
          <cell r="V1786" t="str">
            <v>T&amp;S CAP: ALL IN-KIND PROV DEPT WC</v>
          </cell>
        </row>
        <row r="1787">
          <cell r="Q1787" t="str">
            <v>Non-exchange Revenue:  Transfers and Subsidies - Capital:  Allocations In-kind - Provincial Departments:  Western Cape - Health</v>
          </cell>
          <cell r="R1787">
            <v>0</v>
          </cell>
          <cell r="V1787" t="str">
            <v>PD WC - HEALTH</v>
          </cell>
        </row>
        <row r="1788">
          <cell r="Q1788" t="str">
            <v>Non-exchange Revenue:  Transfers and Subsidies - Capital:  Allocations In-kind - Provincial Departments:  Western Cape - Public Transport</v>
          </cell>
          <cell r="R1788">
            <v>0</v>
          </cell>
          <cell r="V1788" t="str">
            <v>PD WC - PUBLIC TRANSPORT</v>
          </cell>
        </row>
        <row r="1789">
          <cell r="Q1789" t="str">
            <v>Non-exchange Revenue:  Transfers and Subsidies - Capital:  Allocations In-kind - Provincial Departments:  Western Cape - Housing</v>
          </cell>
          <cell r="R1789">
            <v>0</v>
          </cell>
          <cell r="V1789" t="str">
            <v>PD WC - HOUSING</v>
          </cell>
        </row>
        <row r="1790">
          <cell r="Q1790" t="str">
            <v>Non-exchange Revenue:  Transfers and Subsidies - Capital:  Allocations In-kind - Provincial Departments:  Western Cape - Sports and Recreation</v>
          </cell>
          <cell r="R1790">
            <v>0</v>
          </cell>
          <cell r="V1790" t="str">
            <v>PD WC - SPORTS &amp; RECREATION</v>
          </cell>
        </row>
        <row r="1791">
          <cell r="Q1791" t="str">
            <v>Non-exchange Revenue:  Transfers and Subsidies - Capital:  Allocations In-kind - Provincial Departments:  Western Cape - Disaster and Emergency Services</v>
          </cell>
          <cell r="R1791">
            <v>0</v>
          </cell>
          <cell r="V1791" t="str">
            <v>PD WC - DISASTER &amp; EMERGENCY SERVICES</v>
          </cell>
        </row>
        <row r="1792">
          <cell r="Q1792" t="str">
            <v>Non-exchange Revenue:  Transfers and Subsidies - Capital:  Allocations In-kind - Provincial Departments:  Western Cape - Libraries, Archives and Museums</v>
          </cell>
          <cell r="R1792">
            <v>0</v>
          </cell>
          <cell r="V1792" t="str">
            <v>PD WC - LIBRARIES ARCHIVES &amp; MUSEUMS</v>
          </cell>
        </row>
        <row r="1793">
          <cell r="Q1793" t="str">
            <v>Non-exchange Revenue:  Transfers and Subsidies - Capital:  Allocations In-kind - Provincial Departments:  Western Cape - Maintenance of Road Infrastructure</v>
          </cell>
          <cell r="R1793">
            <v>0</v>
          </cell>
          <cell r="V1793" t="str">
            <v>PD WC - MAINT OF ROAD INFRASTRUCTURE</v>
          </cell>
        </row>
        <row r="1794">
          <cell r="Q1794" t="str">
            <v>Non-exchange Revenue:  Transfers and Subsidies - Capital:  Allocations In-kind - Provincial Departments:  Western Cape - Maintenance of Water Supply Infrastructure</v>
          </cell>
          <cell r="R1794">
            <v>0</v>
          </cell>
          <cell r="V1794" t="str">
            <v>PD WC - MAINT OF WATER SUPPLY INFRASTRUC</v>
          </cell>
        </row>
        <row r="1795">
          <cell r="Q1795" t="str">
            <v>Non-exchange Revenue:  Transfers and Subsidies - Capital:  Allocations In-kind - Provincial Departments:  Western Cape - Maintenance of Waste Water Infrastructure</v>
          </cell>
          <cell r="R1795">
            <v>0</v>
          </cell>
          <cell r="V1795" t="str">
            <v>PD WC - MAINT OF WASTE WATER INFRASTRUC</v>
          </cell>
        </row>
        <row r="1796">
          <cell r="Q1796" t="str">
            <v>Non-exchange Revenue:  Transfers and Subsidies - Capital:  Allocations In-kind - Provincial Departments:  Western Cape - Capacity Building</v>
          </cell>
          <cell r="R1796">
            <v>0</v>
          </cell>
          <cell r="V1796" t="str">
            <v>PD WC - CAPACITY BUILDING</v>
          </cell>
        </row>
        <row r="1797">
          <cell r="Q1797" t="str">
            <v>Non-exchange Revenue:  Transfers and Subsidies - Capital:  Allocations In-kind - Provincial Departments:  Western Cape - Other</v>
          </cell>
          <cell r="R1797">
            <v>0</v>
          </cell>
          <cell r="V1797" t="str">
            <v>PD WC - OTHER</v>
          </cell>
        </row>
        <row r="1798">
          <cell r="Q1798" t="str">
            <v xml:space="preserve">Non-exchange Revenue:  Transfers and Subsidies - Capital:  Allocations In-kind - Public Corporations </v>
          </cell>
          <cell r="R1798">
            <v>0</v>
          </cell>
          <cell r="V1798" t="str">
            <v>T&amp;S CAP: ALL IN-KIND PUBLIC CORPORATIONS</v>
          </cell>
        </row>
        <row r="1799">
          <cell r="Q1799" t="str">
            <v>Non-exchange Revenue:  Transfers and Subsidies - Capital:  Allocations In-kind - Public Corporations:  Non Financial Public Corporations</v>
          </cell>
          <cell r="R1799">
            <v>0</v>
          </cell>
          <cell r="V1799" t="str">
            <v>T&amp;S CAP: ALL IN-KIND PUBL CORP NON-FIAN</v>
          </cell>
        </row>
        <row r="1800">
          <cell r="Q1800" t="str">
            <v>Non-exchange Revenue:  Transfers and Subsidies - Capital:  Allocations In-kind - Public Corporations:  Non Financial Public Corporations - Product</v>
          </cell>
          <cell r="R1800" t="str">
            <v>1</v>
          </cell>
          <cell r="S1800" t="str">
            <v>21</v>
          </cell>
          <cell r="T1800" t="str">
            <v>700</v>
          </cell>
          <cell r="U1800" t="str">
            <v>0</v>
          </cell>
          <cell r="V1800" t="str">
            <v>PUB CORP: N-FIN CORP - PRODUCT</v>
          </cell>
        </row>
        <row r="1801">
          <cell r="Q1801" t="str">
            <v>Non-exchange Revenue:  Transfers and Subsidies - Capital:  Allocations In-kind - Public Corporations:  Non Financial Public Corporations:  Production</v>
          </cell>
          <cell r="R1801" t="str">
            <v>1</v>
          </cell>
          <cell r="S1801" t="str">
            <v>21</v>
          </cell>
          <cell r="T1801" t="str">
            <v>701</v>
          </cell>
          <cell r="U1801" t="str">
            <v>0</v>
          </cell>
          <cell r="V1801" t="str">
            <v>PUB CORP: N-FIN CORP - PRODUCTION</v>
          </cell>
        </row>
        <row r="1802">
          <cell r="Q1802" t="str">
            <v>Non-exchange Revenue:  Transfers and Subsidies - Capital:  Allocations In-kind - Public Corporations:  Financial Public Corporations</v>
          </cell>
          <cell r="R1802">
            <v>0</v>
          </cell>
          <cell r="V1802" t="str">
            <v>T&amp;S CAP: ALL IN-KIND PUBL CORP FINANCIAL</v>
          </cell>
        </row>
        <row r="1803">
          <cell r="Q1803" t="str">
            <v>Non-exchange Revenue:  Transfers and Subsidies - Capital:  Allocations In-kind - Public Corporations:  Financial Public Corporations - Product</v>
          </cell>
          <cell r="R1803" t="str">
            <v>1</v>
          </cell>
          <cell r="S1803" t="str">
            <v>21</v>
          </cell>
          <cell r="T1803" t="str">
            <v>702</v>
          </cell>
          <cell r="U1803" t="str">
            <v>0</v>
          </cell>
          <cell r="V1803" t="str">
            <v>PUB CORP: FINANCIAL CORP - PRODUCT</v>
          </cell>
        </row>
        <row r="1804">
          <cell r="Q1804" t="str">
            <v>Non-exchange Revenue:  Transfers and Subsidies - Capital:  Allocations In-kind - Public Corporations:  Financial Public Corporations - Production</v>
          </cell>
          <cell r="R1804" t="str">
            <v>1</v>
          </cell>
          <cell r="S1804" t="str">
            <v>21</v>
          </cell>
          <cell r="T1804" t="str">
            <v>703</v>
          </cell>
          <cell r="U1804" t="str">
            <v>0</v>
          </cell>
          <cell r="V1804" t="str">
            <v>PUB CORP: FINANCIAL CORP - PRODUCTION</v>
          </cell>
        </row>
        <row r="1805">
          <cell r="Q1805" t="str">
            <v>Non-exchange Revenue:  Transfers and Subsidies - Capital:  Allocations In-kind - Public Corporations:  Other Transfers Public Corporations</v>
          </cell>
          <cell r="R1805">
            <v>0</v>
          </cell>
          <cell r="V1805" t="str">
            <v>T&amp;S CAP: ALL IN-KIND PUBL CORP NON-FIAN</v>
          </cell>
        </row>
        <row r="1806">
          <cell r="Q1806" t="str">
            <v xml:space="preserve">Non-exchange Revenue:  Transfers and Subsidies - Capital:  Allocations In-kind - Public Corporations:  Other Transfers Public Corporations - Air Traffic and Navigation Services Company </v>
          </cell>
          <cell r="R1806" t="str">
            <v>1</v>
          </cell>
          <cell r="S1806" t="str">
            <v>21</v>
          </cell>
          <cell r="T1806" t="str">
            <v>704</v>
          </cell>
          <cell r="U1806" t="str">
            <v>0</v>
          </cell>
          <cell r="V1806" t="str">
            <v>PUB CORP O/TRF: AIR TRAF &amp; NAV SERV COMP</v>
          </cell>
        </row>
        <row r="1807">
          <cell r="Q1807" t="str">
            <v>Non-exchange Revenue:  Transfers and Subsidies - Capital:  Allocations In-kind - Public Corporations:  Other Transfers Public Corporations - Airports Company</v>
          </cell>
          <cell r="R1807" t="str">
            <v>1</v>
          </cell>
          <cell r="S1807" t="str">
            <v>21</v>
          </cell>
          <cell r="T1807" t="str">
            <v>705</v>
          </cell>
          <cell r="U1807" t="str">
            <v>0</v>
          </cell>
          <cell r="V1807" t="str">
            <v>PUB CORP O/TRF: AIRPORTS COMPANY</v>
          </cell>
        </row>
        <row r="1808">
          <cell r="Q1808" t="str">
            <v>Non-exchange Revenue:  Transfers and Subsidies - Capital:  Allocations In-kind - Public Corporations:  Other Transfers Public Corporations - Albany Coast Water Board</v>
          </cell>
          <cell r="R1808" t="str">
            <v>1</v>
          </cell>
          <cell r="S1808" t="str">
            <v>21</v>
          </cell>
          <cell r="T1808" t="str">
            <v>706</v>
          </cell>
          <cell r="U1808" t="str">
            <v>0</v>
          </cell>
          <cell r="V1808" t="str">
            <v>PUB CORP O/TRF: ALBANY COAST WATER BOARD</v>
          </cell>
        </row>
        <row r="1809">
          <cell r="Q1809" t="str">
            <v>Non-exchange Revenue:  Transfers and Subsidies - Capital:  Allocations In-kind - Public Corporations:  Other Transfers Public Corporations - Alexkor Ltd</v>
          </cell>
          <cell r="R1809" t="str">
            <v>1</v>
          </cell>
          <cell r="S1809" t="str">
            <v>21</v>
          </cell>
          <cell r="T1809" t="str">
            <v>707</v>
          </cell>
          <cell r="U1809" t="str">
            <v>0</v>
          </cell>
          <cell r="V1809" t="str">
            <v>PUB CORP O/TRF: ALEXKOR LTD</v>
          </cell>
        </row>
        <row r="1810">
          <cell r="Q1810" t="str">
            <v>Non-exchange Revenue:  Transfers and Subsidies - Capital:  Allocations In-kind - Public Corporations:  Other Transfers Public Corporations - Amatola Water Board</v>
          </cell>
          <cell r="R1810" t="str">
            <v>1</v>
          </cell>
          <cell r="S1810" t="str">
            <v>21</v>
          </cell>
          <cell r="T1810" t="str">
            <v>708</v>
          </cell>
          <cell r="U1810" t="str">
            <v>0</v>
          </cell>
          <cell r="V1810" t="str">
            <v>PUB CORP O/TRF: AMATOLA WATER BOARD</v>
          </cell>
        </row>
        <row r="1811">
          <cell r="Q1811" t="str">
            <v>Non-exchange Revenue:  Transfers and Subsidies - Capital:  Allocations In-kind - Public Corporations:  Other Transfers Public Corporations - Armaments Corporation of South Africa</v>
          </cell>
          <cell r="R1811" t="str">
            <v>1</v>
          </cell>
          <cell r="S1811" t="str">
            <v>21</v>
          </cell>
          <cell r="T1811" t="str">
            <v>709</v>
          </cell>
          <cell r="U1811" t="str">
            <v>0</v>
          </cell>
          <cell r="V1811" t="str">
            <v>PUB CORP O/TRF: ARMAMENTS CORPORATION SA</v>
          </cell>
        </row>
        <row r="1812">
          <cell r="Q1812" t="str">
            <v>Non-exchange Revenue:  Transfers and Subsidies - Capital:  Allocations In-kind - Public Corporations:  Other Transfers Public Corporations - Aventura</v>
          </cell>
          <cell r="R1812" t="str">
            <v>1</v>
          </cell>
          <cell r="S1812" t="str">
            <v>21</v>
          </cell>
          <cell r="T1812" t="str">
            <v>710</v>
          </cell>
          <cell r="U1812" t="str">
            <v>0</v>
          </cell>
          <cell r="V1812" t="str">
            <v>PUB CORP O/TRF: AVENTURA</v>
          </cell>
        </row>
        <row r="1813">
          <cell r="Q1813" t="str">
            <v>Non-exchange Revenue:  Transfers and Subsidies - Capital:  Allocations In-kind - Public Corporations:  Other Transfers Public Corporations - Bala Farms (Pty) Ltd</v>
          </cell>
          <cell r="R1813" t="str">
            <v>1</v>
          </cell>
          <cell r="S1813" t="str">
            <v>21</v>
          </cell>
          <cell r="T1813" t="str">
            <v>711</v>
          </cell>
          <cell r="U1813" t="str">
            <v>0</v>
          </cell>
          <cell r="V1813" t="str">
            <v>PUB CORP O/TRF: BALA FARMS (PTY) LTD</v>
          </cell>
        </row>
        <row r="1814">
          <cell r="Q1814" t="str">
            <v>Non-exchange Revenue:  Transfers and Subsidies - Capital:  Allocations In-kind - Public Corporations:  Other Transfers Public Corporations - Bloem Water</v>
          </cell>
          <cell r="R1814" t="str">
            <v>1</v>
          </cell>
          <cell r="S1814" t="str">
            <v>21</v>
          </cell>
          <cell r="T1814" t="str">
            <v>712</v>
          </cell>
          <cell r="U1814" t="str">
            <v>0</v>
          </cell>
          <cell r="V1814" t="str">
            <v>PUB CORP O/TRF: BLOEM WATER</v>
          </cell>
        </row>
        <row r="1815">
          <cell r="Q1815" t="str">
            <v>Non-exchange Revenue:  Transfers and Subsidies - Capital:  Allocations In-kind - Public Corporations:  Other Transfers Public Corporations - Botshelo Water</v>
          </cell>
          <cell r="R1815" t="str">
            <v>1</v>
          </cell>
          <cell r="S1815" t="str">
            <v>21</v>
          </cell>
          <cell r="T1815" t="str">
            <v>713</v>
          </cell>
          <cell r="U1815" t="str">
            <v>0</v>
          </cell>
          <cell r="V1815" t="str">
            <v>PUB CORP O/TRF: BOTSHELO WATER</v>
          </cell>
        </row>
        <row r="1816">
          <cell r="Q1816" t="str">
            <v>Non-exchange Revenue:  Transfers and Subsidies - Capital:  Allocations In-kind - Public Corporations:  Other Transfers Public Corporations - Bushbuckridge Water Board</v>
          </cell>
          <cell r="R1816" t="str">
            <v>1</v>
          </cell>
          <cell r="S1816" t="str">
            <v>21</v>
          </cell>
          <cell r="T1816" t="str">
            <v>714</v>
          </cell>
          <cell r="U1816" t="str">
            <v>0</v>
          </cell>
          <cell r="V1816" t="str">
            <v>PUB CORP O/TRF: BUSHBUCKRIDGE WATER BRD</v>
          </cell>
        </row>
        <row r="1817">
          <cell r="Q1817" t="str">
            <v>Non-exchange Revenue:  Transfers and Subsidies - Capital:  Allocations In-kind - Public Corporations:  Other Transfers Public Corporations - Casidra (Pty) Ltd</v>
          </cell>
          <cell r="R1817" t="str">
            <v>1</v>
          </cell>
          <cell r="S1817" t="str">
            <v>21</v>
          </cell>
          <cell r="T1817" t="str">
            <v>715</v>
          </cell>
          <cell r="U1817" t="str">
            <v>0</v>
          </cell>
          <cell r="V1817" t="str">
            <v>PUB CORP O/TRF: CASIDRA (PTY) LTD</v>
          </cell>
        </row>
        <row r="1818">
          <cell r="Q1818" t="str">
            <v>Non-exchange Revenue:  Transfers and Subsidies - Capital:  Allocations In-kind - Public Corporations:  Other Transfers Public Corporations - Central Energy Fund (Pty) Ltd (CEF)</v>
          </cell>
          <cell r="R1818" t="str">
            <v>1</v>
          </cell>
          <cell r="S1818" t="str">
            <v>21</v>
          </cell>
          <cell r="T1818" t="str">
            <v>716</v>
          </cell>
          <cell r="U1818" t="str">
            <v>0</v>
          </cell>
          <cell r="V1818" t="str">
            <v>PUB CORP O/TRF: CENTRAL ENERGY FUND</v>
          </cell>
        </row>
        <row r="1819">
          <cell r="Q1819" t="str">
            <v>Non-exchange Revenue:  Transfers and Subsidies - Capital:  Allocations In-kind - Public Corporations:  Other Transfers Public Corporations - Coega Development Corporation</v>
          </cell>
          <cell r="R1819" t="str">
            <v>1</v>
          </cell>
          <cell r="S1819" t="str">
            <v>21</v>
          </cell>
          <cell r="T1819" t="str">
            <v>717</v>
          </cell>
          <cell r="U1819" t="str">
            <v>0</v>
          </cell>
          <cell r="V1819" t="str">
            <v>PUB CORP O/TRF: COEGA DEV CORPORATION</v>
          </cell>
        </row>
        <row r="1820">
          <cell r="Q1820" t="str">
            <v>Non-exchange Revenue:  Transfers and Subsidies - Capital:  Allocations In-kind - Public Corporations:  Other Transfers Public Corporations - Council for Mineral Technology (MINTEK)</v>
          </cell>
          <cell r="R1820" t="str">
            <v>1</v>
          </cell>
          <cell r="S1820" t="str">
            <v>21</v>
          </cell>
          <cell r="T1820" t="str">
            <v>718</v>
          </cell>
          <cell r="U1820" t="str">
            <v>0</v>
          </cell>
          <cell r="V1820" t="str">
            <v>PUB CORP O/TRF: COUNCIL MINERAL TECHN</v>
          </cell>
        </row>
        <row r="1821">
          <cell r="Q1821" t="str">
            <v>Non-exchange Revenue:  Transfers and Subsidies - Capital:  Allocations In-kind - Public Corporations:  Other Transfers Public Corporations - Council Science and Industrial Research (CSIR)</v>
          </cell>
          <cell r="R1821" t="str">
            <v>1</v>
          </cell>
          <cell r="S1821" t="str">
            <v>21</v>
          </cell>
          <cell r="T1821" t="str">
            <v>719</v>
          </cell>
          <cell r="U1821" t="str">
            <v>0</v>
          </cell>
          <cell r="V1821" t="str">
            <v>PUB CORP O/TRF: COUNCIL SCI &amp; INDUST RES</v>
          </cell>
        </row>
        <row r="1822">
          <cell r="Q1822" t="str">
            <v>Non-exchange Revenue:  Transfers and Subsidies - Capital:  Allocations In-kind - Public Corporations:  Other Transfers Public Corporations - Cowslip Investments (Pty) Ltd</v>
          </cell>
          <cell r="R1822" t="str">
            <v>1</v>
          </cell>
          <cell r="S1822" t="str">
            <v>21</v>
          </cell>
          <cell r="T1822" t="str">
            <v>720</v>
          </cell>
          <cell r="U1822" t="str">
            <v>0</v>
          </cell>
          <cell r="V1822" t="str">
            <v>PUB CORP O/TRF: COWSLIP INVESTMENTS</v>
          </cell>
        </row>
        <row r="1823">
          <cell r="Q1823" t="str">
            <v>Non-exchange Revenue:  Transfers and Subsidies - Capital:  Allocations In-kind - Public Corporations:  Other Transfers Public Corporations - Development Bank of South Africa</v>
          </cell>
          <cell r="R1823" t="str">
            <v>1</v>
          </cell>
          <cell r="S1823" t="str">
            <v>21</v>
          </cell>
          <cell r="T1823" t="str">
            <v>721</v>
          </cell>
          <cell r="U1823" t="str">
            <v>0</v>
          </cell>
          <cell r="V1823" t="str">
            <v>PUB CORP O/TRF: DEVELOPMENT BANK OF SA</v>
          </cell>
        </row>
        <row r="1824">
          <cell r="Q1824" t="str">
            <v>Non-exchange Revenue:  Transfers and Subsidies - Capital:  Allocations In-kind - Public Corporations:  Other Transfers Public Corporations - Denel</v>
          </cell>
          <cell r="R1824" t="str">
            <v>1</v>
          </cell>
          <cell r="S1824" t="str">
            <v>21</v>
          </cell>
          <cell r="T1824" t="str">
            <v>722</v>
          </cell>
          <cell r="U1824" t="str">
            <v>0</v>
          </cell>
          <cell r="V1824" t="str">
            <v>PUB CORP O/TRF: DENEL</v>
          </cell>
        </row>
        <row r="1825">
          <cell r="Q1825" t="str">
            <v>Non-exchange Revenue:  Transfers and Subsidies - Capital:  Allocations In-kind - Public Corporations:  Other Transfers Public Corporations - Development Corporation Eastern Cape</v>
          </cell>
          <cell r="R1825" t="str">
            <v>1</v>
          </cell>
          <cell r="S1825" t="str">
            <v>21</v>
          </cell>
          <cell r="T1825" t="str">
            <v>723</v>
          </cell>
          <cell r="U1825" t="str">
            <v>0</v>
          </cell>
          <cell r="V1825" t="str">
            <v>PUB CORP O/TRF: DEV CORPOR EASTERN CAPE</v>
          </cell>
        </row>
        <row r="1826">
          <cell r="Q1826" t="str">
            <v>Non-exchange Revenue:  Transfers and Subsidies - Capital:  Allocations In-kind - Public Corporations:  Other Transfers Public Corporations - East London Industrial Development Zone Corporation</v>
          </cell>
          <cell r="R1826" t="str">
            <v>1</v>
          </cell>
          <cell r="S1826" t="str">
            <v>21</v>
          </cell>
          <cell r="T1826" t="str">
            <v>724</v>
          </cell>
          <cell r="U1826" t="str">
            <v>0</v>
          </cell>
          <cell r="V1826" t="str">
            <v>PUB CORP O/TRF:  EL IND DEV ZONE CORP</v>
          </cell>
        </row>
        <row r="1827">
          <cell r="Q1827" t="str">
            <v>Non-exchange Revenue:  Transfers and Subsidies - Capital:  Allocations In-kind - Public Corporations:  Other Transfers Public Corporations - ESKOM</v>
          </cell>
          <cell r="R1827" t="str">
            <v>1</v>
          </cell>
          <cell r="S1827" t="str">
            <v>21</v>
          </cell>
          <cell r="T1827" t="str">
            <v>725</v>
          </cell>
          <cell r="U1827" t="str">
            <v>0</v>
          </cell>
          <cell r="V1827" t="str">
            <v>PUB CORP O/TRF: ESKOM</v>
          </cell>
        </row>
        <row r="1828">
          <cell r="Q1828" t="str">
            <v>Non-exchange Revenue:  Transfers and Subsidies - Capital:  Allocations In-kind - Public Corporations:  Other Transfers Public Corporations - Export Credit Insurance Corporation of South Africa</v>
          </cell>
          <cell r="R1828" t="str">
            <v>1</v>
          </cell>
          <cell r="S1828" t="str">
            <v>21</v>
          </cell>
          <cell r="T1828" t="str">
            <v>726</v>
          </cell>
          <cell r="U1828" t="str">
            <v>0</v>
          </cell>
          <cell r="V1828" t="str">
            <v>PUB CORP O/TRF: EXPORT CDT INSUR CORP SA</v>
          </cell>
        </row>
        <row r="1829">
          <cell r="Q1829" t="str">
            <v>Non-exchange Revenue:  Transfers and Subsidies - Capital:  Allocations In-kind - Public Corporations:  Other Transfers Public Corporations - Free State Development Corporation</v>
          </cell>
          <cell r="R1829" t="str">
            <v>1</v>
          </cell>
          <cell r="S1829" t="str">
            <v>21</v>
          </cell>
          <cell r="T1829" t="str">
            <v>727</v>
          </cell>
          <cell r="U1829" t="str">
            <v>0</v>
          </cell>
          <cell r="V1829" t="str">
            <v>PUB CORP O/TRF: FREE STATE DEV CORPOR</v>
          </cell>
        </row>
        <row r="1830">
          <cell r="Q1830" t="str">
            <v>Non-exchange Revenue:  Transfers and Subsidies - Capital:  Allocations In-kind - Public Corporations:  Other Transfers Public Corporations - Forest Sector Charter Council</v>
          </cell>
          <cell r="R1830" t="str">
            <v>1</v>
          </cell>
          <cell r="S1830" t="str">
            <v>21</v>
          </cell>
          <cell r="T1830" t="str">
            <v>728</v>
          </cell>
          <cell r="U1830" t="str">
            <v>0</v>
          </cell>
          <cell r="V1830" t="str">
            <v>PUB CORP O/TRF: FOREST SEC CHARTER COUN</v>
          </cell>
        </row>
        <row r="1831">
          <cell r="Q1831" t="str">
            <v>Non-exchange Revenue:  Transfers and Subsidies - Capital:  Allocations In-kind - Public Corporations:  Other Transfers Public Corporations - Fund for Research into Industrial Development, Growth and Equity (FRIDGE)</v>
          </cell>
          <cell r="R1831" t="str">
            <v>1</v>
          </cell>
          <cell r="S1831" t="str">
            <v>21</v>
          </cell>
          <cell r="T1831" t="str">
            <v>729</v>
          </cell>
          <cell r="U1831" t="str">
            <v>0</v>
          </cell>
          <cell r="V1831" t="str">
            <v>PUB CORP O/TRF:  REC IND DEV GWTH &amp; EQUI</v>
          </cell>
        </row>
        <row r="1832">
          <cell r="Q1832" t="str">
            <v>Non-exchange Revenue:  Transfers and Subsidies - Capital:  Allocations In-kind - Public Corporations:  Other Transfers Public Corporations - Gateway Airport Authority Ltd</v>
          </cell>
          <cell r="R1832" t="str">
            <v>1</v>
          </cell>
          <cell r="S1832" t="str">
            <v>21</v>
          </cell>
          <cell r="T1832" t="str">
            <v>730</v>
          </cell>
          <cell r="U1832" t="str">
            <v>0</v>
          </cell>
          <cell r="V1832" t="str">
            <v>PUB CORP O/TRF: GATEWAY AIRPORT AUTH LTD</v>
          </cell>
        </row>
        <row r="1833">
          <cell r="Q1833" t="str">
            <v>Non-exchange Revenue:  Transfers and Subsidies - Capital:  Allocations In-kind - Public Corporations:  Other Transfers Public Corporations - Ikangala Water</v>
          </cell>
          <cell r="R1833" t="str">
            <v>1</v>
          </cell>
          <cell r="S1833" t="str">
            <v>21</v>
          </cell>
          <cell r="T1833" t="str">
            <v>731</v>
          </cell>
          <cell r="U1833" t="str">
            <v>0</v>
          </cell>
          <cell r="V1833" t="str">
            <v>PUB CORP O/TRF: IKANGALA WATER</v>
          </cell>
        </row>
        <row r="1834">
          <cell r="Q1834" t="str">
            <v>Non-exchange Revenue:  Transfers and Subsidies - Capital:  Allocations In-kind - Public Corporations:  Other Transfers Public Corporations - Inala Farms (Pty) Ltd</v>
          </cell>
          <cell r="R1834" t="str">
            <v>1</v>
          </cell>
          <cell r="S1834" t="str">
            <v>21</v>
          </cell>
          <cell r="T1834" t="str">
            <v>732</v>
          </cell>
          <cell r="U1834" t="str">
            <v>0</v>
          </cell>
          <cell r="V1834" t="str">
            <v>PUB CORP O/TRF: INALA FARMS (PTY) LTD</v>
          </cell>
        </row>
        <row r="1835">
          <cell r="Q1835" t="str">
            <v>Non-exchange Revenue:  Transfers and Subsidies - Capital:  Allocations In-kind - Public Corporations:  Other Transfers Public Corporations - Independent  Development Trust</v>
          </cell>
          <cell r="R1835" t="str">
            <v>1</v>
          </cell>
          <cell r="S1835" t="str">
            <v>21</v>
          </cell>
          <cell r="T1835" t="str">
            <v>733</v>
          </cell>
          <cell r="U1835" t="str">
            <v>0</v>
          </cell>
          <cell r="V1835" t="str">
            <v>PUB CORP O/TRF: INDEPENDENT  DEVEL TRUST</v>
          </cell>
        </row>
        <row r="1836">
          <cell r="Q1836" t="str">
            <v>Non-exchange Revenue:  Transfers and Subsidies - Capital:  Allocations In-kind - Public Corporations:  Other Transfers Public Corporations - Industrial Development Corporation of South Africa Ltd</v>
          </cell>
          <cell r="R1836" t="str">
            <v>1</v>
          </cell>
          <cell r="S1836" t="str">
            <v>21</v>
          </cell>
          <cell r="T1836" t="str">
            <v>734</v>
          </cell>
          <cell r="U1836" t="str">
            <v>0</v>
          </cell>
          <cell r="V1836" t="str">
            <v>PUB CORP O/TRF: INDUS DEV  CORP OF SA</v>
          </cell>
        </row>
        <row r="1837">
          <cell r="Q1837" t="str">
            <v>Non-exchange Revenue:  Transfers and Subsidies - Capital:  Allocations In-kind - Public Corporations:  Other Transfers Public Corporations - Broadband Infraco</v>
          </cell>
          <cell r="R1837" t="str">
            <v>1</v>
          </cell>
          <cell r="S1837" t="str">
            <v>21</v>
          </cell>
          <cell r="T1837" t="str">
            <v>735</v>
          </cell>
          <cell r="U1837" t="str">
            <v>0</v>
          </cell>
          <cell r="V1837" t="str">
            <v>PUB CORP O/TRF: BROADBAND INFRACO</v>
          </cell>
        </row>
        <row r="1838">
          <cell r="Q1838" t="str">
            <v>Non-exchange Revenue:  Transfers and Subsidies - Capital:  Allocations In-kind - Public Corporations:  Other Transfers Public Corporations - ITHALA  Development Finance Corporation</v>
          </cell>
          <cell r="R1838" t="str">
            <v>1</v>
          </cell>
          <cell r="S1838" t="str">
            <v>21</v>
          </cell>
          <cell r="T1838" t="str">
            <v>736</v>
          </cell>
          <cell r="U1838" t="str">
            <v>0</v>
          </cell>
          <cell r="V1838" t="str">
            <v>PUB CORP O/TRF:  ITHALA  DEV FINAN CORP</v>
          </cell>
        </row>
        <row r="1839">
          <cell r="Q1839" t="str">
            <v>Non-exchange Revenue:  Transfers and Subsidies - Capital:  Allocations In-kind - Public Corporations:  Other Transfers Public Corporations - Kalahari-East Water Board</v>
          </cell>
          <cell r="R1839" t="str">
            <v>1</v>
          </cell>
          <cell r="S1839" t="str">
            <v>21</v>
          </cell>
          <cell r="T1839" t="str">
            <v>737</v>
          </cell>
          <cell r="U1839" t="str">
            <v>0</v>
          </cell>
          <cell r="V1839" t="str">
            <v>PUB CORP O/TRF: KALAHARI-EAST WATER BRD</v>
          </cell>
        </row>
        <row r="1840">
          <cell r="Q1840" t="str">
            <v>Non-exchange Revenue:  Transfers and Subsidies - Capital:  Allocations In-kind - Public Corporations:  Other Transfers Public Corporations - Kalahari-West Water Board</v>
          </cell>
          <cell r="R1840" t="str">
            <v>1</v>
          </cell>
          <cell r="S1840" t="str">
            <v>21</v>
          </cell>
          <cell r="T1840" t="str">
            <v>738</v>
          </cell>
          <cell r="U1840" t="str">
            <v>0</v>
          </cell>
          <cell r="V1840" t="str">
            <v>PUB CORP O/TRF: KALAHARI-WEST WATER BRD</v>
          </cell>
        </row>
        <row r="1841">
          <cell r="Q1841" t="str">
            <v>Non-exchange Revenue:  Transfers and Subsidies - Capital:  Allocations In-kind - Public Corporations:  Other Transfers Public Corporations - Khula Enterprises</v>
          </cell>
          <cell r="R1841" t="str">
            <v>1</v>
          </cell>
          <cell r="S1841" t="str">
            <v>21</v>
          </cell>
          <cell r="T1841" t="str">
            <v>739</v>
          </cell>
          <cell r="U1841" t="str">
            <v>0</v>
          </cell>
          <cell r="V1841" t="str">
            <v>PUB CORP O/TRF: KHULA ENTERPRISES</v>
          </cell>
        </row>
        <row r="1842">
          <cell r="Q1842" t="str">
            <v>Non-exchange Revenue:  Transfers and Subsidies - Capital:  Allocations In-kind - Public Corporations:  Other Transfers Public Corporations - Land and Agricultural Bank of South Africa</v>
          </cell>
          <cell r="R1842" t="str">
            <v>1</v>
          </cell>
          <cell r="S1842" t="str">
            <v>21</v>
          </cell>
          <cell r="T1842" t="str">
            <v>740</v>
          </cell>
          <cell r="U1842" t="str">
            <v>0</v>
          </cell>
          <cell r="V1842" t="str">
            <v>PUB CORP O/TRF: LAND &amp; AGRIC BANK SA</v>
          </cell>
        </row>
        <row r="1843">
          <cell r="Q1843" t="str">
            <v>Non-exchange Revenue:  Transfers and Subsidies - Capital:  Allocations In-kind - Public Corporations:  Other Transfers Public Corporations - Lepelle Northern Water</v>
          </cell>
          <cell r="R1843" t="str">
            <v>1</v>
          </cell>
          <cell r="S1843" t="str">
            <v>21</v>
          </cell>
          <cell r="T1843" t="str">
            <v>741</v>
          </cell>
          <cell r="U1843" t="str">
            <v>0</v>
          </cell>
          <cell r="V1843" t="str">
            <v>PUB CORP O/TRF: LEPELLE NORTHERN WATER</v>
          </cell>
        </row>
        <row r="1844">
          <cell r="Q1844" t="str">
            <v>Non-exchange Revenue:  Transfers and Subsidies - Capital:  Allocations In-kind - Public Corporations:  Other Transfers Public Corporations - Magalies Water</v>
          </cell>
          <cell r="R1844" t="str">
            <v>1</v>
          </cell>
          <cell r="S1844" t="str">
            <v>21</v>
          </cell>
          <cell r="T1844" t="str">
            <v>742</v>
          </cell>
          <cell r="U1844" t="str">
            <v>0</v>
          </cell>
          <cell r="V1844" t="str">
            <v>PUB CORP O/TRF: MAGALIES WATER</v>
          </cell>
        </row>
        <row r="1845">
          <cell r="Q1845" t="str">
            <v>Non-exchange Revenue:  Transfers and Subsidies - Capital:  Allocations In-kind - Public Corporations:  Other Transfers Public Corporations - Mafikeng Industrial Development Zone (Pty)Ltd</v>
          </cell>
          <cell r="R1845" t="str">
            <v>1</v>
          </cell>
          <cell r="S1845" t="str">
            <v>21</v>
          </cell>
          <cell r="T1845" t="str">
            <v>743</v>
          </cell>
          <cell r="U1845" t="str">
            <v>0</v>
          </cell>
          <cell r="V1845" t="str">
            <v>PUB CORP O/TRF: MAHIKENG INDUST DEV ZONE</v>
          </cell>
        </row>
        <row r="1846">
          <cell r="Q1846" t="str">
            <v>Non-exchange Revenue:  Transfers and Subsidies - Capital:  Allocations In-kind - Public Corporations:  Other Transfers Public Corporations - Mayibuye Transport Corporation</v>
          </cell>
          <cell r="R1846" t="str">
            <v>1</v>
          </cell>
          <cell r="S1846" t="str">
            <v>21</v>
          </cell>
          <cell r="T1846" t="str">
            <v>744</v>
          </cell>
          <cell r="U1846" t="str">
            <v>0</v>
          </cell>
          <cell r="V1846" t="str">
            <v>PUB CORP O/TRF: MAYIBUYE TRANSPORT CORP</v>
          </cell>
        </row>
        <row r="1847">
          <cell r="Q1847" t="str">
            <v>Non-exchange Revenue:  Transfers and Subsidies - Capital:  Allocations In-kind - Public Corporations:  Other Transfers Public Corporations - Mhlathuze Water</v>
          </cell>
          <cell r="R1847" t="str">
            <v>1</v>
          </cell>
          <cell r="S1847" t="str">
            <v>21</v>
          </cell>
          <cell r="T1847" t="str">
            <v>745</v>
          </cell>
          <cell r="U1847" t="str">
            <v>0</v>
          </cell>
          <cell r="V1847" t="str">
            <v>PUB CORP O/TRF: MHLATHUZE WATER</v>
          </cell>
        </row>
        <row r="1848">
          <cell r="Q1848" t="str">
            <v>Non-exchange Revenue:  Transfers and Subsidies - Capital:  Allocations In-kind - Public Corporations:  Other Transfers Public Corporations - Mjindi Farming (Pty) Ltd</v>
          </cell>
          <cell r="R1848" t="str">
            <v>1</v>
          </cell>
          <cell r="S1848" t="str">
            <v>21</v>
          </cell>
          <cell r="T1848" t="str">
            <v>746</v>
          </cell>
          <cell r="U1848" t="str">
            <v>0</v>
          </cell>
          <cell r="V1848" t="str">
            <v>PUB CORP O/TRF: MJINDI FARMING (PTY) LTD</v>
          </cell>
        </row>
        <row r="1849">
          <cell r="Q1849" t="str">
            <v>Non-exchange Revenue:  Transfers and Subsidies - Capital:  Allocations In-kind - Public Corporations:  Other Transfers Public Corporations - Mpendle Ntambanana Agri Company</v>
          </cell>
          <cell r="R1849" t="str">
            <v>1</v>
          </cell>
          <cell r="S1849" t="str">
            <v>21</v>
          </cell>
          <cell r="T1849" t="str">
            <v>747</v>
          </cell>
          <cell r="U1849" t="str">
            <v>0</v>
          </cell>
          <cell r="V1849" t="str">
            <v>PUB CORP O/TRF: MPENDLE NTAMBANANA AGRI</v>
          </cell>
        </row>
        <row r="1850">
          <cell r="Q1850" t="str">
            <v>Non-exchange Revenue:  Transfers and Subsidies - Capital:  Allocations In-kind - Public Corporations:  Other Transfers Public Corporations - Mpumalanga Agricultural Development Corporation</v>
          </cell>
          <cell r="R1850" t="str">
            <v>1</v>
          </cell>
          <cell r="S1850" t="str">
            <v>21</v>
          </cell>
          <cell r="T1850" t="str">
            <v>748</v>
          </cell>
          <cell r="U1850" t="str">
            <v>0</v>
          </cell>
          <cell r="V1850" t="str">
            <v>PUB CORP O/TRF: MPUMALANGA AGRI DEV CORP</v>
          </cell>
        </row>
        <row r="1851">
          <cell r="Q1851" t="str">
            <v>Non-exchange Revenue:  Transfers and Subsidies - Capital:  Allocations In-kind - Public Corporations:  Other Transfers Public Corporations - Mpumalanga Economic Growth Agency</v>
          </cell>
          <cell r="R1851" t="str">
            <v>1</v>
          </cell>
          <cell r="S1851" t="str">
            <v>21</v>
          </cell>
          <cell r="T1851" t="str">
            <v>749</v>
          </cell>
          <cell r="U1851" t="str">
            <v>0</v>
          </cell>
          <cell r="V1851" t="str">
            <v>PUB CORP O/TRF: MPUMA ECON GROWTH AGEN</v>
          </cell>
        </row>
        <row r="1852">
          <cell r="Q1852" t="str">
            <v>Non-exchange Revenue:  Transfers and Subsidies - Capital:  Allocations In-kind - Public Corporations:  Other Transfers Public Corporations - Mpumalanga Housing Finance Company</v>
          </cell>
          <cell r="R1852" t="str">
            <v>1</v>
          </cell>
          <cell r="S1852" t="str">
            <v>21</v>
          </cell>
          <cell r="T1852" t="str">
            <v>750</v>
          </cell>
          <cell r="U1852" t="str">
            <v>0</v>
          </cell>
          <cell r="V1852" t="str">
            <v>PUB CORP O/TRF: MPUMA HOUSING FIN COMP</v>
          </cell>
        </row>
        <row r="1853">
          <cell r="Q1853" t="str">
            <v>Non-exchange Revenue:  Transfers and Subsidies - Capital:  Allocations In-kind - Public Corporations:  Other Transfers Public Corporations - Namaqua Water Board</v>
          </cell>
          <cell r="R1853" t="str">
            <v>1</v>
          </cell>
          <cell r="S1853" t="str">
            <v>21</v>
          </cell>
          <cell r="T1853" t="str">
            <v>751</v>
          </cell>
          <cell r="U1853" t="str">
            <v>0</v>
          </cell>
          <cell r="V1853" t="str">
            <v>PUB CORP O/TRF: NAMAQUA WATER BOARD</v>
          </cell>
        </row>
        <row r="1854">
          <cell r="Q1854" t="str">
            <v>Non-exchange Revenue:  Transfers and Subsidies - Capital:  Allocations In-kind - Public Corporations:  Other Transfers Public Corporations - NCERA Farms (Pty) Ltd</v>
          </cell>
          <cell r="R1854" t="str">
            <v>1</v>
          </cell>
          <cell r="S1854" t="str">
            <v>21</v>
          </cell>
          <cell r="T1854" t="str">
            <v>752</v>
          </cell>
          <cell r="U1854" t="str">
            <v>0</v>
          </cell>
          <cell r="V1854" t="str">
            <v>PUB CORP O/TRF: NCERA FARMS (PTY) LTD</v>
          </cell>
        </row>
        <row r="1855">
          <cell r="Q1855" t="str">
            <v>Non-exchange Revenue:  Transfers and Subsidies - Capital:  Allocations In-kind - Public Corporations:  Other Transfers Public Corporations - Non-Grid Schools (Eskom Tsi)</v>
          </cell>
          <cell r="R1855" t="str">
            <v>1</v>
          </cell>
          <cell r="S1855" t="str">
            <v>21</v>
          </cell>
          <cell r="T1855" t="str">
            <v>753</v>
          </cell>
          <cell r="U1855" t="str">
            <v>0</v>
          </cell>
          <cell r="V1855" t="str">
            <v>PUB CORP O/TRF: NON-GRID SCH (ESKOM TSI)</v>
          </cell>
        </row>
        <row r="1856">
          <cell r="Q1856" t="str">
            <v>Non-exchange Revenue:  Transfers and Subsidies - Capital:  Allocations In-kind - Public Corporations:  Other Transfers Public Corporations - Northern Province Development Corporation</v>
          </cell>
          <cell r="R1856" t="str">
            <v>1</v>
          </cell>
          <cell r="S1856" t="str">
            <v>21</v>
          </cell>
          <cell r="T1856" t="str">
            <v>754</v>
          </cell>
          <cell r="U1856" t="str">
            <v>0</v>
          </cell>
          <cell r="V1856" t="str">
            <v>PUB CORP O/TRF: NORTHERN PROV DEV CORP</v>
          </cell>
        </row>
        <row r="1857">
          <cell r="Q1857" t="str">
            <v>Non-exchange Revenue:  Transfers and Subsidies - Capital:  Allocations In-kind - Public Corporations:  Other Transfers Public Corporations - Ntsika Enterprises</v>
          </cell>
          <cell r="R1857" t="str">
            <v>1</v>
          </cell>
          <cell r="S1857" t="str">
            <v>21</v>
          </cell>
          <cell r="T1857" t="str">
            <v>755</v>
          </cell>
          <cell r="U1857" t="str">
            <v>0</v>
          </cell>
          <cell r="V1857" t="str">
            <v>PUB CORP O/TRF: NTSIKA ENTERPRISES</v>
          </cell>
        </row>
        <row r="1858">
          <cell r="Q1858" t="str">
            <v>Non-exchange Revenue:  Transfers and Subsidies - Capital:  Allocations In-kind - Public Corporations:  Other Transfers Public Corporations - North West Development Corporation</v>
          </cell>
          <cell r="R1858" t="str">
            <v>1</v>
          </cell>
          <cell r="S1858" t="str">
            <v>21</v>
          </cell>
          <cell r="T1858" t="str">
            <v>756</v>
          </cell>
          <cell r="U1858" t="str">
            <v>0</v>
          </cell>
          <cell r="V1858" t="str">
            <v>PUB CORP O/TRF: NORTH WEST DEV CORP</v>
          </cell>
        </row>
        <row r="1859">
          <cell r="Q1859" t="str">
            <v>Non-exchange Revenue:  Transfers and Subsidies - Capital:  Allocations In-kind - Public Corporations:  Other Transfers Public Corporations - North West Water Supply Authority Board</v>
          </cell>
          <cell r="R1859" t="str">
            <v>1</v>
          </cell>
          <cell r="S1859" t="str">
            <v>21</v>
          </cell>
          <cell r="T1859" t="str">
            <v>757</v>
          </cell>
          <cell r="U1859" t="str">
            <v>0</v>
          </cell>
          <cell r="V1859" t="str">
            <v>PUB CORP O/TRF: NW WATER SUPPLY AUTH BRD</v>
          </cell>
        </row>
        <row r="1860">
          <cell r="Q1860" t="str">
            <v>Non-exchange Revenue:  Transfers and Subsidies - Capital:  Allocations In-kind - Public Corporations:  Other Transfers Public Corporations - Onderstepoort Biological Products</v>
          </cell>
          <cell r="R1860" t="str">
            <v>1</v>
          </cell>
          <cell r="S1860" t="str">
            <v>21</v>
          </cell>
          <cell r="T1860" t="str">
            <v>758</v>
          </cell>
          <cell r="U1860" t="str">
            <v>0</v>
          </cell>
          <cell r="V1860" t="str">
            <v>PUB CORP O/TRF: ONDERSTEPOORT BIOL PROD</v>
          </cell>
        </row>
        <row r="1861">
          <cell r="Q1861" t="str">
            <v>Non-exchange Revenue:  Transfers and Subsidies - Capital:  Allocations In-kind - Public Corporations:  Other Transfers Public Corporations - Overberg Water</v>
          </cell>
          <cell r="R1861" t="str">
            <v>1</v>
          </cell>
          <cell r="S1861" t="str">
            <v>21</v>
          </cell>
          <cell r="T1861" t="str">
            <v>759</v>
          </cell>
          <cell r="U1861" t="str">
            <v>0</v>
          </cell>
          <cell r="V1861" t="str">
            <v>PUB CORP O/TRF: OVERBERG WATER</v>
          </cell>
        </row>
        <row r="1862">
          <cell r="Q1862" t="str">
            <v>Non-exchange Revenue:  Transfers and Subsidies - Capital:  Allocations In-kind - Public Corporations:  Other Transfers Public Corporations - Passenger Rail Agency of South Africa</v>
          </cell>
          <cell r="R1862" t="str">
            <v>1</v>
          </cell>
          <cell r="S1862" t="str">
            <v>21</v>
          </cell>
          <cell r="T1862" t="str">
            <v>760</v>
          </cell>
          <cell r="U1862" t="str">
            <v>0</v>
          </cell>
          <cell r="V1862" t="str">
            <v>PUB CORP O/TRF: PASSENGER RAIL AGENCY SA</v>
          </cell>
        </row>
        <row r="1863">
          <cell r="Q1863" t="str">
            <v>Non-exchange Revenue:  Transfers and Subsidies - Capital:  Allocations In-kind - Public Corporations:  Other Transfers Public Corporations - Pebble Bed Modular Reactor (PBMR)</v>
          </cell>
          <cell r="R1863" t="str">
            <v>1</v>
          </cell>
          <cell r="S1863" t="str">
            <v>21</v>
          </cell>
          <cell r="T1863" t="str">
            <v>761</v>
          </cell>
          <cell r="U1863" t="str">
            <v>0</v>
          </cell>
          <cell r="V1863" t="str">
            <v>PUB CORP O/TRF: PEBBLE BED MODUL REACTOR</v>
          </cell>
        </row>
        <row r="1864">
          <cell r="Q1864" t="str">
            <v>Non-exchange Revenue:  Transfers and Subsidies - Capital:  Allocations In-kind - Public Corporations:  Other Transfers Public Corporations - Pelladrift Water Board</v>
          </cell>
          <cell r="R1864" t="str">
            <v>1</v>
          </cell>
          <cell r="S1864" t="str">
            <v>21</v>
          </cell>
          <cell r="T1864" t="str">
            <v>762</v>
          </cell>
          <cell r="U1864" t="str">
            <v>0</v>
          </cell>
          <cell r="V1864" t="str">
            <v>PUB CORP O/TRF: PELLADRIFT WATER BOARD</v>
          </cell>
        </row>
        <row r="1865">
          <cell r="Q1865" t="str">
            <v>Non-exchange Revenue:  Transfers and Subsidies - Capital:  Allocations In-kind - Public Corporations:  Other Transfers Public Corporations - Public Invest Corporation Ltd</v>
          </cell>
          <cell r="R1865" t="str">
            <v>1</v>
          </cell>
          <cell r="S1865" t="str">
            <v>21</v>
          </cell>
          <cell r="T1865" t="str">
            <v>763</v>
          </cell>
          <cell r="U1865" t="str">
            <v>0</v>
          </cell>
          <cell r="V1865" t="str">
            <v>PUB CORP O/TRF: PUBLIC INVEST CORP LTD</v>
          </cell>
        </row>
        <row r="1866">
          <cell r="Q1866" t="str">
            <v>Non-exchange Revenue:  Transfers and Subsidies - Capital:  Allocations In-kind - Public Corporations:  Other Transfers Public Corporations - Rand Water</v>
          </cell>
          <cell r="R1866" t="str">
            <v>1</v>
          </cell>
          <cell r="S1866" t="str">
            <v>21</v>
          </cell>
          <cell r="T1866" t="str">
            <v>764</v>
          </cell>
          <cell r="U1866" t="str">
            <v>0</v>
          </cell>
          <cell r="V1866" t="str">
            <v>PUB CORP O/TRF: RAND WATER</v>
          </cell>
        </row>
        <row r="1867">
          <cell r="Q1867" t="str">
            <v>Non-exchange Revenue:  Transfers and Subsidies - Capital:  Allocations In-kind - Public Corporations:  Other Transfers Public Corporations - South Africa Agricultural Academy</v>
          </cell>
          <cell r="R1867" t="str">
            <v>1</v>
          </cell>
          <cell r="S1867" t="str">
            <v>21</v>
          </cell>
          <cell r="T1867" t="str">
            <v>765</v>
          </cell>
          <cell r="U1867" t="str">
            <v>0</v>
          </cell>
          <cell r="V1867" t="str">
            <v>PUB CORP O/TRF: SA AGRICULTURAL ACADEMY</v>
          </cell>
        </row>
        <row r="1868">
          <cell r="Q1868" t="str">
            <v>Non-exchange Revenue:  Transfers and Subsidies - Capital:  Allocations In-kind - Public Corporations:  Other Transfers Public Corporations - South Africa Broadcasting Corp Ltd</v>
          </cell>
          <cell r="R1868" t="str">
            <v>1</v>
          </cell>
          <cell r="S1868" t="str">
            <v>21</v>
          </cell>
          <cell r="T1868" t="str">
            <v>766</v>
          </cell>
          <cell r="U1868" t="str">
            <v>0</v>
          </cell>
          <cell r="V1868" t="str">
            <v>PUB CORP O/TRF: SA BROADCASTING CORP</v>
          </cell>
        </row>
        <row r="1869">
          <cell r="Q1869" t="str">
            <v>Non-exchange Revenue:  Transfers and Subsidies - Capital:  Allocations In-kind - Public Corporations:  Other Transfers Public Corporations - South Africa Bureau of Standards (SABS)</v>
          </cell>
          <cell r="R1869" t="str">
            <v>1</v>
          </cell>
          <cell r="S1869" t="str">
            <v>21</v>
          </cell>
          <cell r="T1869" t="str">
            <v>767</v>
          </cell>
          <cell r="U1869" t="str">
            <v>0</v>
          </cell>
          <cell r="V1869" t="str">
            <v>PUB CORP O/TRF: SA BUREAU OF STANDARDS</v>
          </cell>
        </row>
        <row r="1870">
          <cell r="Q1870" t="str">
            <v>Non-exchange Revenue:  Transfers and Subsidies - Capital:  Allocations In-kind - Public Corporations:  Other Transfers Public Corporations - South Africa Express (SAX)</v>
          </cell>
          <cell r="R1870" t="str">
            <v>1</v>
          </cell>
          <cell r="S1870" t="str">
            <v>21</v>
          </cell>
          <cell r="T1870" t="str">
            <v>768</v>
          </cell>
          <cell r="U1870" t="str">
            <v>0</v>
          </cell>
          <cell r="V1870" t="str">
            <v>PUB CORP O/TRF: SA EXPRESS</v>
          </cell>
        </row>
        <row r="1871">
          <cell r="Q1871" t="str">
            <v>Non-exchange Revenue:  Transfers and Subsidies - Capital:  Allocations In-kind - Public Corporations:  Other Transfers Public Corporations - South Africa Forestry Company Ltd</v>
          </cell>
          <cell r="R1871" t="str">
            <v>1</v>
          </cell>
          <cell r="S1871" t="str">
            <v>21</v>
          </cell>
          <cell r="T1871" t="str">
            <v>769</v>
          </cell>
          <cell r="U1871" t="str">
            <v>0</v>
          </cell>
          <cell r="V1871" t="str">
            <v>PUB CORP O/TRF: SA FORESTRY COMPANY LTD</v>
          </cell>
        </row>
        <row r="1872">
          <cell r="Q1872" t="str">
            <v>Non-exchange Revenue:  Transfers and Subsidies - Capital:  Allocations In-kind - Public Corporations:  Other Transfers Public Corporations - South Africa Nuclear Energy Corp</v>
          </cell>
          <cell r="R1872" t="str">
            <v>1</v>
          </cell>
          <cell r="S1872" t="str">
            <v>21</v>
          </cell>
          <cell r="T1872" t="str">
            <v>770</v>
          </cell>
          <cell r="U1872" t="str">
            <v>0</v>
          </cell>
          <cell r="V1872" t="str">
            <v>PUB CORP O/TRF: SA NUCLEAR ENERGY CORP</v>
          </cell>
        </row>
        <row r="1873">
          <cell r="Q1873" t="str">
            <v>Non-exchange Revenue:  Transfers and Subsidies - Capital:  Allocations In-kind - Public Corporations:  Other Transfers Public Corporations - South Africa Post Office Ltd</v>
          </cell>
          <cell r="R1873" t="str">
            <v>1</v>
          </cell>
          <cell r="S1873" t="str">
            <v>21</v>
          </cell>
          <cell r="T1873" t="str">
            <v>771</v>
          </cell>
          <cell r="U1873" t="str">
            <v>0</v>
          </cell>
          <cell r="V1873" t="str">
            <v>PUB CORP O/TRF: SA POST OFFICE LTD</v>
          </cell>
        </row>
        <row r="1874">
          <cell r="Q1874" t="str">
            <v>Non-exchange Revenue:  Transfers and Subsidies - Capital:  Allocations In-kind - Public Corporations:  Other Transfers Public Corporations - South Africa Rail Commuter Corporation Ltd</v>
          </cell>
          <cell r="R1874" t="str">
            <v>1</v>
          </cell>
          <cell r="S1874" t="str">
            <v>21</v>
          </cell>
          <cell r="T1874" t="str">
            <v>772</v>
          </cell>
          <cell r="U1874" t="str">
            <v>0</v>
          </cell>
          <cell r="V1874" t="str">
            <v>PUB CORP O/TRF: SA RAIL COMMUTER CORP</v>
          </cell>
        </row>
        <row r="1875">
          <cell r="Q1875" t="str">
            <v>Non-exchange Revenue:  Transfers and Subsidies - Capital:  Allocations In-kind - Public Corporations:  Other Transfers Public Corporations - South Africa Special Risk Ins Ass (SASRIA)</v>
          </cell>
          <cell r="R1875" t="str">
            <v>1</v>
          </cell>
          <cell r="S1875" t="str">
            <v>21</v>
          </cell>
          <cell r="T1875" t="str">
            <v>773</v>
          </cell>
          <cell r="U1875" t="str">
            <v>0</v>
          </cell>
          <cell r="V1875" t="str">
            <v>PUB CORP O/TRF: SA SPECIAL RISK INS ASS</v>
          </cell>
        </row>
        <row r="1876">
          <cell r="Q1876" t="str">
            <v>Non-exchange Revenue:  Transfers and Subsidies - Capital:  Allocations In-kind - Public Corporations:  Other Transfers Public Corporations - South African Airways</v>
          </cell>
          <cell r="R1876" t="str">
            <v>1</v>
          </cell>
          <cell r="S1876" t="str">
            <v>21</v>
          </cell>
          <cell r="T1876" t="str">
            <v>774</v>
          </cell>
          <cell r="U1876" t="str">
            <v>0</v>
          </cell>
          <cell r="V1876" t="str">
            <v>PUB CORP O/TRF: SA AIRWAYS</v>
          </cell>
        </row>
        <row r="1877">
          <cell r="Q1877" t="str">
            <v>Non-exchange Revenue:  Transfers and Subsidies - Capital:  Allocations In-kind - Public Corporations:  Other Transfers Public Corporations - Sedibeng Water</v>
          </cell>
          <cell r="R1877" t="str">
            <v>1</v>
          </cell>
          <cell r="S1877" t="str">
            <v>21</v>
          </cell>
          <cell r="T1877" t="str">
            <v>775</v>
          </cell>
          <cell r="U1877" t="str">
            <v>0</v>
          </cell>
          <cell r="V1877" t="str">
            <v>PUB CORP O/TRF: SEDIBENG WATER</v>
          </cell>
        </row>
        <row r="1878">
          <cell r="Q1878" t="str">
            <v>Non-exchange Revenue:  Transfers and Subsidies - Capital:  Allocations In-kind - Public Corporations:  Other Transfers Public Corporations - Sentech</v>
          </cell>
          <cell r="R1878" t="str">
            <v>1</v>
          </cell>
          <cell r="S1878" t="str">
            <v>21</v>
          </cell>
          <cell r="T1878" t="str">
            <v>776</v>
          </cell>
          <cell r="U1878" t="str">
            <v>0</v>
          </cell>
          <cell r="V1878" t="str">
            <v>PUB CORP O/TRF: SENTECH</v>
          </cell>
        </row>
        <row r="1879">
          <cell r="Q1879" t="str">
            <v>Non-exchange Revenue:  Transfers and Subsidies - Capital:  Allocations In-kind - Public Corporations:  Other Transfers Public Corporations - State Diamond Trader</v>
          </cell>
          <cell r="R1879" t="str">
            <v>1</v>
          </cell>
          <cell r="S1879" t="str">
            <v>21</v>
          </cell>
          <cell r="T1879" t="str">
            <v>777</v>
          </cell>
          <cell r="U1879" t="str">
            <v>0</v>
          </cell>
          <cell r="V1879" t="str">
            <v>PUB CORP O/TRF: STATE DIAMOND TRADER</v>
          </cell>
        </row>
        <row r="1880">
          <cell r="Q1880" t="str">
            <v>Non-exchange Revenue:  Transfers and Subsidies - Capital:  Allocations In-kind - Public Corporations:  Other Transfers Public Corporations - Telkom South Africa Ltd</v>
          </cell>
          <cell r="R1880" t="str">
            <v>1</v>
          </cell>
          <cell r="S1880" t="str">
            <v>21</v>
          </cell>
          <cell r="T1880" t="str">
            <v>778</v>
          </cell>
          <cell r="U1880" t="str">
            <v>0</v>
          </cell>
          <cell r="V1880" t="str">
            <v>PUB CORP O/TRF: TELKOM SOUTH AFRICA LTD</v>
          </cell>
        </row>
        <row r="1881">
          <cell r="Q1881" t="str">
            <v>Non-exchange Revenue:  Transfers and Subsidies - Capital:  Allocations In-kind - Public Corporations:  Other Transfers Public Corporations - Trade Fundi (Pty) Ltd</v>
          </cell>
          <cell r="R1881" t="str">
            <v>1</v>
          </cell>
          <cell r="S1881" t="str">
            <v>21</v>
          </cell>
          <cell r="T1881" t="str">
            <v>779</v>
          </cell>
          <cell r="U1881" t="str">
            <v>0</v>
          </cell>
          <cell r="V1881" t="str">
            <v>PUB CORP O/TRF: TRADE FUNDI (PTY) LTD</v>
          </cell>
        </row>
        <row r="1882">
          <cell r="Q1882" t="str">
            <v>Non-exchange Revenue:  Transfers and Subsidies - Capital:  Allocations In-kind - Public Corporations:  Other Transfers Public Corporations - Trans-Caledon Tunnel Authority (TCTA)</v>
          </cell>
          <cell r="R1882" t="str">
            <v>1</v>
          </cell>
          <cell r="S1882" t="str">
            <v>21</v>
          </cell>
          <cell r="T1882" t="str">
            <v>780</v>
          </cell>
          <cell r="U1882" t="str">
            <v>0</v>
          </cell>
          <cell r="V1882" t="str">
            <v>PUB CORP O/TRF: TRANS-CALEDON TUNNEL AUT</v>
          </cell>
        </row>
        <row r="1883">
          <cell r="Q1883" t="str">
            <v>Non-exchange Revenue:  Transfers and Subsidies - Capital:  Allocations In-kind - Public Corporations:  Other Transfers Public Corporations - Transnet Limited</v>
          </cell>
          <cell r="R1883" t="str">
            <v>1</v>
          </cell>
          <cell r="S1883" t="str">
            <v>21</v>
          </cell>
          <cell r="T1883" t="str">
            <v>781</v>
          </cell>
          <cell r="U1883" t="str">
            <v>0</v>
          </cell>
          <cell r="V1883" t="str">
            <v>PUB CORP O/TRF: TRANSNET LIMITED</v>
          </cell>
        </row>
        <row r="1884">
          <cell r="Q1884" t="str">
            <v>Non-exchange Revenue:  Transfers and Subsidies - Capital:  Allocations In-kind - Public Corporations:  Other Transfers Public Corporations - Umgeni Water</v>
          </cell>
          <cell r="R1884" t="str">
            <v>1</v>
          </cell>
          <cell r="S1884" t="str">
            <v>21</v>
          </cell>
          <cell r="T1884" t="str">
            <v>782</v>
          </cell>
          <cell r="U1884" t="str">
            <v>0</v>
          </cell>
          <cell r="V1884" t="str">
            <v>PUB CORP O/TRF: UMGENI WATER</v>
          </cell>
        </row>
        <row r="1885">
          <cell r="Q1885" t="str">
            <v>Non-exchange Revenue:  Transfers and Subsidies - Capital:  Allocations In-kind - Public Corporations:  Other Transfers Public Corporations - Umsobomvu Youth Fund</v>
          </cell>
          <cell r="R1885" t="str">
            <v>1</v>
          </cell>
          <cell r="S1885" t="str">
            <v>21</v>
          </cell>
          <cell r="T1885" t="str">
            <v>783</v>
          </cell>
          <cell r="U1885" t="str">
            <v>0</v>
          </cell>
          <cell r="V1885" t="str">
            <v>PUB CORP O/TRF: UMSOBOMVU YOUTH FUND</v>
          </cell>
        </row>
        <row r="1886">
          <cell r="Q1886" t="str">
            <v xml:space="preserve">Non-exchange Revenue:  Transfers and Subsidies - Capital:  Allocations In-kind - Universities and Technicons </v>
          </cell>
          <cell r="R1886">
            <v>0</v>
          </cell>
          <cell r="V1886" t="str">
            <v>T&amp;S CAP: ALL IN-KIND HIGHER EDUC INSTI</v>
          </cell>
        </row>
        <row r="1887">
          <cell r="Q1887" t="str">
            <v>Non-exchange Revenue:  Transfers and Subsidies - Capital:  Allocations In-kind - Universities and Technicons:  Cape Peninsula University of Technology</v>
          </cell>
          <cell r="R1887" t="str">
            <v>1</v>
          </cell>
          <cell r="S1887" t="str">
            <v>21</v>
          </cell>
          <cell r="T1887" t="str">
            <v>850</v>
          </cell>
          <cell r="U1887" t="str">
            <v>0</v>
          </cell>
          <cell r="V1887" t="str">
            <v>H/EDU INST: CAPE PENINSULA UNIV OF TECH</v>
          </cell>
        </row>
        <row r="1888">
          <cell r="Q1888" t="str">
            <v>Non-exchange Revenue:  Transfers and Subsidies - Capital:  Allocations In-kind - Universities and Technicons:  Central University of Technology Free state</v>
          </cell>
          <cell r="R1888" t="str">
            <v>1</v>
          </cell>
          <cell r="S1888" t="str">
            <v>21</v>
          </cell>
          <cell r="T1888" t="str">
            <v>851</v>
          </cell>
          <cell r="U1888" t="str">
            <v>0</v>
          </cell>
          <cell r="V1888" t="str">
            <v>H/EDU INST: UNI OF TECHNOLOGY FREE STATE</v>
          </cell>
        </row>
        <row r="1889">
          <cell r="Q1889" t="str">
            <v>Non-exchange Revenue:  Transfers and Subsidies - Capital:  Allocations In-kind - Universities and Technicons:  Durban University of Technology</v>
          </cell>
          <cell r="R1889" t="str">
            <v>1</v>
          </cell>
          <cell r="S1889" t="str">
            <v>21</v>
          </cell>
          <cell r="T1889" t="str">
            <v>852</v>
          </cell>
          <cell r="U1889" t="str">
            <v>0</v>
          </cell>
          <cell r="V1889" t="str">
            <v>H/EDU INST: DURBAN UNIV OF TECH</v>
          </cell>
        </row>
        <row r="1890">
          <cell r="Q1890" t="str">
            <v>Non-exchange Revenue:  Transfers and Subsidies - Capital:  Allocations In-kind - Universities and Technicons:  Mangosuthu University of Technology</v>
          </cell>
          <cell r="R1890" t="str">
            <v>1</v>
          </cell>
          <cell r="S1890" t="str">
            <v>21</v>
          </cell>
          <cell r="T1890" t="str">
            <v>853</v>
          </cell>
          <cell r="U1890" t="str">
            <v>0</v>
          </cell>
          <cell r="V1890" t="str">
            <v>H/EDU INST: MANGOSUTHU UNIV OF TECH</v>
          </cell>
        </row>
        <row r="1891">
          <cell r="Q1891" t="str">
            <v>Non-exchange Revenue:  Transfers and Subsidies - Capital:  Allocations In-kind - Universities and Technicons:  Nelson Mandela Metropolitan University</v>
          </cell>
          <cell r="R1891" t="str">
            <v>1</v>
          </cell>
          <cell r="S1891" t="str">
            <v>21</v>
          </cell>
          <cell r="T1891" t="str">
            <v>854</v>
          </cell>
          <cell r="U1891" t="str">
            <v>0</v>
          </cell>
          <cell r="V1891" t="str">
            <v>H/EDU INST: NELSON MANDELA METROPOL UNIV</v>
          </cell>
        </row>
        <row r="1892">
          <cell r="Q1892" t="str">
            <v>Non-exchange Revenue:  Transfers and Subsidies - Capital:  Allocations In-kind - Universities and Technicons:  North West University</v>
          </cell>
          <cell r="R1892" t="str">
            <v>1</v>
          </cell>
          <cell r="S1892" t="str">
            <v>21</v>
          </cell>
          <cell r="T1892" t="str">
            <v>855</v>
          </cell>
          <cell r="U1892" t="str">
            <v>0</v>
          </cell>
          <cell r="V1892" t="str">
            <v>H/EDU INST: NORTH WEST UNIVERSITY</v>
          </cell>
        </row>
        <row r="1893">
          <cell r="Q1893" t="str">
            <v>Non-exchange Revenue:  Transfers and Subsidies - Capital:  Allocations In-kind - Universities and Technicons:  Rhodes University</v>
          </cell>
          <cell r="R1893" t="str">
            <v>1</v>
          </cell>
          <cell r="S1893" t="str">
            <v>21</v>
          </cell>
          <cell r="T1893" t="str">
            <v>856</v>
          </cell>
          <cell r="U1893" t="str">
            <v>0</v>
          </cell>
          <cell r="V1893" t="str">
            <v>H/EDU INST: RHODES UNIVERSITY</v>
          </cell>
        </row>
        <row r="1894">
          <cell r="Q1894" t="str">
            <v>Non-exchange Revenue:  Transfers and Subsidies - Capital:  Allocations In-kind - Universities and Technicons:  Tshwane University of Technology</v>
          </cell>
          <cell r="R1894" t="str">
            <v>1</v>
          </cell>
          <cell r="S1894" t="str">
            <v>21</v>
          </cell>
          <cell r="T1894" t="str">
            <v>857</v>
          </cell>
          <cell r="U1894" t="str">
            <v>0</v>
          </cell>
          <cell r="V1894" t="str">
            <v>H/EDU INST: TSHWANE UNIVERSITY OF TECH</v>
          </cell>
        </row>
        <row r="1895">
          <cell r="Q1895" t="str">
            <v>Non-exchange Revenue:  Transfers and Subsidies - Capital:  Allocations In-kind - Universities and Technicons:  University of Cape Town</v>
          </cell>
          <cell r="R1895" t="str">
            <v>1</v>
          </cell>
          <cell r="S1895" t="str">
            <v>21</v>
          </cell>
          <cell r="T1895" t="str">
            <v>858</v>
          </cell>
          <cell r="U1895" t="str">
            <v>0</v>
          </cell>
          <cell r="V1895" t="str">
            <v>H/EDU INST: UNIVERSITY OF CAPE TOWN</v>
          </cell>
        </row>
        <row r="1896">
          <cell r="Q1896" t="str">
            <v>Non-exchange Revenue:  Transfers and Subsidies - Capital:  Allocations In-kind - Universities and Technicons:  University of Fort Hare</v>
          </cell>
          <cell r="R1896" t="str">
            <v>1</v>
          </cell>
          <cell r="S1896" t="str">
            <v>21</v>
          </cell>
          <cell r="T1896" t="str">
            <v>859</v>
          </cell>
          <cell r="U1896" t="str">
            <v>0</v>
          </cell>
          <cell r="V1896" t="str">
            <v>H/EDU INST: UNIVERSITY OF FORT HARE</v>
          </cell>
        </row>
        <row r="1897">
          <cell r="Q1897" t="str">
            <v>Non-exchange Revenue:  Transfers and Subsidies - Capital:  Allocations In-kind - Universities and Technicons:  University of Johannesburg</v>
          </cell>
          <cell r="R1897" t="str">
            <v>1</v>
          </cell>
          <cell r="S1897" t="str">
            <v>21</v>
          </cell>
          <cell r="T1897" t="str">
            <v>860</v>
          </cell>
          <cell r="U1897" t="str">
            <v>0</v>
          </cell>
          <cell r="V1897" t="str">
            <v>H/EDU INST: UNIVERSITY OF JOHANNESBURG</v>
          </cell>
        </row>
        <row r="1898">
          <cell r="Q1898" t="str">
            <v>Non-exchange Revenue:  Transfers and Subsidies - Capital:  Allocations In-kind - Universities and Technicons:  University of KwaZulu Natal.</v>
          </cell>
          <cell r="R1898" t="str">
            <v>1</v>
          </cell>
          <cell r="S1898" t="str">
            <v>21</v>
          </cell>
          <cell r="T1898" t="str">
            <v>861</v>
          </cell>
          <cell r="U1898" t="str">
            <v>0</v>
          </cell>
          <cell r="V1898" t="str">
            <v>H/EDU INST: UNIVERSITY OF KWAZULU NATAL</v>
          </cell>
        </row>
        <row r="1899">
          <cell r="Q1899" t="str">
            <v>Non-exchange Revenue:  Transfers and Subsidies - Capital:  Allocations In-kind - Universities and Technicons:  University of Limpopo</v>
          </cell>
          <cell r="R1899" t="str">
            <v>1</v>
          </cell>
          <cell r="S1899" t="str">
            <v>21</v>
          </cell>
          <cell r="T1899" t="str">
            <v>862</v>
          </cell>
          <cell r="U1899" t="str">
            <v>0</v>
          </cell>
          <cell r="V1899" t="str">
            <v>H/EDU INST: UNIVERSITY OF LIMPOPO</v>
          </cell>
        </row>
        <row r="1900">
          <cell r="Q1900" t="str">
            <v>Non-exchange Revenue:  Transfers and Subsidies - Capital:  Allocations In-kind - Universities and Technicons:  University of Pretoria</v>
          </cell>
          <cell r="R1900" t="str">
            <v>1</v>
          </cell>
          <cell r="S1900" t="str">
            <v>21</v>
          </cell>
          <cell r="T1900" t="str">
            <v>863</v>
          </cell>
          <cell r="U1900" t="str">
            <v>0</v>
          </cell>
          <cell r="V1900" t="str">
            <v>H/EDU INST: UNIVERSITY OF PRETORIA</v>
          </cell>
        </row>
        <row r="1901">
          <cell r="Q1901" t="str">
            <v>Non-exchange Revenue:  Transfers and Subsidies - Capital:  Allocations In-kind - Universities and Technicons:  University of South Africa</v>
          </cell>
          <cell r="R1901" t="str">
            <v>1</v>
          </cell>
          <cell r="S1901" t="str">
            <v>21</v>
          </cell>
          <cell r="T1901" t="str">
            <v>864</v>
          </cell>
          <cell r="U1901" t="str">
            <v>0</v>
          </cell>
          <cell r="V1901" t="str">
            <v>H/EDU INST: UNIVERSITY OF SOUTH AFRICA</v>
          </cell>
        </row>
        <row r="1902">
          <cell r="Q1902" t="str">
            <v>Non-exchange Revenue:  Transfers and Subsidies - Capital:  Allocations In-kind - Universities and Technicons:  University of Stellenbosch</v>
          </cell>
          <cell r="R1902" t="str">
            <v>1</v>
          </cell>
          <cell r="S1902" t="str">
            <v>21</v>
          </cell>
          <cell r="T1902" t="str">
            <v>865</v>
          </cell>
          <cell r="U1902" t="str">
            <v>0</v>
          </cell>
          <cell r="V1902" t="str">
            <v>H/EDU INST: UNIVERSITY OF STELLENBOSCH</v>
          </cell>
        </row>
        <row r="1903">
          <cell r="Q1903" t="str">
            <v>Non-exchange Revenue:  Transfers and Subsidies - Capital:  Allocations In-kind - Universities and Technicons:  University of The Free State</v>
          </cell>
          <cell r="R1903" t="str">
            <v>1</v>
          </cell>
          <cell r="S1903" t="str">
            <v>21</v>
          </cell>
          <cell r="T1903" t="str">
            <v>866</v>
          </cell>
          <cell r="U1903" t="str">
            <v>0</v>
          </cell>
          <cell r="V1903" t="str">
            <v>H/EDU INST: UNIVERSITY OF THE FREE STATE</v>
          </cell>
        </row>
        <row r="1904">
          <cell r="Q1904" t="str">
            <v>Non-exchange Revenue:  Transfers and Subsidies - Capital:  Allocations In-kind - Universities and Technicons:  University of the Western Cape</v>
          </cell>
          <cell r="R1904" t="str">
            <v>1</v>
          </cell>
          <cell r="S1904" t="str">
            <v>21</v>
          </cell>
          <cell r="T1904" t="str">
            <v>867</v>
          </cell>
          <cell r="U1904" t="str">
            <v>0</v>
          </cell>
          <cell r="V1904" t="str">
            <v>H/EDU INST: UNIVERSITY OF WESTERN CAPE</v>
          </cell>
        </row>
        <row r="1905">
          <cell r="Q1905" t="str">
            <v>Non-exchange Revenue:  Transfers and Subsidies - Capital:  Allocations In-kind - Universities and Technicons:  University of the Witwatersrand</v>
          </cell>
          <cell r="R1905" t="str">
            <v>1</v>
          </cell>
          <cell r="S1905" t="str">
            <v>21</v>
          </cell>
          <cell r="T1905" t="str">
            <v>868</v>
          </cell>
          <cell r="U1905" t="str">
            <v>0</v>
          </cell>
          <cell r="V1905" t="str">
            <v>H/EDU INST: UNIVERSITY OF WITWATERSRAND</v>
          </cell>
        </row>
        <row r="1906">
          <cell r="Q1906" t="str">
            <v>Non-exchange Revenue:  Transfers and Subsidies - Capital:  Allocations In-kind - Universities and Technicons:  University of Venda</v>
          </cell>
          <cell r="R1906" t="str">
            <v>1</v>
          </cell>
          <cell r="S1906" t="str">
            <v>21</v>
          </cell>
          <cell r="T1906" t="str">
            <v>869</v>
          </cell>
          <cell r="U1906" t="str">
            <v>0</v>
          </cell>
          <cell r="V1906" t="str">
            <v>H/EDU INST: UNIVERSITY OF VENDA</v>
          </cell>
        </row>
        <row r="1907">
          <cell r="Q1907" t="str">
            <v>Non-exchange Revenue:  Transfers and Subsidies - Capital:  Allocations In-kind - Universities and Technicons:  University of Zululand</v>
          </cell>
          <cell r="R1907" t="str">
            <v>1</v>
          </cell>
          <cell r="S1907" t="str">
            <v>21</v>
          </cell>
          <cell r="T1907" t="str">
            <v>870</v>
          </cell>
          <cell r="U1907" t="str">
            <v>0</v>
          </cell>
          <cell r="V1907" t="str">
            <v>H/EDU INST: UNIVERSITY OF ZULULAND</v>
          </cell>
        </row>
        <row r="1908">
          <cell r="Q1908" t="str">
            <v>Non-exchange Revenue:  Transfers and Subsidies - Capital:  Allocations In-kind - Universities and Technicons:  Vaal University of Technology</v>
          </cell>
          <cell r="R1908" t="str">
            <v>1</v>
          </cell>
          <cell r="S1908" t="str">
            <v>21</v>
          </cell>
          <cell r="T1908" t="str">
            <v>871</v>
          </cell>
          <cell r="U1908" t="str">
            <v>0</v>
          </cell>
          <cell r="V1908" t="str">
            <v>H/EDU INST: VAAL UNIVERSITY OF TECH</v>
          </cell>
        </row>
        <row r="1909">
          <cell r="Q1909" t="str">
            <v>Non-exchange Revenue:  Transfers and Subsidies - Capital:  Allocations In-kind - Universities and Technicons:  Walter Sisulu University, Technology and Science Eastern Cape</v>
          </cell>
          <cell r="R1909" t="str">
            <v>1</v>
          </cell>
          <cell r="S1909" t="str">
            <v>21</v>
          </cell>
          <cell r="T1909" t="str">
            <v>872</v>
          </cell>
          <cell r="U1909" t="str">
            <v>0</v>
          </cell>
          <cell r="V1909" t="str">
            <v>H/EDU INST: WALTER SIS UNI TECH &amp; SCI EC</v>
          </cell>
        </row>
        <row r="1910">
          <cell r="Q1910" t="str">
            <v>Non-exchange Revenue:  Transfers and Subsidies - Capital:  Monetary Allocations</v>
          </cell>
          <cell r="R1910">
            <v>0</v>
          </cell>
          <cell r="V1910" t="str">
            <v>TRANS &amp; SUBS CAP:  MONETARY ALLOCATIONS</v>
          </cell>
        </row>
        <row r="1911">
          <cell r="Q1911" t="str">
            <v>Non-exchange Revenue:  Transfers and Subsidies - Capital:  Monetary Allocations - Departmental Agencies and Accounts</v>
          </cell>
          <cell r="R1911">
            <v>0</v>
          </cell>
          <cell r="V1911" t="str">
            <v>T&amp;S CAP: MONETARY DEPT AGENCIES &amp; ACC</v>
          </cell>
        </row>
        <row r="1912">
          <cell r="Q1912" t="str">
            <v xml:space="preserve">Non-exchange Revenue:  Transfers and Subsidies - Capital:  Monetary Allocations - Departmental Agencies and Accounts:  Social Security Funds </v>
          </cell>
          <cell r="R1912">
            <v>0</v>
          </cell>
          <cell r="V1912" t="str">
            <v>TS C MONET DPT AGEN &amp; ACC SOC SEC FUNDS</v>
          </cell>
        </row>
        <row r="1913">
          <cell r="Q1913" t="str">
            <v>Non-exchange Revenue:  Transfers and Subsidies - Capital:  Monetary Allocations - Departmental Agencies and Accounts:  Social Security Funds - Compensation Commissioner</v>
          </cell>
          <cell r="R1913" t="str">
            <v>1</v>
          </cell>
          <cell r="S1913" t="str">
            <v>22</v>
          </cell>
          <cell r="T1913" t="str">
            <v>001</v>
          </cell>
          <cell r="U1913" t="str">
            <v>0</v>
          </cell>
          <cell r="V1913" t="str">
            <v>S SEC - COMPENSATION COMMISSIONER</v>
          </cell>
        </row>
        <row r="1914">
          <cell r="Q1914" t="str">
            <v>Non-exchange Revenue:  Transfers and Subsidies - Capital:  Monetary Allocations - Departmental Agencies and Accounts:  Social Security Funds - Road Accident Fund</v>
          </cell>
          <cell r="R1914" t="str">
            <v>1</v>
          </cell>
          <cell r="S1914" t="str">
            <v>22</v>
          </cell>
          <cell r="T1914" t="str">
            <v>002</v>
          </cell>
          <cell r="U1914" t="str">
            <v>0</v>
          </cell>
          <cell r="V1914" t="str">
            <v>S SEC - ROAD ACCIDENT FUND</v>
          </cell>
        </row>
        <row r="1915">
          <cell r="Q1915" t="str">
            <v>Non-exchange Revenue:  Transfers and Subsidies - Capital:  Monetary Allocations - Departmental Agencies and Accounts:  Social Security Funds - Unemployment Insurance Fund</v>
          </cell>
          <cell r="R1915" t="str">
            <v>1</v>
          </cell>
          <cell r="S1915" t="str">
            <v>22</v>
          </cell>
          <cell r="T1915" t="str">
            <v>003</v>
          </cell>
          <cell r="U1915" t="str">
            <v>0</v>
          </cell>
          <cell r="V1915" t="str">
            <v>S SEC - UNEMPLOYMENT INSURANCE</v>
          </cell>
        </row>
        <row r="1916">
          <cell r="Q1916" t="str">
            <v xml:space="preserve">Non-exchange Revenue:  Transfers and Subsidies - Capital:  Monetary Allocations - Departmental Agencies and Accounts:  Provincial Departmental Agencies </v>
          </cell>
          <cell r="R1916">
            <v>0</v>
          </cell>
          <cell r="V1916" t="str">
            <v>TS C MONET DPT AGEN &amp; ACC PROV DEPT AGE</v>
          </cell>
        </row>
        <row r="1917">
          <cell r="Q1917" t="str">
            <v>Non-exchange Revenue:  Transfers and Subsidies - Capital:  Monetary Allocations - Departmental Agencies and Accounts:  Provincial Departmental Agencies - Academy of Sport</v>
          </cell>
          <cell r="R1917" t="str">
            <v>1</v>
          </cell>
          <cell r="S1917" t="str">
            <v>22</v>
          </cell>
          <cell r="T1917" t="str">
            <v>100</v>
          </cell>
          <cell r="U1917" t="str">
            <v>0</v>
          </cell>
          <cell r="V1917" t="str">
            <v>PRV DPT AGEN - ACADEMY OF SPORT</v>
          </cell>
        </row>
        <row r="1918">
          <cell r="Q1918" t="str">
            <v>Non-exchange Revenue:  Transfers and Subsidies - Capital:  Monetary Allocations - Departmental Agencies and Accounts:  Provincial Departmental Agencies - Agricultural and Rural  Development Corporation</v>
          </cell>
          <cell r="R1918" t="str">
            <v>1</v>
          </cell>
          <cell r="S1918" t="str">
            <v>22</v>
          </cell>
          <cell r="T1918" t="str">
            <v>101</v>
          </cell>
          <cell r="U1918" t="str">
            <v>0</v>
          </cell>
          <cell r="V1918" t="str">
            <v>PRV DPT AGEN - AGRICUL &amp; RURAL  DEV CORP</v>
          </cell>
        </row>
        <row r="1919">
          <cell r="Q1919" t="str">
            <v>Non-exchange Revenue:  Transfers and Subsidies - Capital:  Monetary Allocations - Departmental Agencies and Accounts:  Provincial Departmental Agencies - Agricultural Business Development Agency</v>
          </cell>
          <cell r="R1919" t="str">
            <v>1</v>
          </cell>
          <cell r="S1919" t="str">
            <v>22</v>
          </cell>
          <cell r="T1919" t="str">
            <v>102</v>
          </cell>
          <cell r="U1919" t="str">
            <v>0</v>
          </cell>
          <cell r="V1919" t="str">
            <v>PRV DPT AGEN - AGRICUL BUSIN DEV AGENCY</v>
          </cell>
        </row>
        <row r="1920">
          <cell r="Q1920" t="str">
            <v>Non-exchange Revenue:  Transfers and Subsidies - Capital:  Monetary Allocations - Departmental Agencies and Accounts:  Provincial Departmental Agencies - Agricultural Development Trust</v>
          </cell>
          <cell r="R1920" t="str">
            <v>1</v>
          </cell>
          <cell r="S1920" t="str">
            <v>22</v>
          </cell>
          <cell r="T1920" t="str">
            <v>103</v>
          </cell>
          <cell r="U1920" t="str">
            <v>0</v>
          </cell>
          <cell r="V1920" t="str">
            <v>PRV DPT AGEN - AGRICULTURAL DEV TRUST</v>
          </cell>
        </row>
        <row r="1921">
          <cell r="Q1921" t="str">
            <v>Non-exchange Revenue:  Transfers and Subsidies - Capital:  Monetary Allocations - Departmental Agencies and Accounts:  Provincial Departmental Agencies - Agricultural Services Corporation</v>
          </cell>
          <cell r="R1921" t="str">
            <v>1</v>
          </cell>
          <cell r="S1921" t="str">
            <v>22</v>
          </cell>
          <cell r="T1921" t="str">
            <v>104</v>
          </cell>
          <cell r="U1921" t="str">
            <v>0</v>
          </cell>
          <cell r="V1921" t="str">
            <v>PRV DPT AGEN - AGRICULTURAL SERV CORP</v>
          </cell>
        </row>
        <row r="1922">
          <cell r="Q1922" t="str">
            <v>Non-exchange Revenue:  Transfers and Subsidies - Capital:  Monetary Allocations - Departmental Agencies and Accounts:  Provincial Departmental Agencies - Agricultural and Farming Development Trust</v>
          </cell>
          <cell r="R1922" t="str">
            <v>1</v>
          </cell>
          <cell r="S1922" t="str">
            <v>22</v>
          </cell>
          <cell r="T1922" t="str">
            <v>105</v>
          </cell>
          <cell r="U1922" t="str">
            <v>0</v>
          </cell>
          <cell r="V1922" t="str">
            <v>PRV DPT AGEN - AGRI &amp; FARMING DEV TRUST</v>
          </cell>
        </row>
        <row r="1923">
          <cell r="Q1923" t="str">
            <v>Non-exchange Revenue:  Transfers and Subsidies - Capital:  Monetary Allocations - Departmental Agencies and Accounts:  Provincial Departmental Agencies -  Amafa Akwazulu Natali</v>
          </cell>
          <cell r="R1923" t="str">
            <v>1</v>
          </cell>
          <cell r="S1923" t="str">
            <v>22</v>
          </cell>
          <cell r="T1923" t="str">
            <v>106</v>
          </cell>
          <cell r="U1923" t="str">
            <v>0</v>
          </cell>
          <cell r="V1923" t="str">
            <v>PRV DPT AGEN - AMAFA AKWAZULU NATALI</v>
          </cell>
        </row>
        <row r="1924">
          <cell r="Q1924" t="str">
            <v>Non-exchange Revenue:  Transfers and Subsidies - Capital:  Monetary Allocations - Departmental Agencies and Accounts:  Provincial Departmental Agencies -  Appeal Tribunals</v>
          </cell>
          <cell r="R1924" t="str">
            <v>1</v>
          </cell>
          <cell r="S1924" t="str">
            <v>22</v>
          </cell>
          <cell r="T1924" t="str">
            <v>107</v>
          </cell>
          <cell r="U1924" t="str">
            <v>0</v>
          </cell>
          <cell r="V1924" t="str">
            <v>PRV DPT AGEN - APPEAL TRIBUNALS</v>
          </cell>
        </row>
        <row r="1925">
          <cell r="Q1925" t="str">
            <v>Non-exchange Revenue:  Transfers and Subsidies - Capital:  Monetary Allocations - Departmental Agencies and Accounts:  Provincial Departmental Agencies - Appropriation Technology Unit</v>
          </cell>
          <cell r="R1925" t="str">
            <v>1</v>
          </cell>
          <cell r="S1925" t="str">
            <v>22</v>
          </cell>
          <cell r="T1925" t="str">
            <v>108</v>
          </cell>
          <cell r="U1925" t="str">
            <v>0</v>
          </cell>
          <cell r="V1925" t="str">
            <v>PRV DPT AGEN - APPROPRIA TECHNOLOGY UNIT</v>
          </cell>
        </row>
        <row r="1926">
          <cell r="Q1926" t="str">
            <v>Non-exchange Revenue:  Transfers and Subsidies - Capital:  Monetary Allocations - Departmental Agencies and Accounts:  Provincial Departmental Agencies - Arts and Cultural</v>
          </cell>
          <cell r="R1926" t="str">
            <v>1</v>
          </cell>
          <cell r="S1926" t="str">
            <v>22</v>
          </cell>
          <cell r="T1926" t="str">
            <v>109</v>
          </cell>
          <cell r="U1926" t="str">
            <v>0</v>
          </cell>
          <cell r="V1926" t="str">
            <v>PRV DPT AGEN - ARTS &amp; CULTURAL</v>
          </cell>
        </row>
        <row r="1927">
          <cell r="Q1927" t="str">
            <v>Non-exchange Revenue:  Transfers and Subsidies - Capital:  Monetary Allocations - Departmental Agencies and Accounts:  Provincial Departmental Agencies - Arts Council</v>
          </cell>
          <cell r="R1927" t="str">
            <v>1</v>
          </cell>
          <cell r="S1927" t="str">
            <v>22</v>
          </cell>
          <cell r="T1927" t="str">
            <v>110</v>
          </cell>
          <cell r="U1927" t="str">
            <v>0</v>
          </cell>
          <cell r="V1927" t="str">
            <v>PRV DPT AGEN - ARTS COUNCIL</v>
          </cell>
        </row>
        <row r="1928">
          <cell r="Q1928" t="str">
            <v>Non-exchange Revenue:  Transfers and Subsidies - Capital:  Monetary Allocations - Departmental Agencies and Accounts:  Provincial Departmental Agencies - Blue IQ Inv Holdings (Pty)</v>
          </cell>
          <cell r="R1928" t="str">
            <v>1</v>
          </cell>
          <cell r="S1928" t="str">
            <v>22</v>
          </cell>
          <cell r="T1928" t="str">
            <v>111</v>
          </cell>
          <cell r="U1928" t="str">
            <v>0</v>
          </cell>
          <cell r="V1928" t="str">
            <v>PRV DPT AGEN - BLUE IQ INV HOLDING (PTY)</v>
          </cell>
        </row>
        <row r="1929">
          <cell r="Q1929" t="str">
            <v>Non-exchange Revenue:  Transfers and Subsidies - Capital:  Monetary Allocations - Departmental Agencies and Accounts:  Provincial Departmental Agencies - Centre for Investment and Marketing</v>
          </cell>
          <cell r="R1929" t="str">
            <v>1</v>
          </cell>
          <cell r="S1929" t="str">
            <v>22</v>
          </cell>
          <cell r="T1929" t="str">
            <v>112</v>
          </cell>
          <cell r="U1929" t="str">
            <v>0</v>
          </cell>
          <cell r="V1929" t="str">
            <v>PRV DPT AGEN - CENTRE INVEST &amp; MARKETING</v>
          </cell>
        </row>
        <row r="1930">
          <cell r="Q1930" t="str">
            <v>Non-exchange Revenue:  Transfers and Subsidies - Capital:  Monetary Allocations - Departmental Agencies and Accounts:  Provincial Departmental Agencies - Commissioner for the Environment</v>
          </cell>
          <cell r="R1930" t="str">
            <v>1</v>
          </cell>
          <cell r="S1930" t="str">
            <v>22</v>
          </cell>
          <cell r="T1930" t="str">
            <v>113</v>
          </cell>
          <cell r="U1930" t="str">
            <v>0</v>
          </cell>
          <cell r="V1930" t="str">
            <v>PRV DPT AGEN - COMMISSION FOR ENVIRONMEN</v>
          </cell>
        </row>
        <row r="1931">
          <cell r="Q1931" t="str">
            <v>Non-exchange Revenue:  Transfers and Subsidies - Capital:  Monetary Allocations - Departmental Agencies and Accounts:  Provincial Departmental Agencies - Communication Service</v>
          </cell>
          <cell r="R1931" t="str">
            <v>1</v>
          </cell>
          <cell r="S1931" t="str">
            <v>22</v>
          </cell>
          <cell r="T1931" t="str">
            <v>114</v>
          </cell>
          <cell r="U1931" t="str">
            <v>0</v>
          </cell>
          <cell r="V1931" t="str">
            <v>PRV DPT AGEN - COMMUNICATION SERVICE</v>
          </cell>
        </row>
        <row r="1932">
          <cell r="Q1932" t="str">
            <v>Non-exchange Revenue:  Transfers and Subsidies - Capital:  Monetary Allocations - Departmental Agencies and Accounts:  Provincial Departmental Agencies - Consumer Affairs Court</v>
          </cell>
          <cell r="R1932" t="str">
            <v>1</v>
          </cell>
          <cell r="S1932" t="str">
            <v>22</v>
          </cell>
          <cell r="T1932" t="str">
            <v>115</v>
          </cell>
          <cell r="U1932" t="str">
            <v>0</v>
          </cell>
          <cell r="V1932" t="str">
            <v>PRV DPT AGEN - CONSUMER AFFAIRS COURT</v>
          </cell>
        </row>
        <row r="1933">
          <cell r="Q1933" t="str">
            <v>Non-exchange Revenue:  Transfers and Subsidies - Capital:  Monetary Allocations - Departmental Agencies and Accounts:  Provincial Departmental Agencies - Cultural Commission</v>
          </cell>
          <cell r="R1933" t="str">
            <v>1</v>
          </cell>
          <cell r="S1933" t="str">
            <v>22</v>
          </cell>
          <cell r="T1933" t="str">
            <v>116</v>
          </cell>
          <cell r="U1933" t="str">
            <v>0</v>
          </cell>
          <cell r="V1933" t="str">
            <v>PRV DPT AGEN - CULTURAL COMMISSION</v>
          </cell>
        </row>
        <row r="1934">
          <cell r="Q1934" t="str">
            <v>Non-exchange Revenue:  Transfers and Subsidies - Capital:  Monetary Allocations - Departmental Agencies and Accounts:  Provincial Departmental Agencies - Destination Marketing Organisation</v>
          </cell>
          <cell r="R1934" t="str">
            <v>1</v>
          </cell>
          <cell r="S1934" t="str">
            <v>22</v>
          </cell>
          <cell r="T1934" t="str">
            <v>117</v>
          </cell>
          <cell r="U1934" t="str">
            <v>0</v>
          </cell>
          <cell r="V1934" t="str">
            <v>PRV DPT AGEN - DESTINATION MARKETING ORG</v>
          </cell>
        </row>
        <row r="1935">
          <cell r="Q1935" t="str">
            <v>Non-exchange Revenue:  Transfers and Subsidies - Capital:  Monetary Allocations - Departmental Agencies and Accounts:  Provincial Departmental Agencies - Development Enterprise</v>
          </cell>
          <cell r="R1935" t="str">
            <v>1</v>
          </cell>
          <cell r="S1935" t="str">
            <v>22</v>
          </cell>
          <cell r="T1935" t="str">
            <v>118</v>
          </cell>
          <cell r="U1935" t="str">
            <v>0</v>
          </cell>
          <cell r="V1935" t="str">
            <v>PRV DPT AGEN - DEVELOPMENT ENTERPRISE</v>
          </cell>
        </row>
        <row r="1936">
          <cell r="Q1936" t="str">
            <v>Non-exchange Revenue:  Transfers and Subsidies - Capital:  Monetary Allocations - Departmental Agencies and Accounts:  Provincial Departmental Agencies - Development Tribunals</v>
          </cell>
          <cell r="R1936" t="str">
            <v>1</v>
          </cell>
          <cell r="S1936" t="str">
            <v>22</v>
          </cell>
          <cell r="T1936" t="str">
            <v>119</v>
          </cell>
          <cell r="U1936" t="str">
            <v>0</v>
          </cell>
          <cell r="V1936" t="str">
            <v>PRV DPT AGEN - DEVELOPMENT TRIBUNALS</v>
          </cell>
        </row>
        <row r="1937">
          <cell r="Q1937" t="str">
            <v>Non-exchange Revenue:  Transfers and Subsidies - Capital:  Monetary Allocations - Departmental Agencies and Accounts:  Provincial Departmental Agencies - Eastern Cape Museums</v>
          </cell>
          <cell r="R1937" t="str">
            <v>1</v>
          </cell>
          <cell r="S1937" t="str">
            <v>22</v>
          </cell>
          <cell r="T1937" t="str">
            <v>120</v>
          </cell>
          <cell r="U1937" t="str">
            <v>0</v>
          </cell>
          <cell r="V1937" t="str">
            <v>PRV DPT AGEN - EASTERN CAPE MUSEUMS</v>
          </cell>
        </row>
        <row r="1938">
          <cell r="Q1938" t="str">
            <v>Non-exchange Revenue:  Transfers and Subsidies - Capital:  Monetary Allocations - Departmental Agencies and Accounts:  Provincial Departmental Agencies - Gauteng Entrepreneurial Property</v>
          </cell>
          <cell r="R1938" t="str">
            <v>1</v>
          </cell>
          <cell r="S1938" t="str">
            <v>22</v>
          </cell>
          <cell r="T1938" t="str">
            <v>121</v>
          </cell>
          <cell r="U1938" t="str">
            <v>0</v>
          </cell>
          <cell r="V1938" t="str">
            <v>PRV DPT AGEN - GAUTENG ENTREPREN PROPERT</v>
          </cell>
        </row>
        <row r="1939">
          <cell r="Q1939" t="str">
            <v>Non-exchange Revenue:  Transfers and Subsidies - Capital:  Monetary Allocations - Departmental Agencies and Accounts:  Provincial Departmental Agencies - Eastern Region Entrepreneurial Support Centre</v>
          </cell>
          <cell r="R1939" t="str">
            <v>1</v>
          </cell>
          <cell r="S1939" t="str">
            <v>22</v>
          </cell>
          <cell r="T1939" t="str">
            <v>122</v>
          </cell>
          <cell r="U1939" t="str">
            <v>0</v>
          </cell>
          <cell r="V1939" t="str">
            <v>PRV DPT AGEN - EAST REG ENTREP SUPP CTRE</v>
          </cell>
        </row>
        <row r="1940">
          <cell r="Q1940" t="str">
            <v>Non-exchange Revenue:  Transfers and Subsidies - Capital:  Monetary Allocations - Departmental Agencies and Accounts:  Provincial Departmental Agencies - Economic  Development Agency</v>
          </cell>
          <cell r="R1940" t="str">
            <v>1</v>
          </cell>
          <cell r="S1940" t="str">
            <v>22</v>
          </cell>
          <cell r="T1940" t="str">
            <v>123</v>
          </cell>
          <cell r="U1940" t="str">
            <v>0</v>
          </cell>
          <cell r="V1940" t="str">
            <v>PRV DPT AGEN - ECONOMIC  DEVEL AGENCY</v>
          </cell>
        </row>
        <row r="1941">
          <cell r="Q1941" t="str">
            <v>Non-exchange Revenue:  Transfers and Subsidies - Capital:  Monetary Allocations - Departmental Agencies and Accounts:  Provincial Departmental Agencies - Enterprise Propeller</v>
          </cell>
          <cell r="R1941" t="str">
            <v>1</v>
          </cell>
          <cell r="S1941" t="str">
            <v>22</v>
          </cell>
          <cell r="T1941" t="str">
            <v>124</v>
          </cell>
          <cell r="U1941" t="str">
            <v>0</v>
          </cell>
          <cell r="V1941" t="str">
            <v>PRV DPT AGEN - ENTERPRISE PROPELLER</v>
          </cell>
        </row>
        <row r="1942">
          <cell r="Q1942" t="str">
            <v>Non-exchange Revenue:  Transfers and Subsidies - Capital:  Monetary Allocations - Departmental Agencies and Accounts:  Provincial Departmental Agencies - Ezemvelo Wildlife</v>
          </cell>
          <cell r="R1942" t="str">
            <v>1</v>
          </cell>
          <cell r="S1942" t="str">
            <v>22</v>
          </cell>
          <cell r="T1942" t="str">
            <v>125</v>
          </cell>
          <cell r="U1942" t="str">
            <v>0</v>
          </cell>
          <cell r="V1942" t="str">
            <v>PRV DPT AGEN - EZEMVELO WILDLIFE</v>
          </cell>
        </row>
        <row r="1943">
          <cell r="Q1943" t="str">
            <v>Non-exchange Revenue:  Transfers and Subsidies - Capital:  Monetary Allocations - Departmental Agencies and Accounts:  Provincial Departmental Agencies - Gambling and Betting Board</v>
          </cell>
          <cell r="R1943" t="str">
            <v>1</v>
          </cell>
          <cell r="S1943" t="str">
            <v>22</v>
          </cell>
          <cell r="T1943" t="str">
            <v>126</v>
          </cell>
          <cell r="U1943" t="str">
            <v>0</v>
          </cell>
          <cell r="V1943" t="str">
            <v>PRV DPT AGEN - GAMBLING &amp; BETTING BOARD</v>
          </cell>
        </row>
        <row r="1944">
          <cell r="Q1944" t="str">
            <v>Non-exchange Revenue:  Transfers and Subsidies - Capital:  Monetary Allocations - Departmental Agencies and Accounts:  Provincial Departmental Agencies - Gambling and Racing Board</v>
          </cell>
          <cell r="R1944" t="str">
            <v>1</v>
          </cell>
          <cell r="S1944" t="str">
            <v>22</v>
          </cell>
          <cell r="T1944" t="str">
            <v>127</v>
          </cell>
          <cell r="U1944" t="str">
            <v>0</v>
          </cell>
          <cell r="V1944" t="str">
            <v>PRV DPT AGEN - GAMBLING &amp; RACING BOARD</v>
          </cell>
        </row>
        <row r="1945">
          <cell r="Q1945" t="str">
            <v>Non-exchange Revenue:  Transfers and Subsidies - Capital:  Monetary Allocations - Departmental Agencies and Accounts:  Provincial Departmental Agencies - Gambling Board</v>
          </cell>
          <cell r="R1945" t="str">
            <v>1</v>
          </cell>
          <cell r="S1945" t="str">
            <v>22</v>
          </cell>
          <cell r="T1945" t="str">
            <v>128</v>
          </cell>
          <cell r="U1945" t="str">
            <v>0</v>
          </cell>
          <cell r="V1945" t="str">
            <v>PRV DPT AGEN - GAMBLING BOARD</v>
          </cell>
        </row>
        <row r="1946">
          <cell r="Q1946" t="str">
            <v>Non-exchange Revenue:  Transfers and Subsidies - Capital:  Monetary Allocations - Departmental Agencies and Accounts:  Provincial Departmental Agencies - Gaming Board</v>
          </cell>
          <cell r="R1946" t="str">
            <v>1</v>
          </cell>
          <cell r="S1946" t="str">
            <v>22</v>
          </cell>
          <cell r="T1946" t="str">
            <v>129</v>
          </cell>
          <cell r="U1946" t="str">
            <v>0</v>
          </cell>
          <cell r="V1946" t="str">
            <v>PRV DPT AGEN - GAMING BOARD</v>
          </cell>
        </row>
        <row r="1947">
          <cell r="Q1947" t="str">
            <v>Non-exchange Revenue:  Transfers and Subsidies - Capital:  Monetary Allocations - Departmental Agencies and Accounts:  Provincial Departmental Agencies - Gateway International Airport</v>
          </cell>
          <cell r="R1947" t="str">
            <v>1</v>
          </cell>
          <cell r="S1947" t="str">
            <v>22</v>
          </cell>
          <cell r="T1947" t="str">
            <v>130</v>
          </cell>
          <cell r="U1947" t="str">
            <v>0</v>
          </cell>
          <cell r="V1947" t="str">
            <v>PRV DPT AGEN - GATEWAY INTERNAT AIRPORT</v>
          </cell>
        </row>
        <row r="1948">
          <cell r="Q1948" t="str">
            <v>Non-exchange Revenue:  Transfers and Subsidies - Capital:  Monetary Allocations - Departmental Agencies and Accounts:  Provincial Departmental Agencies - Gauteng Fund</v>
          </cell>
          <cell r="R1948" t="str">
            <v>1</v>
          </cell>
          <cell r="S1948" t="str">
            <v>22</v>
          </cell>
          <cell r="T1948" t="str">
            <v>131</v>
          </cell>
          <cell r="U1948" t="str">
            <v>0</v>
          </cell>
          <cell r="V1948" t="str">
            <v>PRV DPT AGEN - GAUTENG FUND</v>
          </cell>
        </row>
        <row r="1949">
          <cell r="Q1949" t="str">
            <v>Non-exchange Revenue:  Transfers and Subsidies - Capital:  Monetary Allocations - Departmental Agencies and Accounts:  Provincial Departmental Agencies - Gautrain Management Agency</v>
          </cell>
          <cell r="R1949" t="str">
            <v>1</v>
          </cell>
          <cell r="S1949" t="str">
            <v>22</v>
          </cell>
          <cell r="T1949" t="str">
            <v>132</v>
          </cell>
          <cell r="U1949" t="str">
            <v>0</v>
          </cell>
          <cell r="V1949" t="str">
            <v>PRV DPT AGEN - GAUTRAIN MANAG AGENCY</v>
          </cell>
        </row>
        <row r="1950">
          <cell r="Q1950" t="str">
            <v>Non-exchange Revenue:  Transfers and Subsidies - Capital:  Monetary Allocations - Departmental Agencies and Accounts:  Provincial Departmental Agencies - Government Motor Transport</v>
          </cell>
          <cell r="R1950" t="str">
            <v>1</v>
          </cell>
          <cell r="S1950" t="str">
            <v>22</v>
          </cell>
          <cell r="T1950" t="str">
            <v>133</v>
          </cell>
          <cell r="U1950" t="str">
            <v>0</v>
          </cell>
          <cell r="V1950" t="str">
            <v>PRV DPT AGEN - GOVERN MOTOR TRANSPORT</v>
          </cell>
        </row>
        <row r="1951">
          <cell r="Q1951" t="str">
            <v>Non-exchange Revenue:  Transfers and Subsidies - Capital:  Monetary Allocations - Departmental Agencies and Accounts:  Provincial Departmental Agencies - Heritage Western Cape</v>
          </cell>
          <cell r="R1951" t="str">
            <v>1</v>
          </cell>
          <cell r="S1951" t="str">
            <v>22</v>
          </cell>
          <cell r="T1951" t="str">
            <v>134</v>
          </cell>
          <cell r="U1951" t="str">
            <v>0</v>
          </cell>
          <cell r="V1951" t="str">
            <v>PRV DPT AGEN - HERITAGE WESTERN CAPE</v>
          </cell>
        </row>
        <row r="1952">
          <cell r="Q1952" t="str">
            <v>Non-exchange Revenue:  Transfers and Subsidies - Capital:  Monetary Allocations - Departmental Agencies and Accounts:  Provincial Departmental Agencies - House of Traditional Leaders KwaZulu Natal</v>
          </cell>
          <cell r="R1952" t="str">
            <v>1</v>
          </cell>
          <cell r="S1952" t="str">
            <v>22</v>
          </cell>
          <cell r="T1952" t="str">
            <v>135</v>
          </cell>
          <cell r="U1952" t="str">
            <v>0</v>
          </cell>
          <cell r="V1952" t="str">
            <v>PRV DPT AGEN - HOUSE OF TRAD LEADERS KZN</v>
          </cell>
        </row>
        <row r="1953">
          <cell r="Q1953" t="str">
            <v>Non-exchange Revenue:  Transfers and Subsidies - Capital:  Monetary Allocations - Departmental Agencies and Accounts:  Provincial Departmental Agencies - Housing Board</v>
          </cell>
          <cell r="R1953" t="str">
            <v>1</v>
          </cell>
          <cell r="S1953" t="str">
            <v>22</v>
          </cell>
          <cell r="T1953" t="str">
            <v>136</v>
          </cell>
          <cell r="U1953" t="str">
            <v>0</v>
          </cell>
          <cell r="V1953" t="str">
            <v>PRV DPT AGEN - HOUSING BOARD</v>
          </cell>
        </row>
        <row r="1954">
          <cell r="Q1954" t="str">
            <v>Non-exchange Revenue:  Transfers and Subsidies - Capital:  Monetary Allocations - Departmental Agencies and Accounts:  Provincial Departmental Agencies - Housing Corporation</v>
          </cell>
          <cell r="R1954" t="str">
            <v>1</v>
          </cell>
          <cell r="S1954" t="str">
            <v>22</v>
          </cell>
          <cell r="T1954" t="str">
            <v>137</v>
          </cell>
          <cell r="U1954" t="str">
            <v>0</v>
          </cell>
          <cell r="V1954" t="str">
            <v>PRV DPT AGEN - HOUSING CORPORATION</v>
          </cell>
        </row>
        <row r="1955">
          <cell r="Q1955" t="str">
            <v>Non-exchange Revenue:  Transfers and Subsidies - Capital:  Monetary Allocations - Departmental Agencies and Accounts:  Provincial Departmental Agencies - Investment North West</v>
          </cell>
          <cell r="R1955" t="str">
            <v>1</v>
          </cell>
          <cell r="S1955" t="str">
            <v>22</v>
          </cell>
          <cell r="T1955" t="str">
            <v>138</v>
          </cell>
          <cell r="U1955" t="str">
            <v>0</v>
          </cell>
          <cell r="V1955" t="str">
            <v>PRV DPT AGEN - INVESTMENT NORTH WEST</v>
          </cell>
        </row>
        <row r="1956">
          <cell r="Q1956" t="str">
            <v>Non-exchange Revenue:  Transfers and Subsidies - Capital:  Monetary Allocations - Departmental Agencies and Accounts:  Provincial Departmental Agencies - Investment and Trade Promotion Agency</v>
          </cell>
          <cell r="R1956" t="str">
            <v>1</v>
          </cell>
          <cell r="S1956" t="str">
            <v>22</v>
          </cell>
          <cell r="T1956" t="str">
            <v>139</v>
          </cell>
          <cell r="U1956" t="str">
            <v>0</v>
          </cell>
          <cell r="V1956" t="str">
            <v>PRV DPT AGEN - INVEST &amp; TRADE PROMO AGEN</v>
          </cell>
        </row>
        <row r="1957">
          <cell r="Q1957" t="str">
            <v>Non-exchange Revenue:  Transfers and Subsidies - Capital:  Monetary Allocations - Departmental Agencies and Accounts:  Provincial Departmental Agencies - Investment Initiative</v>
          </cell>
          <cell r="R1957" t="str">
            <v>1</v>
          </cell>
          <cell r="S1957" t="str">
            <v>22</v>
          </cell>
          <cell r="T1957" t="str">
            <v>140</v>
          </cell>
          <cell r="U1957" t="str">
            <v>0</v>
          </cell>
          <cell r="V1957" t="str">
            <v>PRV DPT AGEN - INVESTMENT INITIATIVE</v>
          </cell>
        </row>
        <row r="1958">
          <cell r="Q1958" t="str">
            <v>Non-exchange Revenue:  Transfers and Subsidies - Capital:  Monetary Allocations - Departmental Agencies and Accounts:  Provincial Departmental Agencies - Kalahari Kid Corporation</v>
          </cell>
          <cell r="R1958" t="str">
            <v>1</v>
          </cell>
          <cell r="S1958" t="str">
            <v>22</v>
          </cell>
          <cell r="T1958" t="str">
            <v>141</v>
          </cell>
          <cell r="U1958" t="str">
            <v>0</v>
          </cell>
          <cell r="V1958" t="str">
            <v>PRV DPT AGEN - KALAHARI KID CORPORATION</v>
          </cell>
        </row>
        <row r="1959">
          <cell r="Q1959" t="str">
            <v>Non-exchange Revenue:  Transfers and Subsidies - Capital:  Monetary Allocations - Departmental Agencies and Accounts:  Provincial Departmental Agencies - Language Committee</v>
          </cell>
          <cell r="R1959" t="str">
            <v>1</v>
          </cell>
          <cell r="S1959" t="str">
            <v>22</v>
          </cell>
          <cell r="T1959" t="str">
            <v>142</v>
          </cell>
          <cell r="U1959" t="str">
            <v>0</v>
          </cell>
          <cell r="V1959" t="str">
            <v>PRV DPT AGEN - LANGUAGE COMMITTEE</v>
          </cell>
        </row>
        <row r="1960">
          <cell r="Q1960" t="str">
            <v>Non-exchange Revenue:  Transfers and Subsidies - Capital:  Monetary Allocations - Departmental Agencies and Accounts:  Provincial Departmental Agencies - Liquor Board</v>
          </cell>
          <cell r="R1960" t="str">
            <v>1</v>
          </cell>
          <cell r="S1960" t="str">
            <v>22</v>
          </cell>
          <cell r="T1960" t="str">
            <v>143</v>
          </cell>
          <cell r="U1960" t="str">
            <v>0</v>
          </cell>
          <cell r="V1960" t="str">
            <v>PRV DPT AGEN - LIQUOR BOARD</v>
          </cell>
        </row>
        <row r="1961">
          <cell r="Q1961" t="str">
            <v>Non-exchange Revenue:  Transfers and Subsidies - Capital:  Monetary Allocations - Departmental Agencies and Accounts:  Provincial Departmental Agencies - Local Business Centres</v>
          </cell>
          <cell r="R1961" t="str">
            <v>1</v>
          </cell>
          <cell r="S1961" t="str">
            <v>22</v>
          </cell>
          <cell r="T1961" t="str">
            <v>144</v>
          </cell>
          <cell r="U1961" t="str">
            <v>0</v>
          </cell>
          <cell r="V1961" t="str">
            <v>PRV DPT AGEN - LOCAL BUSINESS CENTRES</v>
          </cell>
        </row>
        <row r="1962">
          <cell r="Q1962" t="str">
            <v>Non-exchange Revenue:  Transfers and Subsidies - Capital:  Monetary Allocations - Departmental Agencies and Accounts:  Provincial Departmental Agencies - Local Road Transport Board</v>
          </cell>
          <cell r="R1962" t="str">
            <v>1</v>
          </cell>
          <cell r="S1962" t="str">
            <v>22</v>
          </cell>
          <cell r="T1962" t="str">
            <v>145</v>
          </cell>
          <cell r="U1962" t="str">
            <v>0</v>
          </cell>
          <cell r="V1962" t="str">
            <v>PRV DPT AGEN - LOCAL ROAD TRANSP BOARD</v>
          </cell>
        </row>
        <row r="1963">
          <cell r="Q1963" t="str">
            <v>Non-exchange Revenue:  Transfers and Subsidies - Capital:  Monetary Allocations - Departmental Agencies and Accounts:  Provincial Departmental Agencies - McGregor Museum Board</v>
          </cell>
          <cell r="R1963" t="str">
            <v>1</v>
          </cell>
          <cell r="S1963" t="str">
            <v>22</v>
          </cell>
          <cell r="T1963" t="str">
            <v>146</v>
          </cell>
          <cell r="U1963" t="str">
            <v>0</v>
          </cell>
          <cell r="V1963" t="str">
            <v>PRV DPT AGEN - MCGREGOR MUSEUM BOARD</v>
          </cell>
        </row>
        <row r="1964">
          <cell r="Q1964" t="str">
            <v>Non-exchange Revenue:  Transfers and Subsidies - Capital:  Monetary Allocations - Departmental Agencies and Accounts:  Provincial Departmental Agencies - Mmabana Foundation</v>
          </cell>
          <cell r="R1964" t="str">
            <v>1</v>
          </cell>
          <cell r="S1964" t="str">
            <v>22</v>
          </cell>
          <cell r="T1964" t="str">
            <v>147</v>
          </cell>
          <cell r="U1964" t="str">
            <v>0</v>
          </cell>
          <cell r="V1964" t="str">
            <v>PRV DPT AGEN - MMABANA FOUNDATION</v>
          </cell>
        </row>
        <row r="1965">
          <cell r="Q1965" t="str">
            <v>Non-exchange Revenue:  Transfers and Subsidies - Capital:  Monetary Allocations - Departmental Agencies and Accounts:  Provincial Departmental Agencies - Natal Arts Trust</v>
          </cell>
          <cell r="R1965" t="str">
            <v>1</v>
          </cell>
          <cell r="S1965" t="str">
            <v>22</v>
          </cell>
          <cell r="T1965" t="str">
            <v>148</v>
          </cell>
          <cell r="U1965" t="str">
            <v>0</v>
          </cell>
          <cell r="V1965" t="str">
            <v>PRV DPT AGEN - NATAL ARTS TRUST</v>
          </cell>
        </row>
        <row r="1966">
          <cell r="Q1966" t="str">
            <v>Non-exchange Revenue:  Transfers and Subsidies - Capital:  Monetary Allocations - Departmental Agencies and Accounts:  Provincial Departmental Agencies - Natal Sharks Board</v>
          </cell>
          <cell r="R1966" t="str">
            <v>1</v>
          </cell>
          <cell r="S1966" t="str">
            <v>22</v>
          </cell>
          <cell r="T1966" t="str">
            <v>149</v>
          </cell>
          <cell r="U1966" t="str">
            <v>0</v>
          </cell>
          <cell r="V1966" t="str">
            <v>PRV DPT AGEN - NATAL SHARKS BOARD</v>
          </cell>
        </row>
        <row r="1967">
          <cell r="Q1967" t="str">
            <v>Non-exchange Revenue:  Transfers and Subsidies - Capital:  Monetary Allocations - Departmental Agencies and Accounts:  Provincial Departmental Agencies - Natal Trust Fund</v>
          </cell>
          <cell r="R1967" t="str">
            <v>1</v>
          </cell>
          <cell r="S1967" t="str">
            <v>22</v>
          </cell>
          <cell r="T1967" t="str">
            <v>150</v>
          </cell>
          <cell r="U1967" t="str">
            <v>0</v>
          </cell>
          <cell r="V1967" t="str">
            <v>PRV DPT AGEN - NATAL TRUST FUND</v>
          </cell>
        </row>
        <row r="1968">
          <cell r="Q1968" t="str">
            <v>Non-exchange Revenue:  Transfers and Subsidies - Capital:  Monetary Allocations - Departmental Agencies and Accounts:  Provincial Departmental Agencies - Nature Conservation Board</v>
          </cell>
          <cell r="R1968" t="str">
            <v>1</v>
          </cell>
          <cell r="S1968" t="str">
            <v>22</v>
          </cell>
          <cell r="T1968" t="str">
            <v>151</v>
          </cell>
          <cell r="U1968" t="str">
            <v>0</v>
          </cell>
          <cell r="V1968" t="str">
            <v>PRV DPT AGEN - NATURE CONSERVATION BOARD</v>
          </cell>
        </row>
        <row r="1969">
          <cell r="Q1969" t="str">
            <v>Non-exchange Revenue:  Transfers and Subsidies - Capital:  Monetary Allocations - Departmental Agencies and Accounts:  Provincial Departmental Agencies - Panel of Mediators</v>
          </cell>
          <cell r="R1969" t="str">
            <v>1</v>
          </cell>
          <cell r="S1969" t="str">
            <v>22</v>
          </cell>
          <cell r="T1969" t="str">
            <v>152</v>
          </cell>
          <cell r="U1969" t="str">
            <v>0</v>
          </cell>
          <cell r="V1969" t="str">
            <v>PRV DPT AGEN - PANEL OF MEDIATORS</v>
          </cell>
        </row>
        <row r="1970">
          <cell r="Q1970" t="str">
            <v>Non-exchange Revenue:  Transfers and Subsidies - Capital:  Monetary Allocations - Departmental Agencies and Accounts:  Provincial Departmental Agencies - Park and Tourism Board</v>
          </cell>
          <cell r="R1970" t="str">
            <v>1</v>
          </cell>
          <cell r="S1970" t="str">
            <v>22</v>
          </cell>
          <cell r="T1970" t="str">
            <v>153</v>
          </cell>
          <cell r="U1970" t="str">
            <v>0</v>
          </cell>
          <cell r="V1970" t="str">
            <v>PRV DPT AGEN - PARK &amp; TOURISM BOARD</v>
          </cell>
        </row>
        <row r="1971">
          <cell r="Q1971" t="str">
            <v>Non-exchange Revenue:  Transfers and Subsidies - Capital:  Monetary Allocations - Departmental Agencies and Accounts:  Provincial Departmental Agencies - Parks Board</v>
          </cell>
          <cell r="R1971" t="str">
            <v>1</v>
          </cell>
          <cell r="S1971" t="str">
            <v>22</v>
          </cell>
          <cell r="T1971" t="str">
            <v>154</v>
          </cell>
          <cell r="U1971" t="str">
            <v>0</v>
          </cell>
          <cell r="V1971" t="str">
            <v>PRV DPT AGEN - PARKS BOARD</v>
          </cell>
        </row>
        <row r="1972">
          <cell r="Q1972" t="str">
            <v>Non-exchange Revenue:  Transfers and Subsidies - Capital:  Monetary Allocations - Departmental Agencies and Accounts:  Provincial Departmental Agencies - Partnership Fund (GPF)</v>
          </cell>
          <cell r="R1972" t="str">
            <v>1</v>
          </cell>
          <cell r="S1972" t="str">
            <v>22</v>
          </cell>
          <cell r="T1972" t="str">
            <v>155</v>
          </cell>
          <cell r="U1972" t="str">
            <v>0</v>
          </cell>
          <cell r="V1972" t="str">
            <v>PRV DPT AGEN - PARTNERSHIP FUND (GPF)</v>
          </cell>
        </row>
        <row r="1973">
          <cell r="Q1973" t="str">
            <v>Non-exchange Revenue:  Transfers and Subsidies - Capital:  Monetary Allocations - Departmental Agencies and Accounts:  Provincial Departmental Agencies - Phakisa Corporation</v>
          </cell>
          <cell r="R1973" t="str">
            <v>1</v>
          </cell>
          <cell r="S1973" t="str">
            <v>22</v>
          </cell>
          <cell r="T1973" t="str">
            <v>156</v>
          </cell>
          <cell r="U1973" t="str">
            <v>0</v>
          </cell>
          <cell r="V1973" t="str">
            <v>PRV DPT AGEN - PHAKISA CORPORATION</v>
          </cell>
        </row>
        <row r="1974">
          <cell r="Q1974" t="str">
            <v>Non-exchange Revenue:  Transfers and Subsidies - Capital:  Monetary Allocations - Departmental Agencies and Accounts:  Provincial Departmental Agencies - Planning Commission</v>
          </cell>
          <cell r="R1974" t="str">
            <v>1</v>
          </cell>
          <cell r="S1974" t="str">
            <v>22</v>
          </cell>
          <cell r="T1974" t="str">
            <v>157</v>
          </cell>
          <cell r="U1974" t="str">
            <v>0</v>
          </cell>
          <cell r="V1974" t="str">
            <v>PRV DPT AGEN - PLANNING COMMISSION</v>
          </cell>
        </row>
        <row r="1975">
          <cell r="Q1975" t="str">
            <v>Non-exchange Revenue:  Transfers and Subsidies - Capital:  Monetary Allocations - Departmental Agencies and Accounts:  Provincial Departmental Agencies - Provincial Aided Libraries</v>
          </cell>
          <cell r="R1975" t="str">
            <v>1</v>
          </cell>
          <cell r="S1975" t="str">
            <v>22</v>
          </cell>
          <cell r="T1975" t="str">
            <v>158</v>
          </cell>
          <cell r="U1975" t="str">
            <v>0</v>
          </cell>
          <cell r="V1975" t="str">
            <v>PRV DPT AGEN - PROV AIDED LIBRARIES</v>
          </cell>
        </row>
        <row r="1976">
          <cell r="Q1976" t="str">
            <v>Non-exchange Revenue:  Transfers and Subsidies - Capital:  Monetary Allocations - Departmental Agencies and Accounts:  Provincial Departmental Agencies - Provincial Aids Council</v>
          </cell>
          <cell r="R1976" t="str">
            <v>1</v>
          </cell>
          <cell r="S1976" t="str">
            <v>22</v>
          </cell>
          <cell r="T1976" t="str">
            <v>159</v>
          </cell>
          <cell r="U1976" t="str">
            <v>0</v>
          </cell>
          <cell r="V1976" t="str">
            <v>PRV DPT AGEN - PROVINCIAL AIDS COUNCIL</v>
          </cell>
        </row>
        <row r="1977">
          <cell r="Q1977" t="str">
            <v>Non-exchange Revenue:  Transfers and Subsidies - Capital:  Monetary Allocations - Departmental Agencies and Accounts:  Provincial Departmental Agencies - Provincial Arts and Culture Council</v>
          </cell>
          <cell r="R1977" t="str">
            <v>1</v>
          </cell>
          <cell r="S1977" t="str">
            <v>22</v>
          </cell>
          <cell r="T1977" t="str">
            <v>160</v>
          </cell>
          <cell r="U1977" t="str">
            <v>0</v>
          </cell>
          <cell r="V1977" t="str">
            <v>PRV DPT AGEN - PROV ARTS &amp; CULT COUNCIL</v>
          </cell>
        </row>
        <row r="1978">
          <cell r="Q1978" t="str">
            <v>Non-exchange Revenue:  Transfers and Subsidies - Capital:  Monetary Allocations - Departmental Agencies and Accounts:  Provincial Departmental Agencies - Provincial Development Council</v>
          </cell>
          <cell r="R1978" t="str">
            <v>1</v>
          </cell>
          <cell r="S1978" t="str">
            <v>22</v>
          </cell>
          <cell r="T1978" t="str">
            <v>161</v>
          </cell>
          <cell r="U1978" t="str">
            <v>0</v>
          </cell>
          <cell r="V1978" t="str">
            <v>PRV DPT AGEN - PROV DEVELOPMENT COUNCIL</v>
          </cell>
        </row>
        <row r="1979">
          <cell r="Q1979" t="str">
            <v>Non-exchange Revenue:  Transfers and Subsidies - Capital:  Monetary Allocations - Departmental Agencies and Accounts:  Provincial Departmental Agencies - Provincial Georg Name Committee</v>
          </cell>
          <cell r="R1979" t="str">
            <v>1</v>
          </cell>
          <cell r="S1979" t="str">
            <v>22</v>
          </cell>
          <cell r="T1979" t="str">
            <v>162</v>
          </cell>
          <cell r="U1979" t="str">
            <v>0</v>
          </cell>
          <cell r="V1979" t="str">
            <v>PRV DPT AGEN - PROV GEORG NAME COMMITTEE</v>
          </cell>
        </row>
        <row r="1980">
          <cell r="Q1980" t="str">
            <v>Non-exchange Revenue:  Transfers and Subsidies - Capital:  Monetary Allocations - Departmental Agencies and Accounts:  Provincial Departmental Agencies - Provincial Heritage Resorts</v>
          </cell>
          <cell r="R1980" t="str">
            <v>1</v>
          </cell>
          <cell r="S1980" t="str">
            <v>22</v>
          </cell>
          <cell r="T1980" t="str">
            <v>163</v>
          </cell>
          <cell r="U1980" t="str">
            <v>0</v>
          </cell>
          <cell r="V1980" t="str">
            <v>PRV DPT AGEN - PROV HERITAGE RESORTS</v>
          </cell>
        </row>
        <row r="1981">
          <cell r="Q1981" t="str">
            <v>Non-exchange Revenue:  Transfers and Subsidies - Capital:  Monetary Allocations - Departmental Agencies and Accounts:  Provincial Departmental Agencies - Provincial Housing Board</v>
          </cell>
          <cell r="R1981" t="str">
            <v>1</v>
          </cell>
          <cell r="S1981" t="str">
            <v>22</v>
          </cell>
          <cell r="T1981" t="str">
            <v>164</v>
          </cell>
          <cell r="U1981" t="str">
            <v>0</v>
          </cell>
          <cell r="V1981" t="str">
            <v>PRV DPT AGEN - PROVINCIAL HOUSING BOARD</v>
          </cell>
        </row>
        <row r="1982">
          <cell r="Q1982" t="str">
            <v>Non-exchange Revenue:  Transfers and Subsidies - Capital:  Monetary Allocations - Departmental Agencies and Accounts:  Provincial Departmental Agencies - Provincial Language Commission</v>
          </cell>
          <cell r="R1982" t="str">
            <v>1</v>
          </cell>
          <cell r="S1982" t="str">
            <v>22</v>
          </cell>
          <cell r="T1982" t="str">
            <v>165</v>
          </cell>
          <cell r="U1982" t="str">
            <v>0</v>
          </cell>
          <cell r="V1982" t="str">
            <v>PRV DPT AGEN - PROV LANGUAGE COMMISSION</v>
          </cell>
        </row>
        <row r="1983">
          <cell r="Q1983" t="str">
            <v>Non-exchange Revenue:  Transfers and Subsidies - Capital:  Monetary Allocations - Departmental Agencies and Accounts:  Provincial Departmental Agencies - Provincial Planning and Development Commission</v>
          </cell>
          <cell r="R1983" t="str">
            <v>1</v>
          </cell>
          <cell r="S1983" t="str">
            <v>22</v>
          </cell>
          <cell r="T1983" t="str">
            <v>166</v>
          </cell>
          <cell r="U1983" t="str">
            <v>0</v>
          </cell>
          <cell r="V1983" t="str">
            <v>PRV DPT AGEN - PROV PLANNING &amp; DEV COMM</v>
          </cell>
        </row>
        <row r="1984">
          <cell r="Q1984" t="str">
            <v>Non-exchange Revenue:  Transfers and Subsidies - Capital:  Monetary Allocations - Departmental Agencies and Accounts:  Provincial Departmental Agencies - Regional Authorities</v>
          </cell>
          <cell r="R1984" t="str">
            <v>1</v>
          </cell>
          <cell r="S1984" t="str">
            <v>22</v>
          </cell>
          <cell r="T1984" t="str">
            <v>167</v>
          </cell>
          <cell r="U1984" t="str">
            <v>0</v>
          </cell>
          <cell r="V1984" t="str">
            <v>PRV DPT AGEN - REGIONAL AUTHORITIES</v>
          </cell>
        </row>
        <row r="1985">
          <cell r="Q1985" t="str">
            <v>Non-exchange Revenue:  Transfers and Subsidies - Capital:  Monetary Allocations - Departmental Agencies and Accounts:  Provincial Departmental Agencies - Regional Training Trust</v>
          </cell>
          <cell r="R1985" t="str">
            <v>1</v>
          </cell>
          <cell r="S1985" t="str">
            <v>22</v>
          </cell>
          <cell r="T1985" t="str">
            <v>168</v>
          </cell>
          <cell r="U1985" t="str">
            <v>0</v>
          </cell>
          <cell r="V1985" t="str">
            <v>PRV DPT AGEN - REGIONAL TRAINING TRUST</v>
          </cell>
        </row>
        <row r="1986">
          <cell r="Q1986" t="str">
            <v>Non-exchange Revenue:  Transfers and Subsidies - Capital:  Monetary Allocations - Departmental Agencies and Accounts:  Provincial Departmental Agencies - Rental House Tribunal</v>
          </cell>
          <cell r="R1986" t="str">
            <v>1</v>
          </cell>
          <cell r="S1986" t="str">
            <v>22</v>
          </cell>
          <cell r="T1986" t="str">
            <v>169</v>
          </cell>
          <cell r="U1986" t="str">
            <v>0</v>
          </cell>
          <cell r="V1986" t="str">
            <v>PRV DPT AGEN - RENTAL HOUSE TRIBUNAL</v>
          </cell>
        </row>
        <row r="1987">
          <cell r="Q1987" t="str">
            <v>Non-exchange Revenue:  Transfers and Subsidies - Capital:  Monetary Allocations - Departmental Agencies and Accounts:  Provincial Departmental Agencies - Roads Agency</v>
          </cell>
          <cell r="R1987" t="str">
            <v>1</v>
          </cell>
          <cell r="S1987" t="str">
            <v>22</v>
          </cell>
          <cell r="T1987" t="str">
            <v>170</v>
          </cell>
          <cell r="U1987" t="str">
            <v>0</v>
          </cell>
          <cell r="V1987" t="str">
            <v>PRV DPT AGEN - ROADS AGENCY</v>
          </cell>
        </row>
        <row r="1988">
          <cell r="Q1988" t="str">
            <v>Non-exchange Revenue:  Transfers and Subsidies - Capital:  Monetary Allocations - Departmental Agencies and Accounts:  Provincial Departmental Agencies - Rural Finance Corporation Ltd</v>
          </cell>
          <cell r="R1988" t="str">
            <v>1</v>
          </cell>
          <cell r="S1988" t="str">
            <v>22</v>
          </cell>
          <cell r="T1988" t="str">
            <v>171</v>
          </cell>
          <cell r="U1988" t="str">
            <v>0</v>
          </cell>
          <cell r="V1988" t="str">
            <v>PRV DPT AGEN - RURAL FINANCE CORP LTD</v>
          </cell>
        </row>
        <row r="1989">
          <cell r="Q1989" t="str">
            <v>Non-exchange Revenue:  Transfers and Subsidies - Capital:  Monetary Allocations - Departmental Agencies and Accounts:  Provincial Departmental Agencies - Socio-Econ Consulting Council</v>
          </cell>
          <cell r="R1989" t="str">
            <v>1</v>
          </cell>
          <cell r="S1989" t="str">
            <v>22</v>
          </cell>
          <cell r="T1989" t="str">
            <v>172</v>
          </cell>
          <cell r="U1989" t="str">
            <v>0</v>
          </cell>
          <cell r="V1989" t="str">
            <v>PRV DPT AGEN - SOCIO-ECON CONSUL COUNCIL</v>
          </cell>
        </row>
        <row r="1990">
          <cell r="Q1990" t="str">
            <v>Non-exchange Revenue:  Transfers and Subsidies - Capital:  Monetary Allocations - Departmental Agencies and Accounts:  Provincial Departmental Agencies - Sport Council</v>
          </cell>
          <cell r="R1990" t="str">
            <v>1</v>
          </cell>
          <cell r="S1990" t="str">
            <v>22</v>
          </cell>
          <cell r="T1990" t="str">
            <v>173</v>
          </cell>
          <cell r="U1990" t="str">
            <v>0</v>
          </cell>
          <cell r="V1990" t="str">
            <v>PRV DPT AGEN - SPORT COUNCIL</v>
          </cell>
        </row>
        <row r="1991">
          <cell r="Q1991" t="str">
            <v>Non-exchange Revenue:  Transfers and Subsidies - Capital:  Monetary Allocations - Departmental Agencies and Accounts:  Provincial Departmental Agencies - Subsidiary Entity</v>
          </cell>
          <cell r="R1991" t="str">
            <v>1</v>
          </cell>
          <cell r="S1991" t="str">
            <v>22</v>
          </cell>
          <cell r="T1991" t="str">
            <v>174</v>
          </cell>
          <cell r="U1991" t="str">
            <v>0</v>
          </cell>
          <cell r="V1991" t="str">
            <v>PRV DPT AGEN - SUBSIDIARY ENTITY</v>
          </cell>
        </row>
        <row r="1992">
          <cell r="Q1992" t="str">
            <v>Non-exchange Revenue:  Transfers and Subsidies - Capital:  Monetary Allocations - Departmental Agencies and Accounts:  Provincial Departmental Agencies - Taxi Council</v>
          </cell>
          <cell r="R1992" t="str">
            <v>1</v>
          </cell>
          <cell r="S1992" t="str">
            <v>22</v>
          </cell>
          <cell r="T1992" t="str">
            <v>175</v>
          </cell>
          <cell r="U1992" t="str">
            <v>0</v>
          </cell>
          <cell r="V1992" t="str">
            <v>PRV DPT AGEN - TAXI COUNCIL</v>
          </cell>
        </row>
        <row r="1993">
          <cell r="Q1993" t="str">
            <v>Non-exchange Revenue:  Transfers and Subsidies - Capital:  Monetary Allocations - Departmental Agencies and Accounts:  Provincial Departmental Agencies - Tourism Authority</v>
          </cell>
          <cell r="R1993" t="str">
            <v>1</v>
          </cell>
          <cell r="S1993" t="str">
            <v>22</v>
          </cell>
          <cell r="T1993" t="str">
            <v>176</v>
          </cell>
          <cell r="U1993" t="str">
            <v>0</v>
          </cell>
          <cell r="V1993" t="str">
            <v>PRV DPT AGEN - TOURISM AUTHORITY</v>
          </cell>
        </row>
        <row r="1994">
          <cell r="Q1994" t="str">
            <v>Non-exchange Revenue:  Transfers and Subsidies - Capital:  Monetary Allocations - Departmental Agencies and Accounts:  Provincial Departmental Agencies - Tourism Board</v>
          </cell>
          <cell r="R1994" t="str">
            <v>1</v>
          </cell>
          <cell r="S1994" t="str">
            <v>22</v>
          </cell>
          <cell r="T1994" t="str">
            <v>177</v>
          </cell>
          <cell r="U1994" t="str">
            <v>0</v>
          </cell>
          <cell r="V1994" t="str">
            <v>PRV DPT AGEN - TOURISM BOARD</v>
          </cell>
        </row>
        <row r="1995">
          <cell r="Q1995" t="str">
            <v>Non-exchange Revenue:  Transfers and Subsidies - Capital:  Monetary Allocations - Departmental Agencies and Accounts:  Provincial Departmental Agencies - Trade and Investment</v>
          </cell>
          <cell r="R1995" t="str">
            <v>1</v>
          </cell>
          <cell r="S1995" t="str">
            <v>22</v>
          </cell>
          <cell r="T1995" t="str">
            <v>178</v>
          </cell>
          <cell r="U1995" t="str">
            <v>0</v>
          </cell>
          <cell r="V1995" t="str">
            <v>PRV DPT AGEN - TRADE &amp; INVESTMENT</v>
          </cell>
        </row>
        <row r="1996">
          <cell r="Q1996" t="str">
            <v>Non-exchange Revenue:  Transfers and Subsidies - Capital:  Monetary Allocations - Departmental Agencies and Accounts:  Provincial Departmental Agencies - Umsekeli Municipal Support Service</v>
          </cell>
          <cell r="R1996" t="str">
            <v>1</v>
          </cell>
          <cell r="S1996" t="str">
            <v>22</v>
          </cell>
          <cell r="T1996" t="str">
            <v>179</v>
          </cell>
          <cell r="U1996" t="str">
            <v>0</v>
          </cell>
          <cell r="V1996" t="str">
            <v>PRV DPT AGEN - UMSEKELI MUN SUPP SERV</v>
          </cell>
        </row>
        <row r="1997">
          <cell r="Q1997" t="str">
            <v>Non-exchange Revenue:  Transfers and Subsidies - Capital:  Monetary Allocations - Departmental Agencies and Accounts:  Provincial Departmental Agencies - Xhasa ATC Agency (Gautrain Management Agency)</v>
          </cell>
          <cell r="R1997" t="str">
            <v>1</v>
          </cell>
          <cell r="S1997" t="str">
            <v>22</v>
          </cell>
          <cell r="T1997" t="str">
            <v>180</v>
          </cell>
          <cell r="U1997" t="str">
            <v>0</v>
          </cell>
          <cell r="V1997" t="str">
            <v>PRV DPT AGEN - GAUTRAIN MANAG AGENCY</v>
          </cell>
        </row>
        <row r="1998">
          <cell r="Q1998" t="str">
            <v>Non-exchange Revenue:  Transfers and Subsidies - Capital:  Monetary Allocations - Departmental Agencies and Accounts:  Provincial Departmental Agencies - Youth Commission</v>
          </cell>
          <cell r="R1998" t="str">
            <v>1</v>
          </cell>
          <cell r="S1998" t="str">
            <v>22</v>
          </cell>
          <cell r="T1998" t="str">
            <v>181</v>
          </cell>
          <cell r="U1998" t="str">
            <v>0</v>
          </cell>
          <cell r="V1998" t="str">
            <v>PRV DPT AGEN - YOUTH COMMISSION</v>
          </cell>
        </row>
        <row r="1999">
          <cell r="Q1999" t="str">
            <v>Non-exchange Revenue:  Transfers and Subsidies - Capital:  Monetary Allocations - Departmental Agencies and Accounts:  Provincial Departmental Agencies - Youth Development Trust</v>
          </cell>
          <cell r="R1999" t="str">
            <v>1</v>
          </cell>
          <cell r="S1999" t="str">
            <v>22</v>
          </cell>
          <cell r="T1999" t="str">
            <v>182</v>
          </cell>
          <cell r="U1999" t="str">
            <v>0</v>
          </cell>
          <cell r="V1999" t="str">
            <v>PRV DPT AGEN - YOUTH DEVELOPMENT TRUST</v>
          </cell>
        </row>
        <row r="2000">
          <cell r="Q2000" t="str">
            <v xml:space="preserve">Non-exchange Revenue:  Transfers and Subsidies - Capital:  Monetary Allocations - Departmental Agencies and Accounts:  National Departmental Agencies </v>
          </cell>
          <cell r="R2000">
            <v>0</v>
          </cell>
          <cell r="V2000" t="str">
            <v>TS C MONET DPT AGEN &amp; ACC NAT DEPT AGEN</v>
          </cell>
        </row>
        <row r="2001">
          <cell r="Q2001" t="str">
            <v>Non-exchange Revenue:  Transfers and Subsidies - Capital:  Monetary Allocations - Departmental Agencies and Accounts:  National Departmental Agencies - ZA Domain Name Authority</v>
          </cell>
          <cell r="R2001" t="str">
            <v>1</v>
          </cell>
          <cell r="S2001" t="str">
            <v>22</v>
          </cell>
          <cell r="T2001" t="str">
            <v>400</v>
          </cell>
          <cell r="U2001" t="str">
            <v>0</v>
          </cell>
          <cell r="V2001" t="str">
            <v>NAT DPT AGEN - ZA DOMAIN NAME AUTHORITY</v>
          </cell>
        </row>
        <row r="2002">
          <cell r="Q2002" t="str">
            <v>Non-exchange Revenue:  Transfers and Subsidies - Capital:  Monetary Allocations - Departmental Agencies and Accounts:  National Departmental Agencies - Accounting Standards Board</v>
          </cell>
          <cell r="R2002" t="str">
            <v>1</v>
          </cell>
          <cell r="S2002" t="str">
            <v>22</v>
          </cell>
          <cell r="T2002" t="str">
            <v>401</v>
          </cell>
          <cell r="U2002" t="str">
            <v>0</v>
          </cell>
          <cell r="V2002" t="str">
            <v>NAT DPT AGEN - ACCOUNTING STANDARD BOARD</v>
          </cell>
        </row>
        <row r="2003">
          <cell r="Q2003" t="str">
            <v>Non-exchange Revenue:  Transfers and Subsidies - Capital:  Monetary Allocations - Departmental Agencies and Accounts:  National Departmental Agencies - Africa Institute of South Africa</v>
          </cell>
          <cell r="R2003" t="str">
            <v>1</v>
          </cell>
          <cell r="S2003" t="str">
            <v>22</v>
          </cell>
          <cell r="T2003" t="str">
            <v>402</v>
          </cell>
          <cell r="U2003" t="str">
            <v>0</v>
          </cell>
          <cell r="V2003" t="str">
            <v>NAT DPT AGEN - AFRICA INSTITUTE OF SA</v>
          </cell>
        </row>
        <row r="2004">
          <cell r="Q2004" t="str">
            <v>Non-exchange Revenue:  Transfers and Subsidies - Capital:  Monetary Allocations - Departmental Agencies and Accounts:  National Departmental Agencies - African Renaissance and Intern Fund</v>
          </cell>
          <cell r="R2004" t="str">
            <v>1</v>
          </cell>
          <cell r="S2004" t="str">
            <v>22</v>
          </cell>
          <cell r="T2004" t="str">
            <v>403</v>
          </cell>
          <cell r="U2004" t="str">
            <v>0</v>
          </cell>
          <cell r="V2004" t="str">
            <v>NAT DPT AGEN - AFRI RENAIS &amp; INTERN FUND</v>
          </cell>
        </row>
        <row r="2005">
          <cell r="Q2005" t="str">
            <v>Non-exchange Revenue:  Transfers and Subsidies - Capital:  Monetary Allocations - Departmental Agencies and Accounts:  National Departmental Agencies - Afrikaanse Taalmuseum</v>
          </cell>
          <cell r="R2005" t="str">
            <v>1</v>
          </cell>
          <cell r="S2005" t="str">
            <v>22</v>
          </cell>
          <cell r="T2005" t="str">
            <v>404</v>
          </cell>
          <cell r="U2005" t="str">
            <v>0</v>
          </cell>
          <cell r="V2005" t="str">
            <v>NAT DPT AGEN - AFRIKAANSE TAALMUSEUM</v>
          </cell>
        </row>
        <row r="2006">
          <cell r="Q2006" t="str">
            <v>Non-exchange Revenue:  Transfers and Subsidies - Capital:  Monetary Allocations - Departmental Agencies and Accounts:  National Departmental Agencies - Agricultural Sector Education and Train Authority</v>
          </cell>
          <cell r="R2006" t="str">
            <v>1</v>
          </cell>
          <cell r="S2006" t="str">
            <v>22</v>
          </cell>
          <cell r="T2006" t="str">
            <v>405</v>
          </cell>
          <cell r="U2006" t="str">
            <v>0</v>
          </cell>
          <cell r="V2006" t="str">
            <v>NAT DPT AGEN - AGRI SEC EDUC &amp; TRAIN AUT</v>
          </cell>
        </row>
        <row r="2007">
          <cell r="Q2007" t="str">
            <v>Non-exchange Revenue:  Transfers and Subsidies - Capital:  Monetary Allocations - Departmental Agencies and Accounts:  National Departmental Agencies - Agricultural Land Holdings Acc</v>
          </cell>
          <cell r="R2007" t="str">
            <v>1</v>
          </cell>
          <cell r="S2007" t="str">
            <v>22</v>
          </cell>
          <cell r="T2007" t="str">
            <v>406</v>
          </cell>
          <cell r="U2007" t="str">
            <v>0</v>
          </cell>
          <cell r="V2007" t="str">
            <v>NAT DPT AGEN - AGRICAL LAND HOLDINGS ACC</v>
          </cell>
        </row>
        <row r="2008">
          <cell r="Q2008" t="str">
            <v>Non-exchange Revenue:  Transfers and Subsidies - Capital:  Monetary Allocations - Departmental Agencies and Accounts:  National Departmental Agencies - Agricultural Research Council</v>
          </cell>
          <cell r="R2008" t="str">
            <v>1</v>
          </cell>
          <cell r="S2008" t="str">
            <v>22</v>
          </cell>
          <cell r="T2008" t="str">
            <v>407</v>
          </cell>
          <cell r="U2008" t="str">
            <v>0</v>
          </cell>
          <cell r="V2008" t="str">
            <v>NAT DPT AGEN - AGRICULT RESEARCH COUNCIL</v>
          </cell>
        </row>
        <row r="2009">
          <cell r="Q2009" t="str">
            <v>Non-exchange Revenue:  Transfers and Subsidies - Capital:  Monetary Allocations - Departmental Agencies and Accounts:  National Departmental Agencies - Air Services Licensing Council</v>
          </cell>
          <cell r="R2009" t="str">
            <v>1</v>
          </cell>
          <cell r="S2009" t="str">
            <v>22</v>
          </cell>
          <cell r="T2009" t="str">
            <v>408</v>
          </cell>
          <cell r="U2009" t="str">
            <v>0</v>
          </cell>
          <cell r="V2009" t="str">
            <v>NAT DPT AGEN - AIR SERV LICEN COUNCIL</v>
          </cell>
        </row>
        <row r="2010">
          <cell r="Q2010" t="str">
            <v>Non-exchange Revenue:  Transfers and Subsidies - Capital:  Monetary Allocations - Departmental Agencies and Accounts:  National Departmental Agencies - Artscape</v>
          </cell>
          <cell r="R2010" t="str">
            <v>1</v>
          </cell>
          <cell r="S2010" t="str">
            <v>22</v>
          </cell>
          <cell r="T2010" t="str">
            <v>409</v>
          </cell>
          <cell r="U2010" t="str">
            <v>0</v>
          </cell>
          <cell r="V2010" t="str">
            <v>NAT DPT AGEN - ARTSCAPE</v>
          </cell>
        </row>
        <row r="2011">
          <cell r="Q2011" t="str">
            <v>Non-exchange Revenue:  Transfers and Subsidies - Capital:  Monetary Allocations - Departmental Agencies and Accounts:  National Departmental Agencies - Banking SETA</v>
          </cell>
          <cell r="R2011" t="str">
            <v>1</v>
          </cell>
          <cell r="S2011" t="str">
            <v>22</v>
          </cell>
          <cell r="T2011" t="str">
            <v>410</v>
          </cell>
          <cell r="U2011" t="str">
            <v>0</v>
          </cell>
          <cell r="V2011" t="str">
            <v>NAT DPT AGEN - BANKING SETA</v>
          </cell>
        </row>
        <row r="2012">
          <cell r="Q2012" t="str">
            <v>Non-exchange Revenue:  Transfers and Subsidies - Capital:  Monetary Allocations - Departmental Agencies and Accounts:  National Departmental Agencies - Blyde River Canyon National Park</v>
          </cell>
          <cell r="R2012" t="str">
            <v>1</v>
          </cell>
          <cell r="S2012" t="str">
            <v>22</v>
          </cell>
          <cell r="T2012" t="str">
            <v>411</v>
          </cell>
          <cell r="U2012" t="str">
            <v>0</v>
          </cell>
          <cell r="V2012" t="str">
            <v>NAT DPT AGEN - BLYDE RIVER CANYON N/PARK</v>
          </cell>
        </row>
        <row r="2013">
          <cell r="Q2013" t="str">
            <v>Non-exchange Revenue:  Transfers and Subsidies - Capital:  Monetary Allocations - Departmental Agencies and Accounts:  National Departmental Agencies - Board on Tariffs and Trade</v>
          </cell>
          <cell r="R2013" t="str">
            <v>1</v>
          </cell>
          <cell r="S2013" t="str">
            <v>22</v>
          </cell>
          <cell r="T2013" t="str">
            <v>412</v>
          </cell>
          <cell r="U2013" t="str">
            <v>0</v>
          </cell>
          <cell r="V2013" t="str">
            <v>NAT DPT AGEN - BOARD ON TARIFFS &amp; TRADE</v>
          </cell>
        </row>
        <row r="2014">
          <cell r="Q2014" t="str">
            <v>Non-exchange Revenue:  Transfers and Subsidies - Capital:  Monetary Allocations - Departmental Agencies and Accounts:  National Departmental Agencies - Boxing South Africa</v>
          </cell>
          <cell r="R2014" t="str">
            <v>1</v>
          </cell>
          <cell r="S2014" t="str">
            <v>22</v>
          </cell>
          <cell r="T2014" t="str">
            <v>413</v>
          </cell>
          <cell r="U2014" t="str">
            <v>0</v>
          </cell>
          <cell r="V2014" t="str">
            <v>NAT DPT AGEN - BOXING SOUTH AFRICA</v>
          </cell>
        </row>
        <row r="2015">
          <cell r="Q2015" t="str">
            <v>Non-exchange Revenue:  Transfers and Subsidies - Capital:  Monetary Allocations - Departmental Agencies and Accounts:  National Departmental Agencies - Breede River Catchment Management Agency</v>
          </cell>
          <cell r="R2015" t="str">
            <v>1</v>
          </cell>
          <cell r="S2015" t="str">
            <v>22</v>
          </cell>
          <cell r="T2015" t="str">
            <v>414</v>
          </cell>
          <cell r="U2015" t="str">
            <v>0</v>
          </cell>
          <cell r="V2015" t="str">
            <v xml:space="preserve">NAT DPT AGEN - BREEDE RIVER CATCH MAN </v>
          </cell>
        </row>
        <row r="2016">
          <cell r="Q2016" t="str">
            <v>Non-exchange Revenue:  Transfers and Subsidies - Capital:  Monetary Allocations - Departmental Agencies and Accounts:  National Departmental Agencies - Business Arts of South Africa Johannesburg</v>
          </cell>
          <cell r="R2016" t="str">
            <v>1</v>
          </cell>
          <cell r="S2016" t="str">
            <v>22</v>
          </cell>
          <cell r="T2016" t="str">
            <v>415</v>
          </cell>
          <cell r="U2016" t="str">
            <v>0</v>
          </cell>
          <cell r="V2016" t="str">
            <v>NAT DPT AGEN - BUSINESS ARTS OF SA JHB</v>
          </cell>
        </row>
        <row r="2017">
          <cell r="Q2017" t="str">
            <v>Non-exchange Revenue:  Transfers and Subsidies - Capital:  Monetary Allocations - Departmental Agencies and Accounts:  National Departmental Agencies - Cape Medical Depot Augmentation</v>
          </cell>
          <cell r="R2017" t="str">
            <v>1</v>
          </cell>
          <cell r="S2017" t="str">
            <v>22</v>
          </cell>
          <cell r="T2017" t="str">
            <v>416</v>
          </cell>
          <cell r="U2017" t="str">
            <v>0</v>
          </cell>
          <cell r="V2017" t="str">
            <v>NAT DPT AGEN - CAPE MED DEPOT AUGMENTAT</v>
          </cell>
        </row>
        <row r="2018">
          <cell r="Q2018" t="str">
            <v>Non-exchange Revenue:  Transfers and Subsidies - Capital:  Monetary Allocations - Departmental Agencies and Accounts:  National Departmental Agencies - Castle Control Board</v>
          </cell>
          <cell r="R2018" t="str">
            <v>1</v>
          </cell>
          <cell r="S2018" t="str">
            <v>22</v>
          </cell>
          <cell r="T2018" t="str">
            <v>417</v>
          </cell>
          <cell r="U2018" t="str">
            <v>0</v>
          </cell>
          <cell r="V2018" t="str">
            <v>NAT DPT AGEN - CASTLE CONTROL BOARD</v>
          </cell>
        </row>
        <row r="2019">
          <cell r="Q2019" t="str">
            <v>Non-exchange Revenue:  Transfers and Subsidies - Capital:  Monetary Allocations - Departmental Agencies and Accounts:  National Departmental Agencies - Cedara Agricultural College</v>
          </cell>
          <cell r="R2019" t="str">
            <v>1</v>
          </cell>
          <cell r="S2019" t="str">
            <v>22</v>
          </cell>
          <cell r="T2019" t="str">
            <v>418</v>
          </cell>
          <cell r="U2019" t="str">
            <v>0</v>
          </cell>
          <cell r="V2019" t="str">
            <v>NAT DPT AGEN - CEDARA AGRICUL COLLEGE</v>
          </cell>
        </row>
        <row r="2020">
          <cell r="Q2020" t="str">
            <v>Non-exchange Revenue:  Transfers and Subsidies - Capital:  Monetary Allocations - Departmental Agencies and Accounts:  National Departmental Agencies - Chemical Industry SETA</v>
          </cell>
          <cell r="R2020" t="str">
            <v>1</v>
          </cell>
          <cell r="S2020" t="str">
            <v>22</v>
          </cell>
          <cell r="T2020" t="str">
            <v>419</v>
          </cell>
          <cell r="U2020" t="str">
            <v>0</v>
          </cell>
          <cell r="V2020" t="str">
            <v>NAT DPT AGEN - CHEMICAL INDUSTRY SETA</v>
          </cell>
        </row>
        <row r="2021">
          <cell r="Q2021" t="str">
            <v>Non-exchange Revenue:  Transfers and Subsidies - Capital:  Monetary Allocations - Departmental Agencies and Accounts:  National Departmental Agencies - Clothing, Textile, Footwear and Leather SETA</v>
          </cell>
          <cell r="R2021" t="str">
            <v>1</v>
          </cell>
          <cell r="S2021" t="str">
            <v>22</v>
          </cell>
          <cell r="T2021" t="str">
            <v>420</v>
          </cell>
          <cell r="U2021" t="str">
            <v>0</v>
          </cell>
          <cell r="V2021" t="str">
            <v>NAT DPT AGEN - CLOT TEX FOOT &amp; LEAT SETA</v>
          </cell>
        </row>
        <row r="2022">
          <cell r="Q2022" t="str">
            <v>Non-exchange Revenue:  Transfers and Subsidies - Capital:  Monetary Allocations - Departmental Agencies and Accounts:  National Departmental Agencies - Commissioner Conciliation, Mediation and Arbitration</v>
          </cell>
          <cell r="R2022" t="str">
            <v>1</v>
          </cell>
          <cell r="S2022" t="str">
            <v>22</v>
          </cell>
          <cell r="T2022" t="str">
            <v>421</v>
          </cell>
          <cell r="U2022" t="str">
            <v>0</v>
          </cell>
          <cell r="V2022" t="str">
            <v>NAT DPT AGEN - COM RECONCIL MED &amp; ARBITR</v>
          </cell>
        </row>
        <row r="2023">
          <cell r="Q2023" t="str">
            <v xml:space="preserve">Non-exchange Revenue:  Transfers and Subsidies - Capital:  Monetary Allocations - Departmental Agencies and Accounts:  National Departmental Agencies - Community Promotion and Protection of Rights </v>
          </cell>
          <cell r="R2023" t="str">
            <v>1</v>
          </cell>
          <cell r="S2023" t="str">
            <v>22</v>
          </cell>
          <cell r="T2023" t="str">
            <v>422</v>
          </cell>
          <cell r="U2023" t="str">
            <v>0</v>
          </cell>
          <cell r="V2023" t="str">
            <v>NAT DPT AGEN - COM PROM &amp; PROT OF RIGHTS</v>
          </cell>
        </row>
        <row r="2024">
          <cell r="Q2024" t="str">
            <v>Non-exchange Revenue:  Transfers and Subsidies - Capital:  Monetary Allocations - Departmental Agencies and Accounts:  National Departmental Agencies - Commission Gender Equality</v>
          </cell>
          <cell r="R2024" t="str">
            <v>1</v>
          </cell>
          <cell r="S2024" t="str">
            <v>22</v>
          </cell>
          <cell r="T2024" t="str">
            <v>423</v>
          </cell>
          <cell r="U2024" t="str">
            <v>0</v>
          </cell>
          <cell r="V2024" t="str">
            <v>NAT DPT AGEN - COMMIS GENDER EQUALITY</v>
          </cell>
        </row>
        <row r="2025">
          <cell r="Q2025" t="str">
            <v>Non-exchange Revenue:  Transfers and Subsidies - Capital:  Monetary Allocations - Departmental Agencies and Accounts:  National Departmental Agencies - Companies and Intellectual Property Commission</v>
          </cell>
          <cell r="R2025" t="str">
            <v>1</v>
          </cell>
          <cell r="S2025" t="str">
            <v>22</v>
          </cell>
          <cell r="T2025" t="str">
            <v>424</v>
          </cell>
          <cell r="U2025" t="str">
            <v>0</v>
          </cell>
          <cell r="V2025" t="str">
            <v>NAT DPT AGEN - COMPA &amp; INTELLE PROP COMM</v>
          </cell>
        </row>
        <row r="2026">
          <cell r="Q2026" t="str">
            <v>Non-exchange Revenue:  Transfers and Subsidies - Capital:  Monetary Allocations - Departmental Agencies and Accounts:  National Departmental Agencies - Compensation Fund Including Reserve Fund</v>
          </cell>
          <cell r="R2026" t="str">
            <v>1</v>
          </cell>
          <cell r="S2026" t="str">
            <v>22</v>
          </cell>
          <cell r="T2026" t="str">
            <v>425</v>
          </cell>
          <cell r="U2026" t="str">
            <v>0</v>
          </cell>
          <cell r="V2026" t="str">
            <v>NAT DPT AGEN - COMPEN FUND INC RESV FUND</v>
          </cell>
        </row>
        <row r="2027">
          <cell r="Q2027" t="str">
            <v>Non-exchange Revenue:  Transfers and Subsidies - Capital:  Monetary Allocations - Departmental Agencies and Accounts:  National Departmental Agencies - Competition Board</v>
          </cell>
          <cell r="R2027" t="str">
            <v>1</v>
          </cell>
          <cell r="S2027" t="str">
            <v>22</v>
          </cell>
          <cell r="T2027" t="str">
            <v>426</v>
          </cell>
          <cell r="U2027" t="str">
            <v>0</v>
          </cell>
          <cell r="V2027" t="str">
            <v>NAT DPT AGEN - COMPETITION BOARD</v>
          </cell>
        </row>
        <row r="2028">
          <cell r="Q2028" t="str">
            <v>Non-exchange Revenue:  Transfers and Subsidies - Capital:  Monetary Allocations - Departmental Agencies and Accounts:  National Departmental Agencies - Competition Commission</v>
          </cell>
          <cell r="R2028" t="str">
            <v>1</v>
          </cell>
          <cell r="S2028" t="str">
            <v>22</v>
          </cell>
          <cell r="T2028" t="str">
            <v>427</v>
          </cell>
          <cell r="U2028" t="str">
            <v>0</v>
          </cell>
          <cell r="V2028" t="str">
            <v>NAT DPT AGEN - COMPETITION COMMISSION</v>
          </cell>
        </row>
        <row r="2029">
          <cell r="Q2029" t="str">
            <v>Non-exchange Revenue:  Transfers and Subsidies - Capital:  Monetary Allocations - Departmental Agencies and Accounts:  National Departmental Agencies - Competition Tribunal</v>
          </cell>
          <cell r="R2029" t="str">
            <v>1</v>
          </cell>
          <cell r="S2029" t="str">
            <v>22</v>
          </cell>
          <cell r="T2029" t="str">
            <v>428</v>
          </cell>
          <cell r="U2029" t="str">
            <v>0</v>
          </cell>
          <cell r="V2029" t="str">
            <v>NAT DPT AGEN - COMPETITION TRIBUNAL</v>
          </cell>
        </row>
        <row r="2030">
          <cell r="Q2030" t="str">
            <v>Non-exchange Revenue:  Transfers and Subsidies - Capital:  Monetary Allocations - Departmental Agencies and Accounts:  National Departmental Agencies - Construction Industry Development Board</v>
          </cell>
          <cell r="R2030" t="str">
            <v>1</v>
          </cell>
          <cell r="S2030" t="str">
            <v>22</v>
          </cell>
          <cell r="T2030" t="str">
            <v>429</v>
          </cell>
          <cell r="U2030" t="str">
            <v>0</v>
          </cell>
          <cell r="V2030" t="str">
            <v>NAT DPT AGEN -  CONSTRUCT IND DEV BOARD</v>
          </cell>
        </row>
        <row r="2031">
          <cell r="Q2031" t="str">
            <v>Non-exchange Revenue:  Transfers and Subsidies - Capital:  Monetary Allocations - Departmental Agencies and Accounts:  National Departmental Agencies - Construction SETA</v>
          </cell>
          <cell r="R2031" t="str">
            <v>1</v>
          </cell>
          <cell r="S2031" t="str">
            <v>22</v>
          </cell>
          <cell r="T2031" t="str">
            <v>430</v>
          </cell>
          <cell r="U2031" t="str">
            <v>0</v>
          </cell>
          <cell r="V2031" t="str">
            <v>NAT DPT AGEN - CONSTRUCTION SETA</v>
          </cell>
        </row>
        <row r="2032">
          <cell r="Q2032" t="str">
            <v>Non-exchange Revenue:  Transfers and Subsidies - Capital:  Monetary Allocations - Departmental Agencies and Accounts:  National Departmental Agencies - Co-Op Banking  Development Agency (CBDA)</v>
          </cell>
          <cell r="R2032" t="str">
            <v>1</v>
          </cell>
          <cell r="S2032" t="str">
            <v>22</v>
          </cell>
          <cell r="T2032" t="str">
            <v>431</v>
          </cell>
          <cell r="U2032" t="str">
            <v>0</v>
          </cell>
          <cell r="V2032" t="str">
            <v>NAT DPT AGEN - CO-OP BANKING  DEV AGENCY</v>
          </cell>
        </row>
        <row r="2033">
          <cell r="Q2033" t="str">
            <v>Non-exchange Revenue:  Transfers and Subsidies - Capital:  Monetary Allocations - Departmental Agencies and Accounts:  National Departmental Agencies - Council for Geosciences</v>
          </cell>
          <cell r="R2033" t="str">
            <v>1</v>
          </cell>
          <cell r="S2033" t="str">
            <v>22</v>
          </cell>
          <cell r="T2033" t="str">
            <v>432</v>
          </cell>
          <cell r="U2033" t="str">
            <v>0</v>
          </cell>
          <cell r="V2033" t="str">
            <v>NAT DPT AGEN - COUNCIL FOR GEOSCIENCES</v>
          </cell>
        </row>
        <row r="2034">
          <cell r="Q2034" t="str">
            <v>Non-exchange Revenue:  Transfers and Subsidies - Capital:  Monetary Allocations - Departmental Agencies and Accounts:  National Departmental Agencies - Council for Medical Schemes</v>
          </cell>
          <cell r="R2034" t="str">
            <v>1</v>
          </cell>
          <cell r="S2034" t="str">
            <v>22</v>
          </cell>
          <cell r="T2034" t="str">
            <v>433</v>
          </cell>
          <cell r="U2034" t="str">
            <v>0</v>
          </cell>
          <cell r="V2034" t="str">
            <v>NAT DPT AGEN - COUNCIL FOR MEDICAL SCH</v>
          </cell>
        </row>
        <row r="2035">
          <cell r="Q2035" t="str">
            <v>Non-exchange Revenue:  Transfers and Subsidies - Capital:  Monetary Allocations - Departmental Agencies and Accounts:  National Departmental Agencies - Council for Nuclear Safety</v>
          </cell>
          <cell r="R2035" t="str">
            <v>1</v>
          </cell>
          <cell r="S2035" t="str">
            <v>22</v>
          </cell>
          <cell r="T2035" t="str">
            <v>434</v>
          </cell>
          <cell r="U2035" t="str">
            <v>0</v>
          </cell>
          <cell r="V2035" t="str">
            <v>NAT DPT AGEN - COUNCIL NUCLEAR SAFETY</v>
          </cell>
        </row>
        <row r="2036">
          <cell r="Q2036" t="str">
            <v>Non-exchange Revenue:  Transfers and Subsidies - Capital:  Monetary Allocations - Departmental Agencies and Accounts:  National Departmental Agencies - Scientific and Industrial Research</v>
          </cell>
          <cell r="R2036" t="str">
            <v>1</v>
          </cell>
          <cell r="S2036" t="str">
            <v>22</v>
          </cell>
          <cell r="T2036" t="str">
            <v>435</v>
          </cell>
          <cell r="U2036" t="str">
            <v>0</v>
          </cell>
          <cell r="V2036" t="str">
            <v>NAT DPT AGEN - COUN SCIENT &amp; INDUST RESE</v>
          </cell>
        </row>
        <row r="2037">
          <cell r="Q2037" t="str">
            <v>Non-exchange Revenue:  Transfers and Subsidies - Capital:  Monetary Allocations - Departmental Agencies and Accounts:  National Departmental Agencies - Council for the Built Environment (CBE)</v>
          </cell>
          <cell r="R2037" t="str">
            <v>1</v>
          </cell>
          <cell r="S2037" t="str">
            <v>22</v>
          </cell>
          <cell r="T2037" t="str">
            <v>436</v>
          </cell>
          <cell r="U2037" t="str">
            <v>0</v>
          </cell>
          <cell r="V2037" t="str">
            <v>NAT DPT AGEN -  COUNCIL BUILT ENVIRON</v>
          </cell>
        </row>
        <row r="2038">
          <cell r="Q2038" t="str">
            <v>Non-exchange Revenue:  Transfers and Subsidies - Capital:  Monetary Allocations - Departmental Agencies and Accounts:  National Departmental Agencies - Council on Higher Education</v>
          </cell>
          <cell r="R2038" t="str">
            <v>1</v>
          </cell>
          <cell r="S2038" t="str">
            <v>22</v>
          </cell>
          <cell r="T2038" t="str">
            <v>437</v>
          </cell>
          <cell r="U2038" t="str">
            <v>0</v>
          </cell>
          <cell r="V2038" t="str">
            <v>NAT DPT AGEN - COUN ON HIGHER EDUCATION</v>
          </cell>
        </row>
        <row r="2039">
          <cell r="Q2039" t="str">
            <v>Non-exchange Revenue:  Transfers and Subsidies - Capital:  Monetary Allocations - Departmental Agencies and Accounts:  National Departmental Agencies - Cross-Border Road Transport Agency</v>
          </cell>
          <cell r="R2039" t="str">
            <v>1</v>
          </cell>
          <cell r="S2039" t="str">
            <v>22</v>
          </cell>
          <cell r="T2039" t="str">
            <v>438</v>
          </cell>
          <cell r="U2039" t="str">
            <v>0</v>
          </cell>
          <cell r="V2039" t="str">
            <v>NAT DPT AGEN - CROSS-BORDER ROAD TRP AGE</v>
          </cell>
        </row>
        <row r="2040">
          <cell r="Q2040" t="str">
            <v>Non-exchange Revenue:  Transfers and Subsidies - Capital:  Monetary Allocations - Departmental Agencies and Accounts:  National Departmental Agencies - Diabo</v>
          </cell>
          <cell r="R2040" t="str">
            <v>1</v>
          </cell>
          <cell r="S2040" t="str">
            <v>22</v>
          </cell>
          <cell r="T2040" t="str">
            <v>439</v>
          </cell>
          <cell r="U2040" t="str">
            <v>0</v>
          </cell>
          <cell r="V2040" t="str">
            <v>NAT DPT AGEN - DIABO</v>
          </cell>
        </row>
        <row r="2041">
          <cell r="Q2041" t="str">
            <v>Non-exchange Revenue:  Transfers and Subsidies - Capital:  Monetary Allocations - Departmental Agencies and Accounts:  National Departmental Agencies - Ditsong:  Museums of South Africa</v>
          </cell>
          <cell r="R2041" t="str">
            <v>1</v>
          </cell>
          <cell r="S2041" t="str">
            <v>22</v>
          </cell>
          <cell r="T2041" t="str">
            <v>440</v>
          </cell>
          <cell r="U2041" t="str">
            <v>0</v>
          </cell>
          <cell r="V2041" t="str">
            <v>NAT DPT AGEN - DITSONG MUSEUMS OF SA</v>
          </cell>
        </row>
        <row r="2042">
          <cell r="Q2042" t="str">
            <v>Non-exchange Revenue:  Transfers and Subsidies - Capital:  Monetary Allocations - Departmental Agencies and Accounts:  National Departmental Agencies - Education and Labour Relation Council</v>
          </cell>
          <cell r="R2042" t="str">
            <v>1</v>
          </cell>
          <cell r="S2042" t="str">
            <v>22</v>
          </cell>
          <cell r="T2042" t="str">
            <v>441</v>
          </cell>
          <cell r="U2042" t="str">
            <v>0</v>
          </cell>
          <cell r="V2042" t="str">
            <v>NAT DPT AGEN - EDUC &amp; LABOUR RELAT COUN</v>
          </cell>
        </row>
        <row r="2043">
          <cell r="Q2043" t="str">
            <v>Non-exchange Revenue:  Transfers and Subsidies - Capital:  Monetary Allocations - Departmental Agencies and Accounts:  National Departmental Agencies - Glen Agricultural College</v>
          </cell>
          <cell r="R2043" t="str">
            <v>1</v>
          </cell>
          <cell r="S2043" t="str">
            <v>22</v>
          </cell>
          <cell r="T2043" t="str">
            <v>442</v>
          </cell>
          <cell r="U2043" t="str">
            <v>0</v>
          </cell>
          <cell r="V2043" t="str">
            <v>NAT DPT AGEN - GLEN AGRICULTURAL COLLEGE</v>
          </cell>
        </row>
        <row r="2044">
          <cell r="Q2044" t="str">
            <v>Non-exchange Revenue:  Transfers and Subsidies - Capital:  Monetary Allocations - Departmental Agencies and Accounts:  National Departmental Agencies - Fort Cox Agricultural College</v>
          </cell>
          <cell r="R2044" t="str">
            <v>1</v>
          </cell>
          <cell r="S2044" t="str">
            <v>22</v>
          </cell>
          <cell r="T2044" t="str">
            <v>443</v>
          </cell>
          <cell r="U2044" t="str">
            <v>0</v>
          </cell>
          <cell r="V2044" t="str">
            <v>NAT DPT AGEN - FORT COX AGRICUL COLLEGE</v>
          </cell>
        </row>
        <row r="2045">
          <cell r="Q2045" t="str">
            <v>Non-exchange Revenue:  Transfers and Subsidies - Capital:  Monetary Allocations - Departmental Agencies and Accounts:  National Departmental Agencies - Lowveld Agricultural College</v>
          </cell>
          <cell r="R2045" t="str">
            <v>1</v>
          </cell>
          <cell r="S2045" t="str">
            <v>22</v>
          </cell>
          <cell r="T2045" t="str">
            <v>444</v>
          </cell>
          <cell r="U2045" t="str">
            <v>0</v>
          </cell>
          <cell r="V2045" t="str">
            <v>NAT DPT AGEN - LOWVELD AGRICUL COLLEGE</v>
          </cell>
        </row>
        <row r="2046">
          <cell r="Q2046" t="str">
            <v>Non-exchange Revenue:  Transfers and Subsidies - Capital:  Monetary Allocations - Departmental Agencies and Accounts:  National Departmental Agencies - Madzivhandila Agricultural College</v>
          </cell>
          <cell r="R2046" t="str">
            <v>1</v>
          </cell>
          <cell r="S2046" t="str">
            <v>22</v>
          </cell>
          <cell r="T2046" t="str">
            <v>445</v>
          </cell>
          <cell r="U2046" t="str">
            <v>0</v>
          </cell>
          <cell r="V2046" t="str">
            <v>NAT DPT AGEN -  MADZIVHANDILA AGRI COLL</v>
          </cell>
        </row>
        <row r="2047">
          <cell r="Q2047" t="str">
            <v>Non-exchange Revenue:  Transfers and Subsidies - Capital:  Monetary Allocations - Departmental Agencies and Accounts:  National Departmental Agencies - Potchefstroom Agricultural College</v>
          </cell>
          <cell r="R2047" t="str">
            <v>1</v>
          </cell>
          <cell r="S2047" t="str">
            <v>22</v>
          </cell>
          <cell r="T2047" t="str">
            <v>446</v>
          </cell>
          <cell r="U2047" t="str">
            <v>0</v>
          </cell>
          <cell r="V2047" t="str">
            <v>NAT DPT AGEN - POTCH AGRICUL COLLEGE</v>
          </cell>
        </row>
        <row r="2048">
          <cell r="Q2048" t="str">
            <v>Non-exchange Revenue:  Transfers and Subsidies - Capital:  Monetary Allocations - Departmental Agencies and Accounts:  National Departmental Agencies - Education, Training and Development Practices SETA</v>
          </cell>
          <cell r="R2048" t="str">
            <v>1</v>
          </cell>
          <cell r="S2048" t="str">
            <v>22</v>
          </cell>
          <cell r="T2048" t="str">
            <v>447</v>
          </cell>
          <cell r="U2048" t="str">
            <v>0</v>
          </cell>
          <cell r="V2048" t="str">
            <v>NAT DPT AGEN - TRAIN &amp; DEVEL PRAC SETA</v>
          </cell>
        </row>
        <row r="2049">
          <cell r="Q2049" t="str">
            <v>Non-exchange Revenue:  Transfers and Subsidies - Capital:  Monetary Allocations - Departmental Agencies and Accounts:  National Departmental Agencies - Electricity Distribution Industry Holdings</v>
          </cell>
          <cell r="R2049" t="str">
            <v>1</v>
          </cell>
          <cell r="S2049" t="str">
            <v>22</v>
          </cell>
          <cell r="T2049" t="str">
            <v>448</v>
          </cell>
          <cell r="U2049" t="str">
            <v>0</v>
          </cell>
          <cell r="V2049" t="str">
            <v>NAT DPT AGEN - ELE DISTRIB INDUSTRY HOLD</v>
          </cell>
        </row>
        <row r="2050">
          <cell r="Q2050" t="str">
            <v>Non-exchange Revenue:  Transfers and Subsidies - Capital:  Monetary Allocations - Departmental Agencies and Accounts:  National Departmental Agencies - Electricity Communications Sec (Pty)Ltd</v>
          </cell>
          <cell r="R2050" t="str">
            <v>1</v>
          </cell>
          <cell r="S2050" t="str">
            <v>22</v>
          </cell>
          <cell r="T2050" t="str">
            <v>449</v>
          </cell>
          <cell r="U2050" t="str">
            <v>0</v>
          </cell>
          <cell r="V2050" t="str">
            <v>NAT DPT AGEN - ELE COMMUNIC SEC (PTY)LTD</v>
          </cell>
        </row>
        <row r="2051">
          <cell r="Q2051" t="str">
            <v>Non-exchange Revenue:  Transfers and Subsidies - Capital:  Monetary Allocations - Departmental Agencies and Accounts:  National Departmental Agencies - Elsenburg Agricultural College</v>
          </cell>
          <cell r="R2051" t="str">
            <v>1</v>
          </cell>
          <cell r="S2051" t="str">
            <v>22</v>
          </cell>
          <cell r="T2051" t="str">
            <v>450</v>
          </cell>
          <cell r="U2051" t="str">
            <v>0</v>
          </cell>
          <cell r="V2051" t="str">
            <v>NAT DPT AGEN - ELSENBURG AGRICUL COLLEGE</v>
          </cell>
        </row>
        <row r="2052">
          <cell r="Q2052" t="str">
            <v>Non-exchange Revenue:  Transfers and Subsidies - Capital:  Monetary Allocations - Departmental Agencies and Accounts:  National Departmental Agencies - Employments Condition Commission</v>
          </cell>
          <cell r="R2052" t="str">
            <v>1</v>
          </cell>
          <cell r="S2052" t="str">
            <v>22</v>
          </cell>
          <cell r="T2052" t="str">
            <v>451</v>
          </cell>
          <cell r="U2052" t="str">
            <v>0</v>
          </cell>
          <cell r="V2052" t="str">
            <v>NAT DPT AGEN - EMPLOY CONDITION COMMIS</v>
          </cell>
        </row>
        <row r="2053">
          <cell r="Q2053" t="str">
            <v>Non-exchange Revenue:  Transfers and Subsidies - Capital:  Monetary Allocations - Departmental Agencies and Accounts:  National Departmental Agencies - Energy Sector SETA</v>
          </cell>
          <cell r="R2053" t="str">
            <v>1</v>
          </cell>
          <cell r="S2053" t="str">
            <v>22</v>
          </cell>
          <cell r="T2053" t="str">
            <v>452</v>
          </cell>
          <cell r="U2053" t="str">
            <v>0</v>
          </cell>
          <cell r="V2053" t="str">
            <v>NAT DPT AGEN - ENERGY SECTOR SETA</v>
          </cell>
        </row>
        <row r="2054">
          <cell r="Q2054" t="str">
            <v>Non-exchange Revenue:  Transfers and Subsidies - Capital:  Monetary Allocations - Departmental Agencies and Accounts:  National Departmental Agencies - Engelenburg House Art Collection Pretoria</v>
          </cell>
          <cell r="R2054" t="str">
            <v>1</v>
          </cell>
          <cell r="S2054" t="str">
            <v>22</v>
          </cell>
          <cell r="T2054" t="str">
            <v>453</v>
          </cell>
          <cell r="U2054" t="str">
            <v>0</v>
          </cell>
          <cell r="V2054" t="str">
            <v>NAT DPT AGEN - ENGELENBURG HOUSE ART PTA</v>
          </cell>
        </row>
        <row r="2055">
          <cell r="Q2055" t="str">
            <v>Non-exchange Revenue:  Transfers and Subsidies - Capital:  Monetary Allocations - Departmental Agencies and Accounts:  National Departmental Agencies - Environmental Commissioner</v>
          </cell>
          <cell r="R2055" t="str">
            <v>1</v>
          </cell>
          <cell r="S2055" t="str">
            <v>22</v>
          </cell>
          <cell r="T2055" t="str">
            <v>454</v>
          </cell>
          <cell r="U2055" t="str">
            <v>0</v>
          </cell>
          <cell r="V2055" t="str">
            <v>NAT DPT AGEN - ENVIRONMENTAL COMMISSION</v>
          </cell>
        </row>
        <row r="2056">
          <cell r="Q2056" t="str">
            <v>Non-exchange Revenue:  Transfers and Subsidies - Capital:  Monetary Allocations - Departmental Agencies and Accounts:  National Departmental Agencies - Equipment Trading Account</v>
          </cell>
          <cell r="R2056" t="str">
            <v>1</v>
          </cell>
          <cell r="S2056" t="str">
            <v>22</v>
          </cell>
          <cell r="T2056" t="str">
            <v>455</v>
          </cell>
          <cell r="U2056" t="str">
            <v>0</v>
          </cell>
          <cell r="V2056" t="str">
            <v>NAT DPT AGEN - EQUIPMENT TRADING ACCOUNT</v>
          </cell>
        </row>
        <row r="2057">
          <cell r="Q2057" t="str">
            <v>Non-exchange Revenue:  Transfers and Subsidies - Capital:  Monetary Allocations - Departmental Agencies and Accounts:  National Departmental Agencies - Estate Agency Affairs Board</v>
          </cell>
          <cell r="R2057" t="str">
            <v>1</v>
          </cell>
          <cell r="S2057" t="str">
            <v>22</v>
          </cell>
          <cell r="T2057" t="str">
            <v>456</v>
          </cell>
          <cell r="U2057" t="str">
            <v>0</v>
          </cell>
          <cell r="V2057" t="str">
            <v>NAT DPT AGEN - ESTATE AGENCY AFFAI BOARD</v>
          </cell>
        </row>
        <row r="2058">
          <cell r="Q2058" t="str">
            <v>Non-exchange Revenue:  Transfers and Subsidies - Capital:  Monetary Allocations - Departmental Agencies and Accounts:  National Departmental Agencies - Film and Publication Board</v>
          </cell>
          <cell r="R2058" t="str">
            <v>1</v>
          </cell>
          <cell r="S2058" t="str">
            <v>22</v>
          </cell>
          <cell r="T2058" t="str">
            <v>457</v>
          </cell>
          <cell r="U2058" t="str">
            <v>0</v>
          </cell>
          <cell r="V2058" t="str">
            <v>NAT DPT AGEN - FILM &amp; PUBLICAT BOARD</v>
          </cell>
        </row>
        <row r="2059">
          <cell r="Q2059" t="str">
            <v>Non-exchange Revenue:  Transfers and Subsidies - Capital:  Monetary Allocations - Departmental Agencies and Accounts:  National Departmental Agencies - Financial Intelligence Centre</v>
          </cell>
          <cell r="R2059" t="str">
            <v>1</v>
          </cell>
          <cell r="S2059" t="str">
            <v>22</v>
          </cell>
          <cell r="T2059" t="str">
            <v>458</v>
          </cell>
          <cell r="U2059" t="str">
            <v>0</v>
          </cell>
          <cell r="V2059" t="str">
            <v>NAT DPT AGEN - FIN INTELLIGENCE CENTRE</v>
          </cell>
        </row>
        <row r="2060">
          <cell r="Q2060" t="str">
            <v>Non-exchange Revenue:  Transfers and Subsidies - Capital:  Monetary Allocations - Departmental Agencies and Accounts:  National Departmental Agencies - Financial Service Board</v>
          </cell>
          <cell r="R2060" t="str">
            <v>1</v>
          </cell>
          <cell r="S2060" t="str">
            <v>22</v>
          </cell>
          <cell r="T2060" t="str">
            <v>459</v>
          </cell>
          <cell r="U2060" t="str">
            <v>0</v>
          </cell>
          <cell r="V2060" t="str">
            <v>NAT DPT AGEN - FINANCIAL SERVICE BOARD</v>
          </cell>
        </row>
        <row r="2061">
          <cell r="Q2061" t="str">
            <v>Non-exchange Revenue:  Transfers and Subsidies - Capital:  Monetary Allocations - Departmental Agencies and Accounts:  National Departmental Agencies - Financial, Accounting, Management, Consulting and Other Financial Services SETA</v>
          </cell>
          <cell r="R2061" t="str">
            <v>1</v>
          </cell>
          <cell r="S2061" t="str">
            <v>22</v>
          </cell>
          <cell r="T2061" t="str">
            <v>460</v>
          </cell>
          <cell r="U2061" t="str">
            <v>0</v>
          </cell>
          <cell r="V2061" t="str">
            <v>NAT DPT AGEN - OTH FINANC SERVICES SETA</v>
          </cell>
        </row>
        <row r="2062">
          <cell r="Q2062" t="str">
            <v>Non-exchange Revenue:  Transfers and Subsidies - Capital:  Monetary Allocations - Departmental Agencies and Accounts:  National Departmental Agencies - The Financial and Fiscal Commission</v>
          </cell>
          <cell r="R2062" t="str">
            <v>1</v>
          </cell>
          <cell r="S2062" t="str">
            <v>22</v>
          </cell>
          <cell r="T2062" t="str">
            <v>461</v>
          </cell>
          <cell r="U2062" t="str">
            <v>0</v>
          </cell>
          <cell r="V2062" t="str">
            <v>NAT DPT AGEN - THE FIN &amp; FISCAL COMMISSI</v>
          </cell>
        </row>
        <row r="2063">
          <cell r="Q2063" t="str">
            <v>Non-exchange Revenue:  Transfers and Subsidies - Capital:  Monetary Allocations - Departmental Agencies and Accounts:  National Departmental Agencies - Food and Beverage Manufacturing Industry SETA</v>
          </cell>
          <cell r="R2063" t="str">
            <v>1</v>
          </cell>
          <cell r="S2063" t="str">
            <v>22</v>
          </cell>
          <cell r="T2063" t="str">
            <v>462</v>
          </cell>
          <cell r="U2063" t="str">
            <v>0</v>
          </cell>
          <cell r="V2063" t="str">
            <v>NAT DPT AGEN - FOOD &amp; BEV MANUF IND SETA</v>
          </cell>
        </row>
        <row r="2064">
          <cell r="Q2064" t="str">
            <v>Non-exchange Revenue:  Transfers and Subsidies - Capital:  Monetary Allocations - Departmental Agencies and Accounts:  National Departmental Agencies - Forest Industries SETA</v>
          </cell>
          <cell r="R2064" t="str">
            <v>1</v>
          </cell>
          <cell r="S2064" t="str">
            <v>22</v>
          </cell>
          <cell r="T2064" t="str">
            <v>463</v>
          </cell>
          <cell r="U2064" t="str">
            <v>0</v>
          </cell>
          <cell r="V2064" t="str">
            <v>NAT DPT AGEN - FOREST INDUSTRIES SETA</v>
          </cell>
        </row>
        <row r="2065">
          <cell r="Q2065" t="str">
            <v>Non-exchange Revenue:  Transfers and Subsidies - Capital:  Monetary Allocations - Departmental Agencies and Accounts:  National Departmental Agencies - Freedom Park Trust</v>
          </cell>
          <cell r="R2065" t="str">
            <v>1</v>
          </cell>
          <cell r="S2065" t="str">
            <v>22</v>
          </cell>
          <cell r="T2065" t="str">
            <v>464</v>
          </cell>
          <cell r="U2065" t="str">
            <v>0</v>
          </cell>
          <cell r="V2065" t="str">
            <v>NAT DPT AGEN - FREEDOM PARK TRUST</v>
          </cell>
        </row>
        <row r="2066">
          <cell r="Q2066" t="str">
            <v>Non-exchange Revenue:  Transfers and Subsidies - Capital:  Monetary Allocations - Departmental Agencies and Accounts:  National Departmental Agencies - Gadi Agricultural College</v>
          </cell>
          <cell r="R2066" t="str">
            <v>1</v>
          </cell>
          <cell r="S2066" t="str">
            <v>22</v>
          </cell>
          <cell r="T2066" t="str">
            <v>465</v>
          </cell>
          <cell r="U2066" t="str">
            <v>0</v>
          </cell>
          <cell r="V2066" t="str">
            <v>NAT DPT AGEN - GADI AGRICUL COLLEGE</v>
          </cell>
        </row>
        <row r="2067">
          <cell r="Q2067" t="str">
            <v>Non-exchange Revenue:  Transfers and Subsidies - Capital:  Monetary Allocations - Departmental Agencies and Accounts:  National Departmental Agencies - Gauteng Orchestra</v>
          </cell>
          <cell r="R2067" t="str">
            <v>1</v>
          </cell>
          <cell r="S2067" t="str">
            <v>22</v>
          </cell>
          <cell r="T2067" t="str">
            <v>466</v>
          </cell>
          <cell r="U2067" t="str">
            <v>0</v>
          </cell>
          <cell r="V2067" t="str">
            <v>NAT DPT AGEN - GAUTENG ORCHESTRA</v>
          </cell>
        </row>
        <row r="2068">
          <cell r="Q2068" t="str">
            <v>Non-exchange Revenue:  Transfers and Subsidies - Capital:  Monetary Allocations - Departmental Agencies and Accounts:  National Departmental Agencies - Godisa Trust</v>
          </cell>
          <cell r="R2068" t="str">
            <v>1</v>
          </cell>
          <cell r="S2068" t="str">
            <v>22</v>
          </cell>
          <cell r="T2068" t="str">
            <v>467</v>
          </cell>
          <cell r="U2068" t="str">
            <v>0</v>
          </cell>
          <cell r="V2068" t="str">
            <v>NAT DPT AGEN - GODISA TRUST</v>
          </cell>
        </row>
        <row r="2069">
          <cell r="Q2069" t="str">
            <v>Non-exchange Revenue:  Transfers and Subsidies - Capital:  Monetary Allocations - Departmental Agencies and Accounts:  National Departmental Agencies - Government Printing Works</v>
          </cell>
          <cell r="R2069" t="str">
            <v>1</v>
          </cell>
          <cell r="S2069" t="str">
            <v>22</v>
          </cell>
          <cell r="T2069" t="str">
            <v>468</v>
          </cell>
          <cell r="U2069" t="str">
            <v>0</v>
          </cell>
          <cell r="V2069" t="str">
            <v>NAT DPT AGEN - GOVER PRINTING WORKS</v>
          </cell>
        </row>
        <row r="2070">
          <cell r="Q2070" t="str">
            <v>Non-exchange Revenue:  Transfers and Subsidies - Capital:  Monetary Allocations - Departmental Agencies and Accounts:  National Departmental Agencies - Health and Welfare SETA</v>
          </cell>
          <cell r="R2070" t="str">
            <v>1</v>
          </cell>
          <cell r="S2070" t="str">
            <v>22</v>
          </cell>
          <cell r="T2070" t="str">
            <v>469</v>
          </cell>
          <cell r="U2070" t="str">
            <v>0</v>
          </cell>
          <cell r="V2070" t="str">
            <v>NAT DPT AGEN - HEALTH &amp; WELFARE SETA</v>
          </cell>
        </row>
        <row r="2071">
          <cell r="Q2071" t="str">
            <v>Non-exchange Revenue:  Transfers and Subsidies - Capital:  Monetary Allocations - Departmental Agencies and Accounts:  National Departmental Agencies - Housing Development Agency</v>
          </cell>
          <cell r="R2071" t="str">
            <v>1</v>
          </cell>
          <cell r="S2071" t="str">
            <v>22</v>
          </cell>
          <cell r="T2071" t="str">
            <v>470</v>
          </cell>
          <cell r="U2071" t="str">
            <v>0</v>
          </cell>
          <cell r="V2071" t="str">
            <v>NAT DPT AGEN - HOUSING DEVELOP AGENCY</v>
          </cell>
        </row>
        <row r="2072">
          <cell r="Q2072" t="str">
            <v>Non-exchange Revenue:  Transfers and Subsidies - Capital:  Monetary Allocations - Departmental Agencies and Accounts:  National Departmental Agencies - South Africa Human Rights Commission</v>
          </cell>
          <cell r="R2072" t="str">
            <v>1</v>
          </cell>
          <cell r="S2072" t="str">
            <v>22</v>
          </cell>
          <cell r="T2072" t="str">
            <v>471</v>
          </cell>
          <cell r="U2072" t="str">
            <v>0</v>
          </cell>
          <cell r="V2072" t="str">
            <v>NAT DPT AGEN - SA HUMAN RIGHTS COMMISSIO</v>
          </cell>
        </row>
        <row r="2073">
          <cell r="Q2073" t="str">
            <v>Non-exchange Revenue:  Transfers and Subsidies - Capital:  Monetary Allocations - Departmental Agencies and Accounts:  National Departmental Agencies - Human Sciences Research Council (HSRC)</v>
          </cell>
          <cell r="R2073" t="str">
            <v>1</v>
          </cell>
          <cell r="S2073" t="str">
            <v>22</v>
          </cell>
          <cell r="T2073" t="str">
            <v>472</v>
          </cell>
          <cell r="U2073" t="str">
            <v>0</v>
          </cell>
          <cell r="V2073" t="str">
            <v>NAT DPT AGEN - HUMAN SCIENC RES COUNCIL</v>
          </cell>
        </row>
        <row r="2074">
          <cell r="Q2074" t="str">
            <v>Non-exchange Revenue:  Transfers and Subsidies - Capital:  Monetary Allocations - Departmental Agencies and Accounts:  National Departmental Agencies - Immigrants Selection Board</v>
          </cell>
          <cell r="R2074" t="str">
            <v>1</v>
          </cell>
          <cell r="S2074" t="str">
            <v>22</v>
          </cell>
          <cell r="T2074" t="str">
            <v>473</v>
          </cell>
          <cell r="U2074" t="str">
            <v>0</v>
          </cell>
          <cell r="V2074" t="str">
            <v>NAT DPT AGEN - IMMIGRANT SELECTION BOARD</v>
          </cell>
        </row>
        <row r="2075">
          <cell r="Q2075" t="str">
            <v>Non-exchange Revenue:  Transfers and Subsidies - Capital:  Monetary Allocations - Departmental Agencies and Accounts:  National Departmental Agencies - Independent Communication Authority South Africa</v>
          </cell>
          <cell r="R2075" t="str">
            <v>1</v>
          </cell>
          <cell r="S2075" t="str">
            <v>22</v>
          </cell>
          <cell r="T2075" t="str">
            <v>474</v>
          </cell>
          <cell r="U2075" t="str">
            <v>0</v>
          </cell>
          <cell r="V2075" t="str">
            <v>NAT DPT AGEN - COMMUNICAT AUTHORITY SA</v>
          </cell>
        </row>
        <row r="2076">
          <cell r="Q2076" t="str">
            <v>Non-exchange Revenue:  Transfers and Subsidies - Capital:  Monetary Allocations - Departmental Agencies and Accounts:  National Departmental Agencies - Independent Electoral Commission</v>
          </cell>
          <cell r="R2076" t="str">
            <v>1</v>
          </cell>
          <cell r="S2076" t="str">
            <v>22</v>
          </cell>
          <cell r="T2076" t="str">
            <v>475</v>
          </cell>
          <cell r="U2076" t="str">
            <v>0</v>
          </cell>
          <cell r="V2076" t="str">
            <v>NAT DPT AGEN - INDEPENDENT ELECT COMM</v>
          </cell>
        </row>
        <row r="2077">
          <cell r="Q2077" t="str">
            <v>Non-exchange Revenue:  Transfers and Subsidies - Capital:  Monetary Allocations - Departmental Agencies and Accounts:  National Departmental Agencies - Independent Port Regulator</v>
          </cell>
          <cell r="R2077" t="str">
            <v>1</v>
          </cell>
          <cell r="S2077" t="str">
            <v>22</v>
          </cell>
          <cell r="T2077" t="str">
            <v>476</v>
          </cell>
          <cell r="U2077" t="str">
            <v>0</v>
          </cell>
          <cell r="V2077" t="str">
            <v>NAT DPT AGEN - INDEPENDENT PORT REGULAT</v>
          </cell>
        </row>
        <row r="2078">
          <cell r="Q2078" t="str">
            <v>Non-exchange Revenue:  Transfers and Subsidies - Capital:  Monetary Allocations - Departmental Agencies and Accounts:  National Departmental Agencies - Independent Regulatory Board for Auditors</v>
          </cell>
          <cell r="R2078" t="str">
            <v>1</v>
          </cell>
          <cell r="S2078" t="str">
            <v>22</v>
          </cell>
          <cell r="T2078" t="str">
            <v>477</v>
          </cell>
          <cell r="U2078" t="str">
            <v>0</v>
          </cell>
          <cell r="V2078" t="str">
            <v>NAT DPT AGEN - INDP REGULA BOARD AUDITOR</v>
          </cell>
        </row>
        <row r="2079">
          <cell r="Q2079" t="str">
            <v>Non-exchange Revenue:  Transfers and Subsidies - Capital:  Monetary Allocations - Departmental Agencies and Accounts:  National Departmental Agencies - Information System, Electronic and Telecom Technical SETA</v>
          </cell>
          <cell r="R2079" t="str">
            <v>1</v>
          </cell>
          <cell r="S2079" t="str">
            <v>22</v>
          </cell>
          <cell r="T2079" t="str">
            <v>478</v>
          </cell>
          <cell r="U2079" t="str">
            <v>0</v>
          </cell>
          <cell r="V2079" t="str">
            <v>NAT DPT AGEN - IT/ELECTRO/TELCO TEC SETA</v>
          </cell>
        </row>
        <row r="2080">
          <cell r="Q2080" t="str">
            <v>Non-exchange Revenue:  Transfers and Subsidies - Capital:  Monetary Allocations - Departmental Agencies and Accounts:  National Departmental Agencies - Ingonyama Trust Board</v>
          </cell>
          <cell r="R2080" t="str">
            <v>1</v>
          </cell>
          <cell r="S2080" t="str">
            <v>22</v>
          </cell>
          <cell r="T2080" t="str">
            <v>479</v>
          </cell>
          <cell r="U2080" t="str">
            <v>0</v>
          </cell>
          <cell r="V2080" t="str">
            <v>NAT DPT AGEN - INGONYAMA TRUST BOARD</v>
          </cell>
        </row>
        <row r="2081">
          <cell r="Q2081" t="str">
            <v>Non-exchange Revenue:  Transfers and Subsidies - Capital:  Monetary Allocations - Departmental Agencies and Accounts:  National Departmental Agencies - Institute Public Finance and Accounting</v>
          </cell>
          <cell r="R2081" t="str">
            <v>1</v>
          </cell>
          <cell r="S2081" t="str">
            <v>22</v>
          </cell>
          <cell r="T2081" t="str">
            <v>480</v>
          </cell>
          <cell r="U2081" t="str">
            <v>0</v>
          </cell>
          <cell r="V2081" t="str">
            <v>NAT DPT AGEN -  INSTITUTE PUB FIN &amp; ACC</v>
          </cell>
        </row>
        <row r="2082">
          <cell r="Q2082" t="str">
            <v>Non-exchange Revenue:  Transfers and Subsidies - Capital:  Monetary Allocations - Departmental Agencies and Accounts:  National Departmental Agencies - Insurance Sector SETA</v>
          </cell>
          <cell r="R2082" t="str">
            <v>1</v>
          </cell>
          <cell r="S2082" t="str">
            <v>22</v>
          </cell>
          <cell r="T2082" t="str">
            <v>481</v>
          </cell>
          <cell r="U2082" t="str">
            <v>0</v>
          </cell>
          <cell r="V2082" t="str">
            <v>NAT DPT AGEN - INSURANCE SECTOR SETA</v>
          </cell>
        </row>
        <row r="2083">
          <cell r="Q2083" t="str">
            <v>Non-exchange Revenue:  Transfers and Subsidies - Capital:  Monetary Allocations - Departmental Agencies and Accounts:  National Departmental Agencies - International Marketing Council</v>
          </cell>
          <cell r="R2083" t="str">
            <v>1</v>
          </cell>
          <cell r="S2083" t="str">
            <v>22</v>
          </cell>
          <cell r="T2083" t="str">
            <v>482</v>
          </cell>
          <cell r="U2083" t="str">
            <v>0</v>
          </cell>
          <cell r="V2083" t="str">
            <v>NAT DPT AGEN - INTER MARKETING COUNCIL</v>
          </cell>
        </row>
        <row r="2084">
          <cell r="Q2084" t="str">
            <v>Non-exchange Revenue:  Transfers and Subsidies - Capital:  Monetary Allocations - Departmental Agencies and Accounts:  National Departmental Agencies - International Trade and Admin Commission</v>
          </cell>
          <cell r="R2084" t="str">
            <v>1</v>
          </cell>
          <cell r="S2084" t="str">
            <v>22</v>
          </cell>
          <cell r="T2084" t="str">
            <v>483</v>
          </cell>
          <cell r="U2084" t="str">
            <v>0</v>
          </cell>
          <cell r="V2084" t="str">
            <v>NAT DPT AGEN - INTER TRADE &amp; ADMIN COMM</v>
          </cell>
        </row>
        <row r="2085">
          <cell r="Q2085" t="str">
            <v>Non-exchange Revenue:  Transfers and Subsidies - Capital:  Monetary Allocations - Departmental Agencies and Accounts:  National Departmental Agencies - Inkomati Catchment Management Agency</v>
          </cell>
          <cell r="R2085" t="str">
            <v>1</v>
          </cell>
          <cell r="S2085" t="str">
            <v>22</v>
          </cell>
          <cell r="T2085" t="str">
            <v>484</v>
          </cell>
          <cell r="U2085" t="str">
            <v>0</v>
          </cell>
          <cell r="V2085" t="str">
            <v>NAT DPT AGEN - INKOMATI CATCHMENT MAN AG</v>
          </cell>
        </row>
        <row r="2086">
          <cell r="Q2086" t="str">
            <v>Non-exchange Revenue:  Transfers and Subsidies - Capital:  Monetary Allocations - Departmental Agencies and Accounts:  National Departmental Agencies - Isigodlo Trust</v>
          </cell>
          <cell r="R2086" t="str">
            <v>1</v>
          </cell>
          <cell r="S2086" t="str">
            <v>22</v>
          </cell>
          <cell r="T2086" t="str">
            <v>485</v>
          </cell>
          <cell r="U2086" t="str">
            <v>0</v>
          </cell>
          <cell r="V2086" t="str">
            <v>NAT DPT AGEN - ISIGODLO TRUST</v>
          </cell>
        </row>
        <row r="2087">
          <cell r="Q2087" t="str">
            <v>Non-exchange Revenue:  Transfers and Subsidies - Capital:  Monetary Allocations - Departmental Agencies and Accounts:  National Departmental Agencies - Isimangaliso Wetland Park</v>
          </cell>
          <cell r="R2087" t="str">
            <v>1</v>
          </cell>
          <cell r="S2087" t="str">
            <v>22</v>
          </cell>
          <cell r="T2087" t="str">
            <v>486</v>
          </cell>
          <cell r="U2087" t="str">
            <v>0</v>
          </cell>
          <cell r="V2087" t="str">
            <v>NAT DPT AGEN - ISIMANGALISO WETLAND PARK</v>
          </cell>
        </row>
        <row r="2088">
          <cell r="Q2088" t="str">
            <v>Non-exchange Revenue:  Transfers and Subsidies - Capital:  Monetary Allocations - Departmental Agencies and Accounts:  National Departmental Agencies - Iziko Museums of Cape Town</v>
          </cell>
          <cell r="R2088" t="str">
            <v>1</v>
          </cell>
          <cell r="S2088" t="str">
            <v>22</v>
          </cell>
          <cell r="T2088" t="str">
            <v>487</v>
          </cell>
          <cell r="U2088" t="str">
            <v>0</v>
          </cell>
          <cell r="V2088" t="str">
            <v>NAT DPT AGEN - IZIKO MUSEUMS CAPE TOWN</v>
          </cell>
        </row>
        <row r="2089">
          <cell r="Q2089" t="str">
            <v>Non-exchange Revenue:  Transfers and Subsidies - Capital:  Monetary Allocations - Departmental Agencies and Accounts:  National Departmental Agencies - Khulisa</v>
          </cell>
          <cell r="R2089" t="str">
            <v>1</v>
          </cell>
          <cell r="S2089" t="str">
            <v>22</v>
          </cell>
          <cell r="T2089" t="str">
            <v>488</v>
          </cell>
          <cell r="U2089" t="str">
            <v>0</v>
          </cell>
          <cell r="V2089" t="str">
            <v>NAT DPT AGEN - KHULISA</v>
          </cell>
        </row>
        <row r="2090">
          <cell r="Q2090" t="str">
            <v>Non-exchange Revenue:  Transfers and Subsidies - Capital:  Monetary Allocations - Departmental Agencies and Accounts:  National Departmental Agencies - Legal Aid Board</v>
          </cell>
          <cell r="R2090" t="str">
            <v>1</v>
          </cell>
          <cell r="S2090" t="str">
            <v>22</v>
          </cell>
          <cell r="T2090" t="str">
            <v>489</v>
          </cell>
          <cell r="U2090" t="str">
            <v>0</v>
          </cell>
          <cell r="V2090" t="str">
            <v>NAT DPT AGEN - LEGAL AID BOARD</v>
          </cell>
        </row>
        <row r="2091">
          <cell r="Q2091" t="str">
            <v>Non-exchange Revenue:  Transfers and Subsidies - Capital:  Monetary Allocations - Departmental Agencies and Accounts:  National Departmental Agencies - Local Government, Water and Related Service SETA</v>
          </cell>
          <cell r="R2091" t="str">
            <v>1</v>
          </cell>
          <cell r="S2091" t="str">
            <v>22</v>
          </cell>
          <cell r="T2091" t="str">
            <v>490</v>
          </cell>
          <cell r="U2091" t="str">
            <v>0</v>
          </cell>
          <cell r="V2091" t="str">
            <v>NAT DPT AGEN - LG WATER &amp; RELAT SER SETA</v>
          </cell>
        </row>
        <row r="2092">
          <cell r="Q2092" t="str">
            <v>Non-exchange Revenue:  Transfers and Subsidies - Capital:  Monetary Allocations - Departmental Agencies and Accounts:  National Departmental Agencies - Luthuli Museum</v>
          </cell>
          <cell r="R2092" t="str">
            <v>1</v>
          </cell>
          <cell r="S2092" t="str">
            <v>22</v>
          </cell>
          <cell r="T2092" t="str">
            <v>491</v>
          </cell>
          <cell r="U2092" t="str">
            <v>0</v>
          </cell>
          <cell r="V2092" t="str">
            <v>NAT DPT AGEN - LUTHULI MUSEUM</v>
          </cell>
        </row>
        <row r="2093">
          <cell r="Q2093" t="str">
            <v>Non-exchange Revenue:  Transfers and Subsidies - Capital:  Monetary Allocations - Departmental Agencies and Accounts:  National Departmental Agencies - Manufacturing Advisory Council</v>
          </cell>
          <cell r="R2093" t="str">
            <v>1</v>
          </cell>
          <cell r="S2093" t="str">
            <v>22</v>
          </cell>
          <cell r="T2093" t="str">
            <v>492</v>
          </cell>
          <cell r="U2093" t="str">
            <v>0</v>
          </cell>
          <cell r="V2093" t="str">
            <v>NAT DPT AGEN - MANUFACTURING ADV COUNCIL</v>
          </cell>
        </row>
        <row r="2094">
          <cell r="Q2094" t="str">
            <v>Non-exchange Revenue:  Transfers and Subsidies - Capital:  Monetary Allocations - Departmental Agencies and Accounts:  National Departmental Agencies - Manufacturing Development Board</v>
          </cell>
          <cell r="R2094" t="str">
            <v>1</v>
          </cell>
          <cell r="S2094" t="str">
            <v>22</v>
          </cell>
          <cell r="T2094" t="str">
            <v>493</v>
          </cell>
          <cell r="U2094" t="str">
            <v>0</v>
          </cell>
          <cell r="V2094" t="str">
            <v>NAT DPT AGEN - MANUFACTUR DEVELOP BOARD</v>
          </cell>
        </row>
        <row r="2095">
          <cell r="Q2095" t="str">
            <v>Non-exchange Revenue:  Transfers and Subsidies - Capital:  Monetary Allocations - Departmental Agencies and Accounts:  National Departmental Agencies - Manufacturing, Engineering and Related Services SETA</v>
          </cell>
          <cell r="R2095" t="str">
            <v>1</v>
          </cell>
          <cell r="S2095" t="str">
            <v>22</v>
          </cell>
          <cell r="T2095" t="str">
            <v>494</v>
          </cell>
          <cell r="U2095" t="str">
            <v>0</v>
          </cell>
          <cell r="V2095" t="str">
            <v>NAT DPT AGEN - MAN ENG &amp; RELAT SERV SETA</v>
          </cell>
        </row>
        <row r="2096">
          <cell r="Q2096" t="str">
            <v>Non-exchange Revenue:  Transfers and Subsidies - Capital:  Monetary Allocations - Departmental Agencies and Accounts:  National Departmental Agencies - Marine Living Resources Fund</v>
          </cell>
          <cell r="R2096" t="str">
            <v>1</v>
          </cell>
          <cell r="S2096" t="str">
            <v>22</v>
          </cell>
          <cell r="T2096" t="str">
            <v>495</v>
          </cell>
          <cell r="U2096" t="str">
            <v>0</v>
          </cell>
          <cell r="V2096" t="str">
            <v>NAT DPT AGEN - MARINE LIVING RESOUR FUND</v>
          </cell>
        </row>
        <row r="2097">
          <cell r="Q2097" t="str">
            <v>Non-exchange Revenue:  Transfers and Subsidies - Capital:  Monetary Allocations - Departmental Agencies and Accounts:  National Departmental Agencies - Marine Rescue Co-ordination Centre</v>
          </cell>
          <cell r="R2097" t="str">
            <v>1</v>
          </cell>
          <cell r="S2097" t="str">
            <v>22</v>
          </cell>
          <cell r="T2097" t="str">
            <v>496</v>
          </cell>
          <cell r="U2097" t="str">
            <v>0</v>
          </cell>
          <cell r="V2097" t="str">
            <v>NAT DPT AGEN - MARINE RES CO-ORDIN CTRE</v>
          </cell>
        </row>
        <row r="2098">
          <cell r="Q2098" t="str">
            <v>Non-exchange Revenue:  Transfers and Subsidies - Capital:  Monetary Allocations - Departmental Agencies and Accounts:  National Departmental Agencies - Market Theatre Foundation</v>
          </cell>
          <cell r="R2098" t="str">
            <v>1</v>
          </cell>
          <cell r="S2098" t="str">
            <v>22</v>
          </cell>
          <cell r="T2098" t="str">
            <v>497</v>
          </cell>
          <cell r="U2098" t="str">
            <v>0</v>
          </cell>
          <cell r="V2098" t="str">
            <v>NAT DPT AGEN - MARKET THEATRE FOUNDATION</v>
          </cell>
        </row>
        <row r="2099">
          <cell r="Q2099" t="str">
            <v>Non-exchange Revenue:  Transfers and Subsidies - Capital:  Monetary Allocations - Departmental Agencies and Accounts:  National Departmental Agencies - Marketing and Dissemination Trading Account</v>
          </cell>
          <cell r="R2099" t="str">
            <v>1</v>
          </cell>
          <cell r="S2099" t="str">
            <v>22</v>
          </cell>
          <cell r="T2099" t="str">
            <v>498</v>
          </cell>
          <cell r="U2099" t="str">
            <v>0</v>
          </cell>
          <cell r="V2099" t="str">
            <v>NAT DPT AGEN - MARKET &amp; DISSEMI TRAD ACC</v>
          </cell>
        </row>
        <row r="2100">
          <cell r="Q2100" t="str">
            <v>Non-exchange Revenue:  Transfers and Subsidies - Capital:  Monetary Allocations - Departmental Agencies and Accounts:  National Departmental Agencies - Media Development and Diversity Agency</v>
          </cell>
          <cell r="R2100" t="str">
            <v>1</v>
          </cell>
          <cell r="S2100" t="str">
            <v>22</v>
          </cell>
          <cell r="T2100" t="str">
            <v>499</v>
          </cell>
          <cell r="U2100" t="str">
            <v>0</v>
          </cell>
          <cell r="V2100" t="str">
            <v>NAT DPT AGEN - MEDIA DEV &amp; DIVERSITY AGE</v>
          </cell>
        </row>
        <row r="2101">
          <cell r="Q2101" t="str">
            <v>Non-exchange Revenue:  Transfers and Subsidies - Capital:  Monetary Allocations - Departmental Agencies and Accounts:  National Departmental Agencies - Media, Advertising, Publishing, Print and Packaging SETA</v>
          </cell>
          <cell r="R2101" t="str">
            <v>1</v>
          </cell>
          <cell r="S2101" t="str">
            <v>22</v>
          </cell>
          <cell r="T2101" t="str">
            <v>500</v>
          </cell>
          <cell r="U2101" t="str">
            <v>0</v>
          </cell>
          <cell r="V2101" t="str">
            <v>NAT DPT AGEN - MED/ADV/PUBL/PRT/PAC SETA</v>
          </cell>
        </row>
        <row r="2102">
          <cell r="Q2102" t="str">
            <v>Non-exchange Revenue:  Transfers and Subsidies - Capital:  Monetary Allocations - Departmental Agencies and Accounts:  National Departmental Agencies - Media Research Council of South Africa</v>
          </cell>
          <cell r="R2102" t="str">
            <v>1</v>
          </cell>
          <cell r="S2102" t="str">
            <v>22</v>
          </cell>
          <cell r="T2102" t="str">
            <v>501</v>
          </cell>
          <cell r="U2102" t="str">
            <v>0</v>
          </cell>
          <cell r="V2102" t="str">
            <v>NAT DPT AGEN - MEDIA RESEARCH COUN OF SA</v>
          </cell>
        </row>
        <row r="2103">
          <cell r="Q2103" t="str">
            <v>Non-exchange Revenue:  Transfers and Subsidies - Capital:  Monetary Allocations - Departmental Agencies and Accounts:  National Departmental Agencies - Medico Legal</v>
          </cell>
          <cell r="R2103" t="str">
            <v>1</v>
          </cell>
          <cell r="S2103" t="str">
            <v>22</v>
          </cell>
          <cell r="T2103" t="str">
            <v>502</v>
          </cell>
          <cell r="U2103" t="str">
            <v>0</v>
          </cell>
          <cell r="V2103" t="str">
            <v>NAT DPT AGEN - MEDICO LEGAL</v>
          </cell>
        </row>
        <row r="2104">
          <cell r="Q2104" t="str">
            <v>Non-exchange Revenue:  Transfers and Subsidies - Capital:  Monetary Allocations - Departmental Agencies and Accounts:  National Departmental Agencies - Micro Finance Regulatory Council</v>
          </cell>
          <cell r="R2104" t="str">
            <v>1</v>
          </cell>
          <cell r="S2104" t="str">
            <v>22</v>
          </cell>
          <cell r="T2104" t="str">
            <v>503</v>
          </cell>
          <cell r="U2104" t="str">
            <v>0</v>
          </cell>
          <cell r="V2104" t="str">
            <v>NAT DPT AGEN - MICRO FIN REGULAT COUN</v>
          </cell>
        </row>
        <row r="2105">
          <cell r="Q2105" t="str">
            <v>Non-exchange Revenue:  Transfers and Subsidies - Capital:  Monetary Allocations - Departmental Agencies and Accounts:  National Departmental Agencies - Mine Health and Safety Council</v>
          </cell>
          <cell r="R2105" t="str">
            <v>1</v>
          </cell>
          <cell r="S2105" t="str">
            <v>22</v>
          </cell>
          <cell r="T2105" t="str">
            <v>504</v>
          </cell>
          <cell r="U2105" t="str">
            <v>0</v>
          </cell>
          <cell r="V2105" t="str">
            <v>NAT DPT AGEN - MINE HEALTH &amp; SAFETY COUN</v>
          </cell>
        </row>
        <row r="2106">
          <cell r="Q2106" t="str">
            <v>Non-exchange Revenue:  Transfers and Subsidies - Capital:  Monetary Allocations - Departmental Agencies and Accounts:  National Departmental Agencies - Mines and Works Compensation Fund</v>
          </cell>
          <cell r="R2106" t="str">
            <v>1</v>
          </cell>
          <cell r="S2106" t="str">
            <v>22</v>
          </cell>
          <cell r="T2106" t="str">
            <v>505</v>
          </cell>
          <cell r="U2106" t="str">
            <v>0</v>
          </cell>
          <cell r="V2106" t="str">
            <v>NAT DPT AGEN - MINES &amp; WORKS COMPEN FUND</v>
          </cell>
        </row>
        <row r="2107">
          <cell r="Q2107" t="str">
            <v>Non-exchange Revenue:  Transfers and Subsidies - Capital:  Monetary Allocations - Departmental Agencies and Accounts:  National Departmental Agencies - Mining Qualifications Authority</v>
          </cell>
          <cell r="R2107" t="str">
            <v>1</v>
          </cell>
          <cell r="S2107" t="str">
            <v>22</v>
          </cell>
          <cell r="T2107" t="str">
            <v>506</v>
          </cell>
          <cell r="U2107" t="str">
            <v>0</v>
          </cell>
          <cell r="V2107" t="str">
            <v>NAT DPT AGEN - MINING QUALIFICATION AUTH</v>
          </cell>
        </row>
        <row r="2108">
          <cell r="Q2108" t="str">
            <v>Non-exchange Revenue:  Transfers and Subsidies - Capital:  Monetary Allocations - Departmental Agencies and Accounts:  National Departmental Agencies - Municipal Demarcation Board</v>
          </cell>
          <cell r="R2108" t="str">
            <v>1</v>
          </cell>
          <cell r="S2108" t="str">
            <v>22</v>
          </cell>
          <cell r="T2108" t="str">
            <v>507</v>
          </cell>
          <cell r="U2108" t="str">
            <v>0</v>
          </cell>
          <cell r="V2108" t="str">
            <v>NAT DPT AGEN - MUNICIPAL DEMARCAT BOARD</v>
          </cell>
        </row>
        <row r="2109">
          <cell r="Q2109" t="str">
            <v>Non-exchange Revenue:  Transfers and Subsidies - Capital:  Monetary Allocations - Departmental Agencies and Accounts:  National Departmental Agencies - Municipal Infrastructure Investment Unit</v>
          </cell>
          <cell r="R2109" t="str">
            <v>1</v>
          </cell>
          <cell r="S2109" t="str">
            <v>22</v>
          </cell>
          <cell r="T2109" t="str">
            <v>508</v>
          </cell>
          <cell r="U2109" t="str">
            <v>0</v>
          </cell>
          <cell r="V2109" t="str">
            <v>NAT DPT AGEN - MUNIC INFRA INVEST UNIT</v>
          </cell>
        </row>
        <row r="2110">
          <cell r="Q2110" t="str">
            <v>Non-exchange Revenue:  Transfers and Subsidies - Capital:  Monetary Allocations - Departmental Agencies and Accounts:  National Departmental Agencies - National Agricultural Marketing Council</v>
          </cell>
          <cell r="R2110" t="str">
            <v>1</v>
          </cell>
          <cell r="S2110" t="str">
            <v>22</v>
          </cell>
          <cell r="T2110" t="str">
            <v>509</v>
          </cell>
          <cell r="U2110" t="str">
            <v>0</v>
          </cell>
          <cell r="V2110" t="str">
            <v>NAT DPT AGEN - NAT AGRI MARKETING COUNC</v>
          </cell>
        </row>
        <row r="2111">
          <cell r="Q2111" t="str">
            <v>Non-exchange Revenue:  Transfers and Subsidies - Capital:  Monetary Allocations - Departmental Agencies and Accounts:  National Departmental Agencies - National Archives Commission</v>
          </cell>
          <cell r="R2111" t="str">
            <v>1</v>
          </cell>
          <cell r="S2111" t="str">
            <v>22</v>
          </cell>
          <cell r="T2111" t="str">
            <v>510</v>
          </cell>
          <cell r="U2111" t="str">
            <v>0</v>
          </cell>
          <cell r="V2111" t="str">
            <v>NAT DPT AGEN - NAT ARCHIVES COMMISSION</v>
          </cell>
        </row>
        <row r="2112">
          <cell r="Q2112" t="str">
            <v>Non-exchange Revenue:  Transfers and Subsidies - Capital:  Monetary Allocations - Departmental Agencies and Accounts:  National Departmental Agencies - National Arts Council South Africa</v>
          </cell>
          <cell r="R2112" t="str">
            <v>1</v>
          </cell>
          <cell r="S2112" t="str">
            <v>22</v>
          </cell>
          <cell r="T2112" t="str">
            <v>511</v>
          </cell>
          <cell r="U2112" t="str">
            <v>0</v>
          </cell>
          <cell r="V2112" t="str">
            <v>NAT DPT AGEN - NATIONAL ARTS COUNCIL SA</v>
          </cell>
        </row>
        <row r="2113">
          <cell r="Q2113" t="str">
            <v>Non-exchange Revenue:  Transfers and Subsidies - Capital:  Monetary Allocations - Departmental Agencies and Accounts:  National Departmental Agencies - National Botanical Institute</v>
          </cell>
          <cell r="R2113" t="str">
            <v>1</v>
          </cell>
          <cell r="S2113" t="str">
            <v>22</v>
          </cell>
          <cell r="T2113" t="str">
            <v>512</v>
          </cell>
          <cell r="U2113" t="str">
            <v>0</v>
          </cell>
          <cell r="V2113" t="str">
            <v>NAT DPT AGEN - NATIONAL BOTANICAL INSTIT</v>
          </cell>
        </row>
        <row r="2114">
          <cell r="Q2114" t="str">
            <v>Non-exchange Revenue:  Transfers and Subsidies - Capital:  Monetary Allocations - Departmental Agencies and Accounts:  National Departmental Agencies - National Cleaner Production Centre</v>
          </cell>
          <cell r="R2114" t="str">
            <v>1</v>
          </cell>
          <cell r="S2114" t="str">
            <v>22</v>
          </cell>
          <cell r="T2114" t="str">
            <v>513</v>
          </cell>
          <cell r="U2114" t="str">
            <v>0</v>
          </cell>
          <cell r="V2114" t="str">
            <v>NAT DPT AGEN - NAT CLEANER PRODUC CENTRE</v>
          </cell>
        </row>
        <row r="2115">
          <cell r="Q2115" t="str">
            <v>Non-exchange Revenue:  Transfers and Subsidies - Capital:  Monetary Allocations - Departmental Agencies and Accounts:  National Departmental Agencies - National Consumer Commission</v>
          </cell>
          <cell r="R2115" t="str">
            <v>1</v>
          </cell>
          <cell r="S2115" t="str">
            <v>22</v>
          </cell>
          <cell r="T2115" t="str">
            <v>514</v>
          </cell>
          <cell r="U2115" t="str">
            <v>0</v>
          </cell>
          <cell r="V2115" t="str">
            <v>NAT DPT AGEN - NAT CONSUMER COMMISSION</v>
          </cell>
        </row>
        <row r="2116">
          <cell r="Q2116" t="str">
            <v>Non-exchange Revenue:  Transfers and Subsidies - Capital:  Monetary Allocations - Departmental Agencies and Accounts:  National Departmental Agencies - National Consumer Tribunal</v>
          </cell>
          <cell r="R2116" t="str">
            <v>1</v>
          </cell>
          <cell r="S2116" t="str">
            <v>22</v>
          </cell>
          <cell r="T2116" t="str">
            <v>515</v>
          </cell>
          <cell r="U2116" t="str">
            <v>0</v>
          </cell>
          <cell r="V2116" t="str">
            <v>NAT DPT AGEN - NAT CONSUMER TRIBUNAL</v>
          </cell>
        </row>
        <row r="2117">
          <cell r="Q2117" t="str">
            <v>Non-exchange Revenue:  Transfers and Subsidies - Capital:  Monetary Allocations - Departmental Agencies and Accounts:  National Departmental Agencies - National Credit Regulator</v>
          </cell>
          <cell r="R2117" t="str">
            <v>1</v>
          </cell>
          <cell r="S2117" t="str">
            <v>22</v>
          </cell>
          <cell r="T2117" t="str">
            <v>516</v>
          </cell>
          <cell r="U2117" t="str">
            <v>0</v>
          </cell>
          <cell r="V2117" t="str">
            <v>NAT DPT AGEN - NAT CREDIT REGULATOR</v>
          </cell>
        </row>
        <row r="2118">
          <cell r="Q2118" t="str">
            <v>Non-exchange Revenue:  Transfers and Subsidies - Capital:  Monetary Allocations - Departmental Agencies and Accounts:  National Departmental Agencies - National Coordination of Management, Advisory Centre Programme</v>
          </cell>
          <cell r="R2118" t="str">
            <v>1</v>
          </cell>
          <cell r="S2118" t="str">
            <v>22</v>
          </cell>
          <cell r="T2118" t="str">
            <v>517</v>
          </cell>
          <cell r="U2118" t="str">
            <v>0</v>
          </cell>
          <cell r="V2118" t="str">
            <v>NAT DPT AGEN - NAT MAN ADV CTRE PROGRAME</v>
          </cell>
        </row>
        <row r="2119">
          <cell r="Q2119" t="str">
            <v>Non-exchange Revenue:  Transfers and Subsidies - Capital:  Monetary Allocations - Departmental Agencies and Accounts:  National Departmental Agencies - National Development Agency</v>
          </cell>
          <cell r="R2119" t="str">
            <v>1</v>
          </cell>
          <cell r="S2119" t="str">
            <v>22</v>
          </cell>
          <cell r="T2119" t="str">
            <v>518</v>
          </cell>
          <cell r="U2119" t="str">
            <v>0</v>
          </cell>
          <cell r="V2119" t="str">
            <v>NAT DPT AGEN - NAT DEVELOPMENT AGENCY</v>
          </cell>
        </row>
        <row r="2120">
          <cell r="Q2120" t="str">
            <v>Non-exchange Revenue:  Transfers and Subsidies - Capital:  Monetary Allocations - Departmental Agencies and Accounts:  National Departmental Agencies - National Economical, Development and Labour Council</v>
          </cell>
          <cell r="R2120" t="str">
            <v>1</v>
          </cell>
          <cell r="S2120" t="str">
            <v>22</v>
          </cell>
          <cell r="T2120" t="str">
            <v>519</v>
          </cell>
          <cell r="U2120" t="str">
            <v>0</v>
          </cell>
          <cell r="V2120" t="str">
            <v>NAT DPT AGEN - NAT ECON DEV &amp; LABR COUNC</v>
          </cell>
        </row>
        <row r="2121">
          <cell r="Q2121" t="str">
            <v>Non-exchange Revenue:  Transfers and Subsidies - Capital:  Monetary Allocations - Departmental Agencies and Accounts:  National Departmental Agencies - National Electronic Media Institute of South Africa</v>
          </cell>
          <cell r="R2121" t="str">
            <v>1</v>
          </cell>
          <cell r="S2121" t="str">
            <v>22</v>
          </cell>
          <cell r="T2121" t="str">
            <v>520</v>
          </cell>
          <cell r="U2121" t="str">
            <v>0</v>
          </cell>
          <cell r="V2121" t="str">
            <v>NAT DPT AGEN - NAT ELEC MED INSTIT OF SA</v>
          </cell>
        </row>
        <row r="2122">
          <cell r="Q2122" t="str">
            <v>Non-exchange Revenue:  Transfers and Subsidies - Capital:  Monetary Allocations - Departmental Agencies and Accounts:  National Departmental Agencies - National Empowerment Fund</v>
          </cell>
          <cell r="R2122" t="str">
            <v>1</v>
          </cell>
          <cell r="S2122" t="str">
            <v>22</v>
          </cell>
          <cell r="T2122" t="str">
            <v>521</v>
          </cell>
          <cell r="U2122" t="str">
            <v>0</v>
          </cell>
          <cell r="V2122" t="str">
            <v>NAT DPT AGEN - NAT EMPOWERMENT FUND</v>
          </cell>
        </row>
        <row r="2123">
          <cell r="Q2123" t="str">
            <v>Non-exchange Revenue:  Transfers and Subsidies - Capital:  Monetary Allocations - Departmental Agencies and Accounts:  National Departmental Agencies - National Energy Regulator South Africa</v>
          </cell>
          <cell r="R2123" t="str">
            <v>1</v>
          </cell>
          <cell r="S2123" t="str">
            <v>22</v>
          </cell>
          <cell r="T2123" t="str">
            <v>522</v>
          </cell>
          <cell r="U2123" t="str">
            <v>0</v>
          </cell>
          <cell r="V2123" t="str">
            <v>NAT DPT AGEN - NAT ENERGY REGULATOR SA</v>
          </cell>
        </row>
        <row r="2124">
          <cell r="Q2124" t="str">
            <v>Non-exchange Revenue:  Transfers and Subsidies - Capital:  Monetary Allocations - Departmental Agencies and Accounts:  National Departmental Agencies - National English Literary Museum</v>
          </cell>
          <cell r="R2124" t="str">
            <v>1</v>
          </cell>
          <cell r="S2124" t="str">
            <v>22</v>
          </cell>
          <cell r="T2124" t="str">
            <v>523</v>
          </cell>
          <cell r="U2124" t="str">
            <v>0</v>
          </cell>
          <cell r="V2124" t="str">
            <v>NAT DPT AGEN - NAT ENG LITERARY MUSEUM</v>
          </cell>
        </row>
        <row r="2125">
          <cell r="Q2125" t="str">
            <v>Non-exchange Revenue:  Transfers and Subsidies - Capital:  Monetary Allocations - Departmental Agencies and Accounts:  National Departmental Agencies - National Film and Video Foundation</v>
          </cell>
          <cell r="R2125" t="str">
            <v>1</v>
          </cell>
          <cell r="S2125" t="str">
            <v>22</v>
          </cell>
          <cell r="T2125" t="str">
            <v>524</v>
          </cell>
          <cell r="U2125" t="str">
            <v>0</v>
          </cell>
          <cell r="V2125" t="str">
            <v>NAT DPT AGEN - NAT FILM &amp; VIDEO FOUNDAT</v>
          </cell>
        </row>
        <row r="2126">
          <cell r="Q2126" t="str">
            <v>Non-exchange Revenue:  Transfers and Subsidies - Capital:  Monetary Allocations - Departmental Agencies and Accounts:  National Departmental Agencies - National Film Board</v>
          </cell>
          <cell r="R2126" t="str">
            <v>1</v>
          </cell>
          <cell r="S2126" t="str">
            <v>22</v>
          </cell>
          <cell r="T2126" t="str">
            <v>525</v>
          </cell>
          <cell r="U2126" t="str">
            <v>0</v>
          </cell>
          <cell r="V2126" t="str">
            <v>NAT DPT AGEN - NAT FILM BOARD</v>
          </cell>
        </row>
        <row r="2127">
          <cell r="Q2127" t="str">
            <v>Non-exchange Revenue:  Transfers and Subsidies - Capital:  Monetary Allocations - Departmental Agencies and Accounts:  National Departmental Agencies - National Gambling Board of South Africa</v>
          </cell>
          <cell r="R2127" t="str">
            <v>1</v>
          </cell>
          <cell r="S2127" t="str">
            <v>22</v>
          </cell>
          <cell r="T2127" t="str">
            <v>526</v>
          </cell>
          <cell r="U2127" t="str">
            <v>0</v>
          </cell>
          <cell r="V2127" t="str">
            <v>NAT DPT AGEN - NAT GAMBLING BOARD OF SA</v>
          </cell>
        </row>
        <row r="2128">
          <cell r="Q2128" t="str">
            <v>Non-exchange Revenue:  Transfers and Subsidies - Capital:  Monetary Allocations - Departmental Agencies and Accounts:  National Departmental Agencies - National Health Laboratory Service</v>
          </cell>
          <cell r="R2128" t="str">
            <v>1</v>
          </cell>
          <cell r="S2128" t="str">
            <v>22</v>
          </cell>
          <cell r="T2128" t="str">
            <v>527</v>
          </cell>
          <cell r="U2128" t="str">
            <v>0</v>
          </cell>
          <cell r="V2128" t="str">
            <v>NAT DPT AGEN - NAT HEALTH LABORAT SERV</v>
          </cell>
        </row>
        <row r="2129">
          <cell r="Q2129" t="str">
            <v>Non-exchange Revenue:  Transfers and Subsidies - Capital:  Monetary Allocations - Departmental Agencies and Accounts:  National Departmental Agencies - National Heritage Council South Africa</v>
          </cell>
          <cell r="R2129" t="str">
            <v>1</v>
          </cell>
          <cell r="S2129" t="str">
            <v>22</v>
          </cell>
          <cell r="T2129" t="str">
            <v>528</v>
          </cell>
          <cell r="U2129" t="str">
            <v>0</v>
          </cell>
          <cell r="V2129" t="str">
            <v>NAT DPT AGEN - NAT HERITAGE COUNCIL SA</v>
          </cell>
        </row>
        <row r="2130">
          <cell r="Q2130" t="str">
            <v>Non-exchange Revenue:  Transfers and Subsidies - Capital:  Monetary Allocations - Departmental Agencies and Accounts:  National Departmental Agencies - National Home Building Registration Council (NHBRC)</v>
          </cell>
          <cell r="R2130" t="str">
            <v>1</v>
          </cell>
          <cell r="S2130" t="str">
            <v>22</v>
          </cell>
          <cell r="T2130" t="str">
            <v>529</v>
          </cell>
          <cell r="U2130" t="str">
            <v>0</v>
          </cell>
          <cell r="V2130" t="str">
            <v>NAT DPT AGEN - NAT HOME BUILD REGIS COUN</v>
          </cell>
        </row>
        <row r="2131">
          <cell r="Q2131" t="str">
            <v xml:space="preserve">Non-exchange Revenue:  Transfers and Subsidies - Capital:  Monetary Allocations - Departmental Agencies and Accounts:  National Departmental Agencies - National Housing Finance Corporation </v>
          </cell>
          <cell r="R2131" t="str">
            <v>1</v>
          </cell>
          <cell r="S2131" t="str">
            <v>22</v>
          </cell>
          <cell r="T2131" t="str">
            <v>530</v>
          </cell>
          <cell r="U2131" t="str">
            <v>0</v>
          </cell>
          <cell r="V2131" t="str">
            <v>NAT DPT AGEN - NAT HOUSING FINANCE CORP</v>
          </cell>
        </row>
        <row r="2132">
          <cell r="Q2132" t="str">
            <v>Non-exchange Revenue:  Transfers and Subsidies - Capital:  Monetary Allocations - Departmental Agencies and Accounts:  National Departmental Agencies - National Library South Africa</v>
          </cell>
          <cell r="R2132" t="str">
            <v>1</v>
          </cell>
          <cell r="S2132" t="str">
            <v>22</v>
          </cell>
          <cell r="T2132" t="str">
            <v>531</v>
          </cell>
          <cell r="U2132" t="str">
            <v>0</v>
          </cell>
          <cell r="V2132" t="str">
            <v>NAT DPT AGEN - NAT LIBRARY SOUTH AFRICA</v>
          </cell>
        </row>
        <row r="2133">
          <cell r="Q2133" t="str">
            <v>Non-exchange Revenue:  Transfers and Subsidies - Capital:  Monetary Allocations - Departmental Agencies and Accounts:  National Departmental Agencies - National Lotteries Board</v>
          </cell>
          <cell r="R2133" t="str">
            <v>1</v>
          </cell>
          <cell r="S2133" t="str">
            <v>22</v>
          </cell>
          <cell r="T2133" t="str">
            <v>532</v>
          </cell>
          <cell r="U2133" t="str">
            <v>0</v>
          </cell>
          <cell r="V2133" t="str">
            <v>NAT DPT AGEN - NAT LOTTERIES BOARD</v>
          </cell>
        </row>
        <row r="2134">
          <cell r="Q2134" t="str">
            <v>Non-exchange Revenue:  Transfers and Subsidies - Capital:  Monetary Allocations - Departmental Agencies and Accounts:  National Departmental Agencies - National Metrology Institute of South Africa</v>
          </cell>
          <cell r="R2134" t="str">
            <v>1</v>
          </cell>
          <cell r="S2134" t="str">
            <v>22</v>
          </cell>
          <cell r="T2134" t="str">
            <v>533</v>
          </cell>
          <cell r="U2134" t="str">
            <v>0</v>
          </cell>
          <cell r="V2134" t="str">
            <v>NAT DPT AGEN - NAT METROLOGY INST OF SA</v>
          </cell>
        </row>
        <row r="2135">
          <cell r="Q2135" t="str">
            <v>Non-exchange Revenue:  Transfers and Subsidies - Capital:  Monetary Allocations - Departmental Agencies and Accounts:  National Departmental Agencies - National Monuments Council</v>
          </cell>
          <cell r="R2135" t="str">
            <v>1</v>
          </cell>
          <cell r="S2135" t="str">
            <v>22</v>
          </cell>
          <cell r="T2135" t="str">
            <v>534</v>
          </cell>
          <cell r="U2135" t="str">
            <v>0</v>
          </cell>
          <cell r="V2135" t="str">
            <v>NAT DPT AGEN - NAT MONUMENTS COUNCIL</v>
          </cell>
        </row>
        <row r="2136">
          <cell r="Q2136" t="str">
            <v>Non-exchange Revenue:  Transfers and Subsidies - Capital:  Monetary Allocations - Departmental Agencies and Accounts:  National Departmental Agencies - National Museum Bloemfontein</v>
          </cell>
          <cell r="R2136" t="str">
            <v>1</v>
          </cell>
          <cell r="S2136" t="str">
            <v>22</v>
          </cell>
          <cell r="T2136" t="str">
            <v>535</v>
          </cell>
          <cell r="U2136" t="str">
            <v>0</v>
          </cell>
          <cell r="V2136" t="str">
            <v>NAT DPT AGEN - NAT MUSEUM BLOEMFONTEIN</v>
          </cell>
        </row>
        <row r="2137">
          <cell r="Q2137" t="str">
            <v>Non-exchange Revenue:  Transfers and Subsidies - Capital:  Monetary Allocations - Departmental Agencies and Accounts:  National Departmental Agencies - National Nuclear Regulator</v>
          </cell>
          <cell r="R2137" t="str">
            <v>1</v>
          </cell>
          <cell r="S2137" t="str">
            <v>22</v>
          </cell>
          <cell r="T2137" t="str">
            <v>536</v>
          </cell>
          <cell r="U2137" t="str">
            <v>0</v>
          </cell>
          <cell r="V2137" t="str">
            <v>NAT DPT AGEN - NAT NUCLEAR REGULATOR</v>
          </cell>
        </row>
        <row r="2138">
          <cell r="Q2138" t="str">
            <v>Non-exchange Revenue:  Transfers and Subsidies - Capital:  Monetary Allocations - Departmental Agencies and Accounts:  National Departmental Agencies - National Departmental Agencies - National Productivity Institute</v>
          </cell>
          <cell r="R2138" t="str">
            <v>1</v>
          </cell>
          <cell r="S2138" t="str">
            <v>22</v>
          </cell>
          <cell r="T2138" t="str">
            <v>537</v>
          </cell>
          <cell r="U2138" t="str">
            <v>0</v>
          </cell>
          <cell r="V2138" t="str">
            <v>NAT DPT AGEN - NAT PRODUCT INSTITUTE</v>
          </cell>
        </row>
        <row r="2139">
          <cell r="Q2139" t="str">
            <v>Non-exchange Revenue:  Transfers and Subsidies - Capital:  Monetary Allocations - Departmental Agencies and Accounts:  National Departmental Agencies - National Recreation and Access Trust</v>
          </cell>
          <cell r="R2139" t="str">
            <v>1</v>
          </cell>
          <cell r="S2139" t="str">
            <v>22</v>
          </cell>
          <cell r="T2139" t="str">
            <v>538</v>
          </cell>
          <cell r="U2139" t="str">
            <v>0</v>
          </cell>
          <cell r="V2139" t="str">
            <v>NAT DPT AGEN - NAT RECREA &amp; ACCESS TRUST</v>
          </cell>
        </row>
        <row r="2140">
          <cell r="Q2140" t="str">
            <v>Non-exchange Revenue:  Transfers and Subsidies - Capital:  Monetary Allocations - Departmental Agencies and Accounts:  National Departmental Agencies - National Regulator for Compulsory Specification</v>
          </cell>
          <cell r="R2140" t="str">
            <v>1</v>
          </cell>
          <cell r="S2140" t="str">
            <v>22</v>
          </cell>
          <cell r="T2140" t="str">
            <v>539</v>
          </cell>
          <cell r="U2140" t="str">
            <v>0</v>
          </cell>
          <cell r="V2140" t="str">
            <v>NAT DPT AGEN - NAT REGU COMPUL SPECIFIC</v>
          </cell>
        </row>
        <row r="2141">
          <cell r="Q2141" t="str">
            <v>Non-exchange Revenue:  Transfers and Subsidies - Capital:  Monetary Allocations - Departmental Agencies and Accounts:  National Departmental Agencies - Departmental Agencies and Accounts:  National Departmental Agencies - National Research Foundation</v>
          </cell>
          <cell r="R2141" t="str">
            <v>1</v>
          </cell>
          <cell r="S2141" t="str">
            <v>22</v>
          </cell>
          <cell r="T2141" t="str">
            <v>540</v>
          </cell>
          <cell r="U2141" t="str">
            <v>0</v>
          </cell>
          <cell r="V2141" t="str">
            <v>NAT DPT AGEN - NAT RESEARCH FOUNDATION</v>
          </cell>
        </row>
        <row r="2142">
          <cell r="Q2142" t="str">
            <v>Non-exchange Revenue:  Transfers and Subsidies - Capital:  Monetary Allocations - Departmental Agencies and Accounts:  National Departmental Agencies - National Sea Rescue Institute</v>
          </cell>
          <cell r="R2142" t="str">
            <v>1</v>
          </cell>
          <cell r="S2142" t="str">
            <v>22</v>
          </cell>
          <cell r="T2142" t="str">
            <v>541</v>
          </cell>
          <cell r="U2142" t="str">
            <v>0</v>
          </cell>
          <cell r="V2142" t="str">
            <v>NAT DPT AGEN - NAT SEA RESCUE INSTITUTE</v>
          </cell>
        </row>
        <row r="2143">
          <cell r="Q2143" t="str">
            <v>Non-exchange Revenue:  Transfers and Subsidies - Capital:  Monetary Allocations - Departmental Agencies and Accounts:  National Departmental Agencies - National Skills Fund</v>
          </cell>
          <cell r="R2143" t="str">
            <v>1</v>
          </cell>
          <cell r="S2143" t="str">
            <v>22</v>
          </cell>
          <cell r="T2143" t="str">
            <v>542</v>
          </cell>
          <cell r="U2143" t="str">
            <v>0</v>
          </cell>
          <cell r="V2143" t="str">
            <v>NAT DPT AGEN - NAT SKILLS FUND</v>
          </cell>
        </row>
        <row r="2144">
          <cell r="Q2144" t="str">
            <v>Non-exchange Revenue:  Transfers and Subsidies - Capital:  Monetary Allocations - Departmental Agencies and Accounts:  National Departmental Agencies - National Small Business Council</v>
          </cell>
          <cell r="R2144" t="str">
            <v>1</v>
          </cell>
          <cell r="S2144" t="str">
            <v>22</v>
          </cell>
          <cell r="T2144" t="str">
            <v>543</v>
          </cell>
          <cell r="U2144" t="str">
            <v>0</v>
          </cell>
          <cell r="V2144" t="str">
            <v>NAT DPT AGEN - NAT SMALL BUSINESS COUN</v>
          </cell>
        </row>
        <row r="2145">
          <cell r="Q2145" t="str">
            <v>Non-exchange Revenue:  Transfers and Subsidies - Capital:  Monetary Allocations - Departmental Agencies and Accounts:  National Departmental Agencies - National Student Financial Aid Scheme</v>
          </cell>
          <cell r="R2145" t="str">
            <v>1</v>
          </cell>
          <cell r="S2145" t="str">
            <v>22</v>
          </cell>
          <cell r="T2145" t="str">
            <v>544</v>
          </cell>
          <cell r="U2145" t="str">
            <v>0</v>
          </cell>
          <cell r="V2145" t="str">
            <v>NAT DPT AGEN - NAT STUDENT FIN AID SCHE</v>
          </cell>
        </row>
        <row r="2146">
          <cell r="Q2146" t="str">
            <v>Non-exchange Revenue:  Transfers and Subsidies - Capital:  Monetary Allocations - Departmental Agencies and Accounts:  National Departmental Agencies - National Urban Reconstruction and Housing Agency (NURCH)</v>
          </cell>
          <cell r="R2146" t="str">
            <v>1</v>
          </cell>
          <cell r="S2146" t="str">
            <v>22</v>
          </cell>
          <cell r="T2146" t="str">
            <v>545</v>
          </cell>
          <cell r="U2146" t="str">
            <v>0</v>
          </cell>
          <cell r="V2146" t="str">
            <v>NAT DPT AGEN - NAT URBAN RECON &amp; HOUS AG</v>
          </cell>
        </row>
        <row r="2147">
          <cell r="Q2147" t="str">
            <v>Non-exchange Revenue:  Transfers and Subsidies - Capital:  Monetary Allocations - Departmental Agencies and Accounts:  National Departmental Agencies - National Year 2000 Decision Support Centre</v>
          </cell>
          <cell r="R2147" t="str">
            <v>1</v>
          </cell>
          <cell r="S2147" t="str">
            <v>22</v>
          </cell>
          <cell r="T2147" t="str">
            <v>546</v>
          </cell>
          <cell r="U2147" t="str">
            <v>0</v>
          </cell>
          <cell r="V2147" t="str">
            <v>NAT DPT AGEN - NAT Y 2000 DECIS SUP CTRE</v>
          </cell>
        </row>
        <row r="2148">
          <cell r="Q2148" t="str">
            <v>Non-exchange Revenue:  Transfers and Subsidies - Capital:  Monetary Allocations - Departmental Agencies and Accounts:  National Departmental Agencies - National Youth Commission</v>
          </cell>
          <cell r="R2148" t="str">
            <v>1</v>
          </cell>
          <cell r="S2148" t="str">
            <v>22</v>
          </cell>
          <cell r="T2148" t="str">
            <v>547</v>
          </cell>
          <cell r="U2148" t="str">
            <v>0</v>
          </cell>
          <cell r="V2148" t="str">
            <v>NAT DPT AGEN - NAT YOUTH COMMISSION</v>
          </cell>
        </row>
        <row r="2149">
          <cell r="Q2149" t="str">
            <v>Non-exchange Revenue:  Transfers and Subsidies - Capital:  Monetary Allocations - Departmental Agencies and Accounts:  National Departmental Agencies - National Youth Development Agency</v>
          </cell>
          <cell r="R2149" t="str">
            <v>1</v>
          </cell>
          <cell r="S2149" t="str">
            <v>22</v>
          </cell>
          <cell r="T2149" t="str">
            <v>548</v>
          </cell>
          <cell r="U2149" t="str">
            <v>0</v>
          </cell>
          <cell r="V2149" t="str">
            <v>NAT DPT AGEN - NAT YOUTH DEV AGENCY</v>
          </cell>
        </row>
        <row r="2150">
          <cell r="Q2150" t="str">
            <v>Non-exchange Revenue:  Transfers and Subsidies - Capital:  Monetary Allocations - Departmental Agencies and Accounts:  National Departmental Agencies - National Zoological Gardens of South Africa Pretoria</v>
          </cell>
          <cell r="R2150" t="str">
            <v>1</v>
          </cell>
          <cell r="S2150" t="str">
            <v>22</v>
          </cell>
          <cell r="T2150" t="str">
            <v>549</v>
          </cell>
          <cell r="U2150" t="str">
            <v>0</v>
          </cell>
          <cell r="V2150" t="str">
            <v>NAT DPT AGEN - NAT ZOOLOGIC GARD SA PTA</v>
          </cell>
        </row>
        <row r="2151">
          <cell r="Q2151" t="str">
            <v>Non-exchange Revenue:  Transfers and Subsidies - Capital:  Monetary Allocations - Departmental Agencies and Accounts:  National Departmental Agencies - National Museum</v>
          </cell>
          <cell r="R2151" t="str">
            <v>1</v>
          </cell>
          <cell r="S2151" t="str">
            <v>22</v>
          </cell>
          <cell r="T2151" t="str">
            <v>550</v>
          </cell>
          <cell r="U2151" t="str">
            <v>0</v>
          </cell>
          <cell r="V2151" t="str">
            <v>NAT DPT AGEN - NATIONAL MUSEUM</v>
          </cell>
        </row>
        <row r="2152">
          <cell r="Q2152" t="str">
            <v>Non-exchange Revenue:  Transfers and Subsidies - Capital:  Monetary Allocations - Departmental Agencies and Accounts:  National Departmental Agencies - Nelson Mandela National Museum</v>
          </cell>
          <cell r="R2152" t="str">
            <v>1</v>
          </cell>
          <cell r="S2152" t="str">
            <v>22</v>
          </cell>
          <cell r="T2152" t="str">
            <v>551</v>
          </cell>
          <cell r="U2152" t="str">
            <v>0</v>
          </cell>
          <cell r="V2152" t="str">
            <v>NAT DPT AGEN - NELSON MANDELA NAT MUSEUM</v>
          </cell>
        </row>
        <row r="2153">
          <cell r="Q2153" t="str">
            <v>Non-exchange Revenue:  Transfers and Subsidies - Capital:  Monetary Allocations - Departmental Agencies and Accounts:  National Departmental Agencies - Northern Flagship Institution</v>
          </cell>
          <cell r="R2153" t="str">
            <v>1</v>
          </cell>
          <cell r="S2153" t="str">
            <v>22</v>
          </cell>
          <cell r="T2153" t="str">
            <v>552</v>
          </cell>
          <cell r="U2153" t="str">
            <v>0</v>
          </cell>
          <cell r="V2153" t="str">
            <v>NAT DPT AGEN - NORTHERN FLAGSHIP INSTIT</v>
          </cell>
        </row>
        <row r="2154">
          <cell r="Q2154" t="str">
            <v>Non-exchange Revenue:  Transfers and Subsidies - Capital:  Monetary Allocations - Departmental Agencies and Accounts:  National Departmental Agencies - PAN South Africa Language Board</v>
          </cell>
          <cell r="R2154" t="str">
            <v>1</v>
          </cell>
          <cell r="S2154" t="str">
            <v>22</v>
          </cell>
          <cell r="T2154" t="str">
            <v>553</v>
          </cell>
          <cell r="U2154" t="str">
            <v>0</v>
          </cell>
          <cell r="V2154" t="str">
            <v>NAT DPT AGEN - PAN SA LANGUAGE BOARD</v>
          </cell>
        </row>
        <row r="2155">
          <cell r="Q2155" t="str">
            <v>Non-exchange Revenue:  Transfers and Subsidies - Capital:  Monetary Allocations - Departmental Agencies and Accounts:  National Departmental Agencies - Protechnik Laboratories</v>
          </cell>
          <cell r="R2155" t="str">
            <v>1</v>
          </cell>
          <cell r="S2155" t="str">
            <v>22</v>
          </cell>
          <cell r="T2155" t="str">
            <v>554</v>
          </cell>
          <cell r="U2155" t="str">
            <v>0</v>
          </cell>
          <cell r="V2155" t="str">
            <v>NAT DPT AGEN - PROTECHNIK LABORATORIES</v>
          </cell>
        </row>
        <row r="2156">
          <cell r="Q2156" t="str">
            <v>Non-exchange Revenue:  Transfers and Subsidies - Capital:  Monetary Allocations - Departmental Agencies and Accounts:  National Departmental Agencies - Office of the Ombudsman Financial Service Providers</v>
          </cell>
          <cell r="R2156" t="str">
            <v>1</v>
          </cell>
          <cell r="S2156" t="str">
            <v>22</v>
          </cell>
          <cell r="T2156" t="str">
            <v>555</v>
          </cell>
          <cell r="U2156" t="str">
            <v>0</v>
          </cell>
          <cell r="V2156" t="str">
            <v>NAT DPT AGEN - OMBUDSMAN FIN SERV PROV</v>
          </cell>
        </row>
        <row r="2157">
          <cell r="Q2157" t="str">
            <v>Non-exchange Revenue:  Transfers and Subsidies - Capital:  Monetary Allocations - Departmental Agencies and Accounts:  National Departmental Agencies - Office of the Pension Fund Adjudicator</v>
          </cell>
          <cell r="R2157" t="str">
            <v>1</v>
          </cell>
          <cell r="S2157" t="str">
            <v>22</v>
          </cell>
          <cell r="T2157" t="str">
            <v>556</v>
          </cell>
          <cell r="U2157" t="str">
            <v>0</v>
          </cell>
          <cell r="V2157" t="str">
            <v>NAT DPT AGEN - PENSION FUND ADJUDICATOR</v>
          </cell>
        </row>
        <row r="2158">
          <cell r="Q2158" t="str">
            <v>Non-exchange Revenue:  Transfers and Subsidies - Capital:  Monetary Allocations - Departmental Agencies and Accounts:  National Departmental Agencies - Parliamentary Village Management Board</v>
          </cell>
          <cell r="R2158" t="str">
            <v>1</v>
          </cell>
          <cell r="S2158" t="str">
            <v>22</v>
          </cell>
          <cell r="T2158" t="str">
            <v>557</v>
          </cell>
          <cell r="U2158" t="str">
            <v>0</v>
          </cell>
          <cell r="V2158" t="str">
            <v>NAT DPT AGEN - PARL VILLAGE MANAG BOARD</v>
          </cell>
        </row>
        <row r="2159">
          <cell r="Q2159" t="str">
            <v>Non-exchange Revenue:  Transfers and Subsidies - Capital:  Monetary Allocations - Departmental Agencies and Accounts:  National Departmental Agencies - People Housing Partner Trust</v>
          </cell>
          <cell r="R2159" t="str">
            <v>1</v>
          </cell>
          <cell r="S2159" t="str">
            <v>22</v>
          </cell>
          <cell r="T2159" t="str">
            <v>558</v>
          </cell>
          <cell r="U2159" t="str">
            <v>0</v>
          </cell>
          <cell r="V2159" t="str">
            <v>NAT DPT AGEN - PEOPLE HOUSING PART TRUST</v>
          </cell>
        </row>
        <row r="2160">
          <cell r="Q2160" t="str">
            <v>Non-exchange Revenue:  Transfers and Subsidies - Capital:  Monetary Allocations - Departmental Agencies and Accounts:  National Departmental Agencies - Performing Art Council of the Free State</v>
          </cell>
          <cell r="R2160" t="str">
            <v>1</v>
          </cell>
          <cell r="S2160" t="str">
            <v>22</v>
          </cell>
          <cell r="T2160" t="str">
            <v>559</v>
          </cell>
          <cell r="U2160" t="str">
            <v>0</v>
          </cell>
          <cell r="V2160" t="str">
            <v>NAT DPT AGEN - PERFORM ART COUNCIL FS</v>
          </cell>
        </row>
        <row r="2161">
          <cell r="Q2161" t="str">
            <v>Non-exchange Revenue:  Transfers and Subsidies - Capital:  Monetary Allocations - Departmental Agencies and Accounts:  National Departmental Agencies - Perishable Products Export Control Board</v>
          </cell>
          <cell r="R2161" t="str">
            <v>1</v>
          </cell>
          <cell r="S2161" t="str">
            <v>22</v>
          </cell>
          <cell r="T2161" t="str">
            <v>560</v>
          </cell>
          <cell r="U2161" t="str">
            <v>0</v>
          </cell>
          <cell r="V2161" t="str">
            <v>NAT DPT AGEN - PERISH PROD EXP CTRL BRD</v>
          </cell>
        </row>
        <row r="2162">
          <cell r="Q2162" t="str">
            <v>Non-exchange Revenue:  Transfers and Subsidies - Capital:  Monetary Allocations - Departmental Agencies and Accounts:  National Departmental Agencies - Ports Regulator of South Africa</v>
          </cell>
          <cell r="R2162" t="str">
            <v>1</v>
          </cell>
          <cell r="S2162" t="str">
            <v>22</v>
          </cell>
          <cell r="T2162" t="str">
            <v>561</v>
          </cell>
          <cell r="U2162" t="str">
            <v>0</v>
          </cell>
          <cell r="V2162" t="str">
            <v>NAT DPT AGEN - PORTS REGULATOR OF SA</v>
          </cell>
        </row>
        <row r="2163">
          <cell r="Q2163" t="str">
            <v>Non-exchange Revenue:  Transfers and Subsidies - Capital:  Monetary Allocations - Departmental Agencies and Accounts:  National Departmental Agencies - Philharmonic Orchestra Cape</v>
          </cell>
          <cell r="R2163" t="str">
            <v>1</v>
          </cell>
          <cell r="S2163" t="str">
            <v>22</v>
          </cell>
          <cell r="T2163" t="str">
            <v>562</v>
          </cell>
          <cell r="U2163" t="str">
            <v>0</v>
          </cell>
          <cell r="V2163" t="str">
            <v>NAT DPT AGEN - PHILHARMONIC ORCHES CAPE</v>
          </cell>
        </row>
        <row r="2164">
          <cell r="Q2164" t="str">
            <v>Non-exchange Revenue:  Transfers and Subsidies - Capital:  Monetary Allocations - Departmental Agencies and Accounts:  National Departmental Agencies - Philharmonic Orchestra KwaZulu Natal</v>
          </cell>
          <cell r="R2164" t="str">
            <v>1</v>
          </cell>
          <cell r="S2164" t="str">
            <v>22</v>
          </cell>
          <cell r="T2164" t="str">
            <v>563</v>
          </cell>
          <cell r="U2164" t="str">
            <v>0</v>
          </cell>
          <cell r="V2164" t="str">
            <v>NAT DPT AGEN - PHILHARMONIC ORCHEST KZN</v>
          </cell>
        </row>
        <row r="2165">
          <cell r="Q2165" t="str">
            <v>Non-exchange Revenue:  Transfers and Subsidies - Capital:  Monetary Allocations - Departmental Agencies and Accounts:  National Departmental Agencies - Playhouse Company</v>
          </cell>
          <cell r="R2165" t="str">
            <v>1</v>
          </cell>
          <cell r="S2165" t="str">
            <v>22</v>
          </cell>
          <cell r="T2165" t="str">
            <v>564</v>
          </cell>
          <cell r="U2165" t="str">
            <v>0</v>
          </cell>
          <cell r="V2165" t="str">
            <v>NAT DPT AGEN - PLAYHOUSE COMPANY</v>
          </cell>
        </row>
        <row r="2166">
          <cell r="Q2166" t="str">
            <v>Non-exchange Revenue:  Transfers and Subsidies - Capital:  Monetary Allocations - Departmental Agencies and Accounts:  National Departmental Agencies - Premier's Economic Advisory Council (PEAC)</v>
          </cell>
          <cell r="R2166" t="str">
            <v>1</v>
          </cell>
          <cell r="S2166" t="str">
            <v>22</v>
          </cell>
          <cell r="T2166" t="str">
            <v>565</v>
          </cell>
          <cell r="U2166" t="str">
            <v>0</v>
          </cell>
          <cell r="V2166" t="str">
            <v>NAT DPT AGEN - PREM ECONOMIC ADV COUNCIL</v>
          </cell>
        </row>
        <row r="2167">
          <cell r="Q2167" t="str">
            <v>Non-exchange Revenue:  Transfers and Subsidies - Capital:  Monetary Allocations - Departmental Agencies and Accounts:  National Departmental Agencies - Presidents Fund</v>
          </cell>
          <cell r="R2167" t="str">
            <v>1</v>
          </cell>
          <cell r="S2167" t="str">
            <v>22</v>
          </cell>
          <cell r="T2167" t="str">
            <v>566</v>
          </cell>
          <cell r="U2167" t="str">
            <v>0</v>
          </cell>
          <cell r="V2167" t="str">
            <v>NAT DPT AGEN - PRESIDENTS FUND</v>
          </cell>
        </row>
        <row r="2168">
          <cell r="Q2168" t="str">
            <v>Non-exchange Revenue:  Transfers and Subsidies - Capital:  Monetary Allocations - Departmental Agencies and Accounts:  National Departmental Agencies - Private Security Industry Regulator Authority</v>
          </cell>
          <cell r="R2168" t="str">
            <v>1</v>
          </cell>
          <cell r="S2168" t="str">
            <v>22</v>
          </cell>
          <cell r="T2168" t="str">
            <v>567</v>
          </cell>
          <cell r="U2168" t="str">
            <v>0</v>
          </cell>
          <cell r="V2168" t="str">
            <v>NAT DPT AGEN - PRV SECUR INDUS REG AUTH</v>
          </cell>
        </row>
        <row r="2169">
          <cell r="Q2169" t="str">
            <v>Non-exchange Revenue:  Transfers and Subsidies - Capital:  Monetary Allocations - Departmental Agencies and Accounts:  National Departmental Agencies - Productivity South Africa</v>
          </cell>
          <cell r="R2169" t="str">
            <v>1</v>
          </cell>
          <cell r="S2169" t="str">
            <v>22</v>
          </cell>
          <cell r="T2169" t="str">
            <v>568</v>
          </cell>
          <cell r="U2169" t="str">
            <v>0</v>
          </cell>
          <cell r="V2169" t="str">
            <v>NAT DPT AGEN - PRODUCTIVITY SOUTH AFRICA</v>
          </cell>
        </row>
        <row r="2170">
          <cell r="Q2170" t="str">
            <v>Non-exchange Revenue:  Transfers and Subsidies - Capital:  Monetary Allocations - Departmental Agencies and Accounts:  National Departmental Agencies - Project  Development Facilities Trading Account</v>
          </cell>
          <cell r="R2170" t="str">
            <v>1</v>
          </cell>
          <cell r="S2170" t="str">
            <v>22</v>
          </cell>
          <cell r="T2170" t="str">
            <v>569</v>
          </cell>
          <cell r="U2170" t="str">
            <v>0</v>
          </cell>
          <cell r="V2170" t="str">
            <v>NAT DPT AGEN - DEVEL FACILITIES TRAD ACC</v>
          </cell>
        </row>
        <row r="2171">
          <cell r="Q2171" t="str">
            <v>Non-exchange Revenue:  Transfers and Subsidies - Capital:  Monetary Allocations - Departmental Agencies and Accounts:  National Departmental Agencies - Property Management Trading Entity</v>
          </cell>
          <cell r="R2171" t="str">
            <v>1</v>
          </cell>
          <cell r="S2171" t="str">
            <v>22</v>
          </cell>
          <cell r="T2171" t="str">
            <v>570</v>
          </cell>
          <cell r="U2171" t="str">
            <v>0</v>
          </cell>
          <cell r="V2171" t="str">
            <v>NAT DPT AGEN - PROPERTY MAN TRAD ENTITY</v>
          </cell>
        </row>
        <row r="2172">
          <cell r="Q2172" t="str">
            <v>Non-exchange Revenue:  Transfers and Subsidies - Capital:  Monetary Allocations - Departmental Agencies and Accounts:  National Departmental Agencies - Public Investment Commissioner</v>
          </cell>
          <cell r="R2172" t="str">
            <v>1</v>
          </cell>
          <cell r="S2172" t="str">
            <v>22</v>
          </cell>
          <cell r="T2172" t="str">
            <v>571</v>
          </cell>
          <cell r="U2172" t="str">
            <v>0</v>
          </cell>
          <cell r="V2172" t="str">
            <v>NAT DPT AGEN - PUBLIC INVEST COMMISSION</v>
          </cell>
        </row>
        <row r="2173">
          <cell r="Q2173" t="str">
            <v>Non-exchange Revenue:  Transfers and Subsidies - Capital:  Monetary Allocations - Departmental Agencies and Accounts:  National Departmental Agencies - Public Service Commission</v>
          </cell>
          <cell r="R2173" t="str">
            <v>1</v>
          </cell>
          <cell r="S2173" t="str">
            <v>22</v>
          </cell>
          <cell r="T2173" t="str">
            <v>572</v>
          </cell>
          <cell r="U2173" t="str">
            <v>0</v>
          </cell>
          <cell r="V2173" t="str">
            <v>NAT DPT AGEN - PUBLIC SERVICE COMMISSION</v>
          </cell>
        </row>
        <row r="2174">
          <cell r="Q2174" t="str">
            <v>Non-exchange Revenue:  Transfers and Subsidies - Capital:  Monetary Allocations - Departmental Agencies and Accounts:  National Departmental Agencies - Public Protector South Africa</v>
          </cell>
          <cell r="R2174" t="str">
            <v>1</v>
          </cell>
          <cell r="S2174" t="str">
            <v>22</v>
          </cell>
          <cell r="T2174" t="str">
            <v>573</v>
          </cell>
          <cell r="U2174" t="str">
            <v>0</v>
          </cell>
          <cell r="V2174" t="str">
            <v>NAT DPT AGEN - PUBLIC PROTECTOR SA</v>
          </cell>
        </row>
        <row r="2175">
          <cell r="Q2175" t="str">
            <v>Non-exchange Revenue:  Transfers and Subsidies - Capital:  Monetary Allocations - Departmental Agencies and Accounts:  National Departmental Agencies - Tompi Seleke Agricultural Train Centre</v>
          </cell>
          <cell r="R2175" t="str">
            <v>1</v>
          </cell>
          <cell r="S2175" t="str">
            <v>22</v>
          </cell>
          <cell r="T2175" t="str">
            <v>574</v>
          </cell>
          <cell r="U2175" t="str">
            <v>0</v>
          </cell>
          <cell r="V2175" t="str">
            <v>NAT DPT AGEN - TOMPI SELEKE AGR TRN CTRE</v>
          </cell>
        </row>
        <row r="2176">
          <cell r="Q2176" t="str">
            <v>Non-exchange Revenue:  Transfers and Subsidies - Capital:  Monetary Allocations - Departmental Agencies and Accounts:  National Departmental Agencies - Owen Sithole Agricultural College</v>
          </cell>
          <cell r="R2176" t="str">
            <v>1</v>
          </cell>
          <cell r="S2176" t="str">
            <v>22</v>
          </cell>
          <cell r="T2176" t="str">
            <v>575</v>
          </cell>
          <cell r="U2176" t="str">
            <v>0</v>
          </cell>
          <cell r="V2176" t="str">
            <v>NAT DPT AGEN - OWEN SITHOLE AGRI COLL</v>
          </cell>
        </row>
        <row r="2177">
          <cell r="Q2177" t="str">
            <v>Non-exchange Revenue:  Transfers and Subsidies - Capital:  Monetary Allocations - Departmental Agencies and Accounts:  National Departmental Agencies - Public Sector SETA</v>
          </cell>
          <cell r="R2177" t="str">
            <v>1</v>
          </cell>
          <cell r="S2177" t="str">
            <v>22</v>
          </cell>
          <cell r="T2177" t="str">
            <v>576</v>
          </cell>
          <cell r="U2177" t="str">
            <v>0</v>
          </cell>
          <cell r="V2177" t="str">
            <v>NAT DPT AGEN - PUBLIC SECTOR SETA</v>
          </cell>
        </row>
        <row r="2178">
          <cell r="Q2178" t="str">
            <v>Non-exchange Revenue:  Transfers and Subsidies - Capital:  Monetary Allocations - Departmental Agencies and Accounts:  National Departmental Agencies - Quality Council for Trades and Occupations</v>
          </cell>
          <cell r="R2178" t="str">
            <v>1</v>
          </cell>
          <cell r="S2178" t="str">
            <v>22</v>
          </cell>
          <cell r="T2178" t="str">
            <v>577</v>
          </cell>
          <cell r="U2178" t="str">
            <v>0</v>
          </cell>
          <cell r="V2178" t="str">
            <v>NAT DPT AGEN - QUAL COUN FOR TRAD &amp; OCC</v>
          </cell>
        </row>
        <row r="2179">
          <cell r="Q2179" t="str">
            <v>Non-exchange Revenue:  Transfers and Subsidies - Capital:  Monetary Allocations - Departmental Agencies and Accounts:  National Departmental Agencies - Railway Safety Regulator</v>
          </cell>
          <cell r="R2179" t="str">
            <v>1</v>
          </cell>
          <cell r="S2179" t="str">
            <v>22</v>
          </cell>
          <cell r="T2179" t="str">
            <v>578</v>
          </cell>
          <cell r="U2179" t="str">
            <v>0</v>
          </cell>
          <cell r="V2179" t="str">
            <v>NAT DPT AGEN - RAILWAY SAFETY REGULATOR</v>
          </cell>
        </row>
        <row r="2180">
          <cell r="Q2180" t="str">
            <v>Non-exchange Revenue:  Transfers and Subsidies - Capital:  Monetary Allocations - Departmental Agencies and Accounts:  National Departmental Agencies - Registration of Deeds Trade Account</v>
          </cell>
          <cell r="R2180" t="str">
            <v>1</v>
          </cell>
          <cell r="S2180" t="str">
            <v>22</v>
          </cell>
          <cell r="T2180" t="str">
            <v>579</v>
          </cell>
          <cell r="U2180" t="str">
            <v>0</v>
          </cell>
          <cell r="V2180" t="str">
            <v>NAT DPT AGEN - REGIST OF DEEDS TRADE ACC</v>
          </cell>
        </row>
        <row r="2181">
          <cell r="Q2181" t="str">
            <v>Non-exchange Revenue:  Transfers and Subsidies - Capital:  Monetary Allocations - Departmental Agencies and Accounts:  National Departmental Agencies - Rent Control Board</v>
          </cell>
          <cell r="R2181" t="str">
            <v>1</v>
          </cell>
          <cell r="S2181" t="str">
            <v>22</v>
          </cell>
          <cell r="T2181" t="str">
            <v>580</v>
          </cell>
          <cell r="U2181" t="str">
            <v>0</v>
          </cell>
          <cell r="V2181" t="str">
            <v>NAT DPT AGEN - RENT CONTROL BOARD</v>
          </cell>
        </row>
        <row r="2182">
          <cell r="Q2182" t="str">
            <v>Non-exchange Revenue:  Transfers and Subsidies - Capital:  Monetary Allocations - Departmental Agencies and Accounts:  National Departmental Agencies - Road Accident Fund (Dept Agency)</v>
          </cell>
          <cell r="R2182" t="str">
            <v>1</v>
          </cell>
          <cell r="S2182" t="str">
            <v>22</v>
          </cell>
          <cell r="T2182" t="str">
            <v>581</v>
          </cell>
          <cell r="U2182" t="str">
            <v>0</v>
          </cell>
          <cell r="V2182" t="str">
            <v>NAT DPT AGEN - ROAD ACCIDENT FUND</v>
          </cell>
        </row>
        <row r="2183">
          <cell r="Q2183" t="str">
            <v>Non-exchange Revenue:  Transfers and Subsidies - Capital:  Monetary Allocations - Departmental Agencies and Accounts:  National Departmental Agencies - Road Traffic Infringement Agency</v>
          </cell>
          <cell r="R2183" t="str">
            <v>1</v>
          </cell>
          <cell r="S2183" t="str">
            <v>22</v>
          </cell>
          <cell r="T2183" t="str">
            <v>582</v>
          </cell>
          <cell r="U2183" t="str">
            <v>0</v>
          </cell>
          <cell r="V2183" t="str">
            <v>NAT DPT AGEN - ROAD TRAFF INFRING AGENCY</v>
          </cell>
        </row>
        <row r="2184">
          <cell r="Q2184" t="str">
            <v>Non-exchange Revenue:  Transfers and Subsidies - Capital:  Monetary Allocations - Departmental Agencies and Accounts:  National Departmental Agencies - Road Traffic Management Corporation</v>
          </cell>
          <cell r="R2184" t="str">
            <v>1</v>
          </cell>
          <cell r="S2184" t="str">
            <v>22</v>
          </cell>
          <cell r="T2184" t="str">
            <v>583</v>
          </cell>
          <cell r="U2184" t="str">
            <v>0</v>
          </cell>
          <cell r="V2184" t="str">
            <v>NAT DPT AGEN - ROAD TRAFFIC MAN CORP</v>
          </cell>
        </row>
        <row r="2185">
          <cell r="Q2185" t="str">
            <v>Non-exchange Revenue:  Transfers and Subsidies - Capital:  Monetary Allocations - Departmental Agencies and Accounts:  National Departmental Agencies - Robin Island Museum</v>
          </cell>
          <cell r="R2185" t="str">
            <v>1</v>
          </cell>
          <cell r="S2185" t="str">
            <v>22</v>
          </cell>
          <cell r="T2185" t="str">
            <v>584</v>
          </cell>
          <cell r="U2185" t="str">
            <v>0</v>
          </cell>
          <cell r="V2185" t="str">
            <v>NAT DPT AGEN - ROBIN ISLAND MUSEUM</v>
          </cell>
        </row>
        <row r="2186">
          <cell r="Q2186" t="str">
            <v>Non-exchange Revenue:  Transfers and Subsidies - Capital:  Monetary Allocations - Departmental Agencies and Accounts:  National Departmental Agencies - Rural Housing Loan Fund</v>
          </cell>
          <cell r="R2186" t="str">
            <v>1</v>
          </cell>
          <cell r="S2186" t="str">
            <v>22</v>
          </cell>
          <cell r="T2186" t="str">
            <v>585</v>
          </cell>
          <cell r="U2186" t="str">
            <v>0</v>
          </cell>
          <cell r="V2186" t="str">
            <v>NAT DPT AGEN - RURAL HOUSING LOAN FUND</v>
          </cell>
        </row>
        <row r="2187">
          <cell r="Q2187" t="str">
            <v>Non-exchange Revenue:  Transfers and Subsidies - Capital:  Monetary Allocations - Departmental Agencies and Accounts:  National Departmental Agencies - South Africa Blind Workers Organisation Johannesburg</v>
          </cell>
          <cell r="R2187" t="str">
            <v>1</v>
          </cell>
          <cell r="S2187" t="str">
            <v>22</v>
          </cell>
          <cell r="T2187" t="str">
            <v>586</v>
          </cell>
          <cell r="U2187" t="str">
            <v>0</v>
          </cell>
          <cell r="V2187" t="str">
            <v>NAT DPT AGEN - BLIND WORKERS ORG JHB</v>
          </cell>
        </row>
        <row r="2188">
          <cell r="Q2188" t="str">
            <v>Non-exchange Revenue:  Transfers and Subsidies - Capital:  Monetary Allocations - Departmental Agencies and Accounts:  National Departmental Agencies - South Africa Civil Aviation Authority</v>
          </cell>
          <cell r="R2188" t="str">
            <v>1</v>
          </cell>
          <cell r="S2188" t="str">
            <v>22</v>
          </cell>
          <cell r="T2188" t="str">
            <v>587</v>
          </cell>
          <cell r="U2188" t="str">
            <v>0</v>
          </cell>
          <cell r="V2188" t="str">
            <v>NAT DPT AGEN - SA CIVIL AVIATION AUTH</v>
          </cell>
        </row>
        <row r="2189">
          <cell r="Q2189" t="str">
            <v>Non-exchange Revenue:  Transfers and Subsidies - Capital:  Monetary Allocations - Departmental Agencies and Accounts:  National Departmental Agencies - South Africa Council for Architects</v>
          </cell>
          <cell r="R2189" t="str">
            <v>1</v>
          </cell>
          <cell r="S2189" t="str">
            <v>22</v>
          </cell>
          <cell r="T2189" t="str">
            <v>588</v>
          </cell>
          <cell r="U2189" t="str">
            <v>0</v>
          </cell>
          <cell r="V2189" t="str">
            <v>NAT DPT AGEN - SA COUNCIL FOR ARCHITECTS</v>
          </cell>
        </row>
        <row r="2190">
          <cell r="Q2190" t="str">
            <v>Non-exchange Revenue:  Transfers and Subsidies - Capital:  Monetary Allocations - Departmental Agencies and Accounts:  National Departmental Agencies - South Africa Council for Educators</v>
          </cell>
          <cell r="R2190" t="str">
            <v>1</v>
          </cell>
          <cell r="S2190" t="str">
            <v>22</v>
          </cell>
          <cell r="T2190" t="str">
            <v>589</v>
          </cell>
          <cell r="U2190" t="str">
            <v>0</v>
          </cell>
          <cell r="V2190" t="str">
            <v>NAT DPT AGEN - SA COUNCIL FOR EDUCATORS</v>
          </cell>
        </row>
        <row r="2191">
          <cell r="Q2191" t="str">
            <v>Non-exchange Revenue:  Transfers and Subsidies - Capital:  Monetary Allocations - Departmental Agencies and Accounts:  National Departmental Agencies - South Africa Diamond Board</v>
          </cell>
          <cell r="R2191" t="str">
            <v>1</v>
          </cell>
          <cell r="S2191" t="str">
            <v>22</v>
          </cell>
          <cell r="T2191" t="str">
            <v>590</v>
          </cell>
          <cell r="U2191" t="str">
            <v>0</v>
          </cell>
          <cell r="V2191" t="str">
            <v>NAT DPT AGEN - SA DIAMOND BOARD</v>
          </cell>
        </row>
        <row r="2192">
          <cell r="Q2192" t="str">
            <v>Non-exchange Revenue:  Transfers and Subsidies - Capital:  Monetary Allocations - Departmental Agencies and Accounts:  National Departmental Agencies - South Africa Diamond and Precious Metals Regulator</v>
          </cell>
          <cell r="R2192" t="str">
            <v>1</v>
          </cell>
          <cell r="S2192" t="str">
            <v>22</v>
          </cell>
          <cell r="T2192" t="str">
            <v>591</v>
          </cell>
          <cell r="U2192" t="str">
            <v>0</v>
          </cell>
          <cell r="V2192" t="str">
            <v>NAT DPT AGEN - SA DIAM&amp;PRECI METAL REGUL</v>
          </cell>
        </row>
        <row r="2193">
          <cell r="Q2193" t="str">
            <v>Non-exchange Revenue:  Transfers and Subsidies - Capital:  Monetary Allocations - Departmental Agencies and Accounts:  National Departmental Agencies - South Africa Excellence Foundation</v>
          </cell>
          <cell r="R2193" t="str">
            <v>1</v>
          </cell>
          <cell r="S2193" t="str">
            <v>22</v>
          </cell>
          <cell r="T2193" t="str">
            <v>592</v>
          </cell>
          <cell r="U2193" t="str">
            <v>0</v>
          </cell>
          <cell r="V2193" t="str">
            <v>NAT DPT AGEN - SA EXCELLENCE FOUNDATION</v>
          </cell>
        </row>
        <row r="2194">
          <cell r="Q2194" t="str">
            <v>Non-exchange Revenue:  Transfers and Subsidies - Capital:  Monetary Allocations - Departmental Agencies and Accounts:  National Departmental Agencies - South Africa Heritage Resources Agency</v>
          </cell>
          <cell r="R2194" t="str">
            <v>1</v>
          </cell>
          <cell r="S2194" t="str">
            <v>22</v>
          </cell>
          <cell r="T2194" t="str">
            <v>593</v>
          </cell>
          <cell r="U2194" t="str">
            <v>0</v>
          </cell>
          <cell r="V2194" t="str">
            <v>NAT DPT AGEN - SA HERITAGE RESOURCE AGEN</v>
          </cell>
        </row>
        <row r="2195">
          <cell r="Q2195" t="str">
            <v>Non-exchange Revenue:  Transfers and Subsidies - Capital:  Monetary Allocations - Departmental Agencies and Accounts:  National Departmental Agencies - South Africa Housing Development Board</v>
          </cell>
          <cell r="R2195" t="str">
            <v>1</v>
          </cell>
          <cell r="S2195" t="str">
            <v>22</v>
          </cell>
          <cell r="T2195" t="str">
            <v>594</v>
          </cell>
          <cell r="U2195" t="str">
            <v>0</v>
          </cell>
          <cell r="V2195" t="str">
            <v>NAT DPT AGEN - SA HOUSING  DEVEL BOARD</v>
          </cell>
        </row>
        <row r="2196">
          <cell r="Q2196" t="str">
            <v>Non-exchange Revenue:  Transfers and Subsidies - Capital:  Monetary Allocations - Departmental Agencies and Accounts:  National Departmental Agencies - South Africa Housing Fund</v>
          </cell>
          <cell r="R2196" t="str">
            <v>1</v>
          </cell>
          <cell r="S2196" t="str">
            <v>22</v>
          </cell>
          <cell r="T2196" t="str">
            <v>595</v>
          </cell>
          <cell r="U2196" t="str">
            <v>0</v>
          </cell>
          <cell r="V2196" t="str">
            <v>NAT DPT AGEN - SA HOUSING FUND</v>
          </cell>
        </row>
        <row r="2197">
          <cell r="Q2197" t="str">
            <v>Non-exchange Revenue:  Transfers and Subsidies - Capital:  Monetary Allocations - Departmental Agencies and Accounts:  National Departmental Agencies - South Africa Housing Trust Ltd</v>
          </cell>
          <cell r="R2197" t="str">
            <v>1</v>
          </cell>
          <cell r="S2197" t="str">
            <v>22</v>
          </cell>
          <cell r="T2197" t="str">
            <v>596</v>
          </cell>
          <cell r="U2197" t="str">
            <v>0</v>
          </cell>
          <cell r="V2197" t="str">
            <v>NAT DPT AGEN - SA HOUSING TRUST LTD</v>
          </cell>
        </row>
        <row r="2198">
          <cell r="Q2198" t="str">
            <v>Non-exchange Revenue:  Transfers and Subsidies - Capital:  Monetary Allocations - Departmental Agencies and Accounts:  National Departmental Agencies - South Africa Institute for Drug Free Sport</v>
          </cell>
          <cell r="R2198" t="str">
            <v>1</v>
          </cell>
          <cell r="S2198" t="str">
            <v>22</v>
          </cell>
          <cell r="T2198" t="str">
            <v>597</v>
          </cell>
          <cell r="U2198" t="str">
            <v>0</v>
          </cell>
          <cell r="V2198" t="str">
            <v>NAT DPT AGEN - SA INST DRUG FREE SPORT</v>
          </cell>
        </row>
        <row r="2199">
          <cell r="Q2199" t="str">
            <v>Non-exchange Revenue:  Transfers and Subsidies - Capital:  Monetary Allocations - Departmental Agencies and Accounts:  National Departmental Agencies - South Africa Library for Blind</v>
          </cell>
          <cell r="R2199" t="str">
            <v>1</v>
          </cell>
          <cell r="S2199" t="str">
            <v>22</v>
          </cell>
          <cell r="T2199" t="str">
            <v>598</v>
          </cell>
          <cell r="U2199" t="str">
            <v>0</v>
          </cell>
          <cell r="V2199" t="str">
            <v>NAT DPT AGEN - SA LIBRARY FOR BLIND</v>
          </cell>
        </row>
        <row r="2200">
          <cell r="Q2200" t="str">
            <v>Non-exchange Revenue:  Transfers and Subsidies - Capital:  Monetary Allocations - Departmental Agencies and Accounts:  National Departmental Agencies - South Africa Local Government Association (SALGA)</v>
          </cell>
          <cell r="R2200" t="str">
            <v>1</v>
          </cell>
          <cell r="S2200" t="str">
            <v>22</v>
          </cell>
          <cell r="T2200" t="str">
            <v>599</v>
          </cell>
          <cell r="U2200" t="str">
            <v>0</v>
          </cell>
          <cell r="V2200" t="str">
            <v>NAT DPT AGEN - SA SA LOCAL GOVERN ASSOC</v>
          </cell>
        </row>
        <row r="2201">
          <cell r="Q2201" t="str">
            <v>Non-exchange Revenue:  Transfers and Subsidies - Capital:  Monetary Allocations - Departmental Agencies and Accounts:  National Departmental Agencies - South Africa Maritime Safety Authority</v>
          </cell>
          <cell r="R2201" t="str">
            <v>1</v>
          </cell>
          <cell r="S2201" t="str">
            <v>22</v>
          </cell>
          <cell r="T2201" t="str">
            <v>600</v>
          </cell>
          <cell r="U2201" t="str">
            <v>0</v>
          </cell>
          <cell r="V2201" t="str">
            <v>NAT DPT AGEN - SA MARITIME SAFETY AUTHOR</v>
          </cell>
        </row>
        <row r="2202">
          <cell r="Q2202" t="str">
            <v>Non-exchange Revenue:  Transfers and Subsidies - Capital:  Monetary Allocations - Departmental Agencies and Accounts:  National Departmental Agencies - South Africa Medical Research Council</v>
          </cell>
          <cell r="R2202" t="str">
            <v>1</v>
          </cell>
          <cell r="S2202" t="str">
            <v>22</v>
          </cell>
          <cell r="T2202" t="str">
            <v>601</v>
          </cell>
          <cell r="U2202" t="str">
            <v>0</v>
          </cell>
          <cell r="V2202" t="str">
            <v>NAT DPT AGEN - SA MEDICAL RESEARCH COUNC</v>
          </cell>
        </row>
        <row r="2203">
          <cell r="Q2203" t="str">
            <v>Non-exchange Revenue:  Transfers and Subsidies - Capital:  Monetary Allocations - Departmental Agencies and Accounts:  National Departmental Agencies - South Africa Micro Finance Apex Fund</v>
          </cell>
          <cell r="R2203" t="str">
            <v>1</v>
          </cell>
          <cell r="S2203" t="str">
            <v>22</v>
          </cell>
          <cell r="T2203" t="str">
            <v>602</v>
          </cell>
          <cell r="U2203" t="str">
            <v>0</v>
          </cell>
          <cell r="V2203" t="str">
            <v>NAT DPT AGEN - SA MICRO FIN APEX FUND</v>
          </cell>
        </row>
        <row r="2204">
          <cell r="Q2204" t="str">
            <v>Non-exchange Revenue:  Transfers and Subsidies - Capital:  Monetary Allocations - Departmental Agencies and Accounts:  National Departmental Agencies - South Africa National Accreditation System</v>
          </cell>
          <cell r="R2204" t="str">
            <v>1</v>
          </cell>
          <cell r="S2204" t="str">
            <v>22</v>
          </cell>
          <cell r="T2204" t="str">
            <v>603</v>
          </cell>
          <cell r="U2204" t="str">
            <v>0</v>
          </cell>
          <cell r="V2204" t="str">
            <v>NAT DPT AGEN - SA NAT ACCREDITATION SYS</v>
          </cell>
        </row>
        <row r="2205">
          <cell r="Q2205" t="str">
            <v>Non-exchange Revenue:  Transfers and Subsidies - Capital:  Monetary Allocations - Departmental Agencies and Accounts:  National Departmental Agencies - South Africa National Biodiversity Institute (SANBI)</v>
          </cell>
          <cell r="R2205" t="str">
            <v>1</v>
          </cell>
          <cell r="S2205" t="str">
            <v>22</v>
          </cell>
          <cell r="T2205" t="str">
            <v>604</v>
          </cell>
          <cell r="U2205" t="str">
            <v>0</v>
          </cell>
          <cell r="V2205" t="str">
            <v>NAT DPT AGEN - SA NAT BIODIVERSITY INST</v>
          </cell>
        </row>
        <row r="2206">
          <cell r="Q2206" t="str">
            <v>Non-exchange Revenue:  Transfers and Subsidies - Capital:  Monetary Allocations - Departmental Agencies and Accounts:  National Departmental Agencies - South Africa National Energy Development Institute</v>
          </cell>
          <cell r="R2206" t="str">
            <v>1</v>
          </cell>
          <cell r="S2206" t="str">
            <v>22</v>
          </cell>
          <cell r="T2206" t="str">
            <v>605</v>
          </cell>
          <cell r="U2206" t="str">
            <v>0</v>
          </cell>
          <cell r="V2206" t="str">
            <v>NAT DPT AGEN - SA NAT ENERGY DEV INSTIT</v>
          </cell>
        </row>
        <row r="2207">
          <cell r="Q2207" t="str">
            <v>Non-exchange Revenue:  Transfers and Subsidies - Capital:  Monetary Allocations - Departmental Agencies and Accounts:  National Departmental Agencies - South Africa National Parks</v>
          </cell>
          <cell r="R2207" t="str">
            <v>1</v>
          </cell>
          <cell r="S2207" t="str">
            <v>22</v>
          </cell>
          <cell r="T2207" t="str">
            <v>606</v>
          </cell>
          <cell r="U2207" t="str">
            <v>0</v>
          </cell>
          <cell r="V2207" t="str">
            <v>NAT DPT AGEN - SA NATIONAL PARKS</v>
          </cell>
        </row>
        <row r="2208">
          <cell r="Q2208" t="str">
            <v>Non-exchange Revenue:  Transfers and Subsidies - Capital:  Monetary Allocations - Departmental Agencies and Accounts:  National Departmental Agencies - South Africa National Roads Agency</v>
          </cell>
          <cell r="R2208" t="str">
            <v>1</v>
          </cell>
          <cell r="S2208" t="str">
            <v>22</v>
          </cell>
          <cell r="T2208" t="str">
            <v>607</v>
          </cell>
          <cell r="U2208" t="str">
            <v>0</v>
          </cell>
          <cell r="V2208" t="str">
            <v>NAT DPT AGEN - SA NATIONAL ROADS AGENCY</v>
          </cell>
        </row>
        <row r="2209">
          <cell r="Q2209" t="str">
            <v>Non-exchange Revenue:  Transfers and Subsidies - Capital:  Monetary Allocations - Departmental Agencies and Accounts:  National Departmental Agencies - South Africa National Space Agency</v>
          </cell>
          <cell r="R2209" t="str">
            <v>1</v>
          </cell>
          <cell r="S2209" t="str">
            <v>22</v>
          </cell>
          <cell r="T2209" t="str">
            <v>608</v>
          </cell>
          <cell r="U2209" t="str">
            <v>0</v>
          </cell>
          <cell r="V2209" t="str">
            <v>NAT DPT AGEN - SA NATIONAL SPACE AGENCY</v>
          </cell>
        </row>
        <row r="2210">
          <cell r="Q2210" t="str">
            <v>Non-exchange Revenue:  Transfers and Subsidies - Capital:  Monetary Allocations - Departmental Agencies and Accounts:  National Departmental Agencies - South Africa Qualifications Authority(SAQA)</v>
          </cell>
          <cell r="R2210" t="str">
            <v>1</v>
          </cell>
          <cell r="S2210" t="str">
            <v>22</v>
          </cell>
          <cell r="T2210" t="str">
            <v>609</v>
          </cell>
          <cell r="U2210" t="str">
            <v>0</v>
          </cell>
          <cell r="V2210" t="str">
            <v>NAT DPT AGEN - SA QUALIFICATIONS AUTHOR</v>
          </cell>
        </row>
        <row r="2211">
          <cell r="Q2211" t="str">
            <v>Non-exchange Revenue:  Transfers and Subsidies - Capital:  Monetary Allocations - Departmental Agencies and Accounts:  National Departmental Agencies - South Africa Quality Institute</v>
          </cell>
          <cell r="R2211" t="str">
            <v>1</v>
          </cell>
          <cell r="S2211" t="str">
            <v>22</v>
          </cell>
          <cell r="T2211" t="str">
            <v>610</v>
          </cell>
          <cell r="U2211" t="str">
            <v>0</v>
          </cell>
          <cell r="V2211" t="str">
            <v>NAT DPT AGEN - SA QUALITY INSTITUTE</v>
          </cell>
        </row>
        <row r="2212">
          <cell r="Q2212" t="str">
            <v>Non-exchange Revenue:  Transfers and Subsidies - Capital:  Monetary Allocations - Departmental Agencies and Accounts:  National Departmental Agencies - South Africa Revenue Service (SARS)</v>
          </cell>
          <cell r="R2212" t="str">
            <v>1</v>
          </cell>
          <cell r="S2212" t="str">
            <v>22</v>
          </cell>
          <cell r="T2212" t="str">
            <v>611</v>
          </cell>
          <cell r="U2212" t="str">
            <v>0</v>
          </cell>
          <cell r="V2212" t="str">
            <v>NAT DPT AGEN - SA REVENUE SERVICE</v>
          </cell>
        </row>
        <row r="2213">
          <cell r="Q2213" t="str">
            <v>Non-exchange Revenue:  Transfers and Subsidies - Capital:  Monetary Allocations - Departmental Agencies and Accounts:  National Departmental Agencies - South Africa Road Board</v>
          </cell>
          <cell r="R2213" t="str">
            <v>1</v>
          </cell>
          <cell r="S2213" t="str">
            <v>22</v>
          </cell>
          <cell r="T2213" t="str">
            <v>612</v>
          </cell>
          <cell r="U2213" t="str">
            <v>0</v>
          </cell>
          <cell r="V2213" t="str">
            <v>NAT DPT AGEN - SA ROAD BOARD</v>
          </cell>
        </row>
        <row r="2214">
          <cell r="Q2214" t="str">
            <v>Non-exchange Revenue:  Transfers and Subsidies - Capital:  Monetary Allocations - Departmental Agencies and Accounts:  National Departmental Agencies - South Africa Road Safety Council</v>
          </cell>
          <cell r="R2214" t="str">
            <v>1</v>
          </cell>
          <cell r="S2214" t="str">
            <v>22</v>
          </cell>
          <cell r="T2214" t="str">
            <v>613</v>
          </cell>
          <cell r="U2214" t="str">
            <v>0</v>
          </cell>
          <cell r="V2214" t="str">
            <v>NAT DPT AGEN - SA ROAD SAFETY COUNCIL</v>
          </cell>
        </row>
        <row r="2215">
          <cell r="Q2215" t="str">
            <v>Non-exchange Revenue:  Transfers and Subsidies - Capital:  Monetary Allocations - Departmental Agencies and Accounts:  National Departmental Agencies - South Africa Sport Commission</v>
          </cell>
          <cell r="R2215" t="str">
            <v>1</v>
          </cell>
          <cell r="S2215" t="str">
            <v>22</v>
          </cell>
          <cell r="T2215" t="str">
            <v>614</v>
          </cell>
          <cell r="U2215" t="str">
            <v>0</v>
          </cell>
          <cell r="V2215" t="str">
            <v>NAT DPT AGEN - SA SPORT COMMISSION</v>
          </cell>
        </row>
        <row r="2216">
          <cell r="Q2216" t="str">
            <v>Non-exchange Revenue:  Transfers and Subsidies - Capital:  Monetary Allocations - Departmental Agencies and Accounts:  National Departmental Agencies - South Africa Tourism</v>
          </cell>
          <cell r="R2216" t="str">
            <v>1</v>
          </cell>
          <cell r="S2216" t="str">
            <v>22</v>
          </cell>
          <cell r="T2216" t="str">
            <v>615</v>
          </cell>
          <cell r="U2216" t="str">
            <v>0</v>
          </cell>
          <cell r="V2216" t="str">
            <v>NAT DPT AGEN - SA TOURISM</v>
          </cell>
        </row>
        <row r="2217">
          <cell r="Q2217" t="str">
            <v>Non-exchange Revenue:  Transfers and Subsidies - Capital:  Monetary Allocations - Departmental Agencies and Accounts:  National Departmental Agencies - South Africa Weather Service</v>
          </cell>
          <cell r="R2217" t="str">
            <v>1</v>
          </cell>
          <cell r="S2217" t="str">
            <v>22</v>
          </cell>
          <cell r="T2217" t="str">
            <v>616</v>
          </cell>
          <cell r="U2217" t="str">
            <v>0</v>
          </cell>
          <cell r="V2217" t="str">
            <v>NAT DPT AGEN - SA WEATHER SERVICE</v>
          </cell>
        </row>
        <row r="2218">
          <cell r="Q2218" t="str">
            <v>Non-exchange Revenue:  Transfers and Subsidies - Capital:  Monetary Allocations - Departmental Agencies and Accounts:  National Departmental Agencies - South African Chapter of the African Renaissance (SACAR)</v>
          </cell>
          <cell r="R2218" t="str">
            <v>1</v>
          </cell>
          <cell r="S2218" t="str">
            <v>22</v>
          </cell>
          <cell r="T2218" t="str">
            <v>617</v>
          </cell>
          <cell r="U2218" t="str">
            <v>0</v>
          </cell>
          <cell r="V2218" t="str">
            <v>NAT DPT AGEN - SA CHAPTER AFRICAN RENAIS</v>
          </cell>
        </row>
        <row r="2219">
          <cell r="Q2219" t="str">
            <v>Non-exchange Revenue:  Transfers and Subsidies - Capital:  Monetary Allocations - Departmental Agencies and Accounts:  National Departmental Agencies - Safety and Security Sector SETA</v>
          </cell>
          <cell r="R2219" t="str">
            <v>1</v>
          </cell>
          <cell r="S2219" t="str">
            <v>22</v>
          </cell>
          <cell r="T2219" t="str">
            <v>618</v>
          </cell>
          <cell r="U2219" t="str">
            <v>0</v>
          </cell>
          <cell r="V2219" t="str">
            <v>NAT DPT AGEN - SAF &amp; SECUR SECTOR SETA</v>
          </cell>
        </row>
        <row r="2220">
          <cell r="Q2220" t="str">
            <v>Non-exchange Revenue:  Transfers and Subsidies - Capital:  Monetary Allocations - Departmental Agencies and Accounts:  National Departmental Agencies - PALAMA</v>
          </cell>
          <cell r="R2220" t="str">
            <v>1</v>
          </cell>
          <cell r="S2220" t="str">
            <v>22</v>
          </cell>
          <cell r="T2220" t="str">
            <v>619</v>
          </cell>
          <cell r="U2220" t="str">
            <v>0</v>
          </cell>
          <cell r="V2220" t="str">
            <v>NAT DPT AGEN - PALAMA</v>
          </cell>
        </row>
        <row r="2221">
          <cell r="Q2221" t="str">
            <v>Non-exchange Revenue:  Transfers and Subsidies - Capital:  Monetary Allocations - Departmental Agencies and Accounts:  National Departmental Agencies - Secret Service</v>
          </cell>
          <cell r="R2221" t="str">
            <v>1</v>
          </cell>
          <cell r="S2221" t="str">
            <v>22</v>
          </cell>
          <cell r="T2221" t="str">
            <v>620</v>
          </cell>
          <cell r="U2221" t="str">
            <v>0</v>
          </cell>
          <cell r="V2221" t="str">
            <v>NAT DPT AGEN - SECRET SERVICE</v>
          </cell>
        </row>
        <row r="2222">
          <cell r="Q2222" t="str">
            <v>Non-exchange Revenue:  Transfers and Subsidies - Capital:  Monetary Allocations - Departmental Agencies and Accounts:  National Departmental Agencies - Servcon Housing Solution (Pty) Ltd</v>
          </cell>
          <cell r="R2222" t="str">
            <v>1</v>
          </cell>
          <cell r="S2222" t="str">
            <v>22</v>
          </cell>
          <cell r="T2222" t="str">
            <v>621</v>
          </cell>
          <cell r="U2222" t="str">
            <v>0</v>
          </cell>
          <cell r="V2222" t="str">
            <v>NAT DPT AGEN - SERVCON HOUSING SOLUTION</v>
          </cell>
        </row>
        <row r="2223">
          <cell r="Q2223" t="str">
            <v>Non-exchange Revenue:  Transfers and Subsidies - Capital:  Monetary Allocations - Departmental Agencies and Accounts:  National Departmental Agencies - Services Sector SETA</v>
          </cell>
          <cell r="R2223" t="str">
            <v>1</v>
          </cell>
          <cell r="S2223" t="str">
            <v>22</v>
          </cell>
          <cell r="T2223" t="str">
            <v>622</v>
          </cell>
          <cell r="U2223" t="str">
            <v>0</v>
          </cell>
          <cell r="V2223" t="str">
            <v>NAT DPT AGEN - SERVICES SECTOR SETA</v>
          </cell>
        </row>
        <row r="2224">
          <cell r="Q2224" t="str">
            <v>Non-exchange Revenue:  Transfers and Subsidies - Capital:  Monetary Allocations - Departmental Agencies and Accounts:  National Departmental Agencies - Small Enterprise Development Agency</v>
          </cell>
          <cell r="R2224" t="str">
            <v>1</v>
          </cell>
          <cell r="S2224" t="str">
            <v>22</v>
          </cell>
          <cell r="T2224" t="str">
            <v>623</v>
          </cell>
          <cell r="U2224" t="str">
            <v>0</v>
          </cell>
          <cell r="V2224" t="str">
            <v>NAT DPT AGEN - SMALL ENTERP DEV AGENCY</v>
          </cell>
        </row>
        <row r="2225">
          <cell r="Q2225" t="str">
            <v>Non-exchange Revenue:  Transfers and Subsidies - Capital:  Monetary Allocations - Departmental Agencies and Accounts:  National Departmental Agencies - Social Housing Foundation</v>
          </cell>
          <cell r="R2225" t="str">
            <v>1</v>
          </cell>
          <cell r="S2225" t="str">
            <v>22</v>
          </cell>
          <cell r="T2225" t="str">
            <v>624</v>
          </cell>
          <cell r="U2225" t="str">
            <v>0</v>
          </cell>
          <cell r="V2225" t="str">
            <v>NAT DPT AGEN - SOCIAL HOUSING FOUNDATION</v>
          </cell>
        </row>
        <row r="2226">
          <cell r="Q2226" t="str">
            <v>Non-exchange Revenue:  Transfers and Subsidies - Capital:  Monetary Allocations - Departmental Agencies and Accounts:  National Departmental Agencies - Social Housing Regulatory Authority</v>
          </cell>
          <cell r="R2226" t="str">
            <v>1</v>
          </cell>
          <cell r="S2226" t="str">
            <v>22</v>
          </cell>
          <cell r="T2226" t="str">
            <v>625</v>
          </cell>
          <cell r="U2226" t="str">
            <v>0</v>
          </cell>
          <cell r="V2226" t="str">
            <v>NAT DPT AGEN - SOC HOUSING REGULAT AUTH</v>
          </cell>
        </row>
        <row r="2227">
          <cell r="Q2227" t="str">
            <v>Non-exchange Revenue:  Transfers and Subsidies - Capital:  Monetary Allocations - Departmental Agencies and Accounts:  National Departmental Agencies - South Africa Social Security Agency (SASSA)</v>
          </cell>
          <cell r="R2227" t="str">
            <v>1</v>
          </cell>
          <cell r="S2227" t="str">
            <v>22</v>
          </cell>
          <cell r="T2227" t="str">
            <v>626</v>
          </cell>
          <cell r="U2227" t="str">
            <v>0</v>
          </cell>
          <cell r="V2227" t="str">
            <v>NAT DPT AGEN - SA SOCIAL SECURITY AGENCY</v>
          </cell>
        </row>
        <row r="2228">
          <cell r="Q2228" t="str">
            <v>Non-exchange Revenue:  Transfers and Subsidies - Capital:  Monetary Allocations - Departmental Agencies and Accounts:  National Departmental Agencies - Special Investigation Unit</v>
          </cell>
          <cell r="R2228" t="str">
            <v>1</v>
          </cell>
          <cell r="S2228" t="str">
            <v>22</v>
          </cell>
          <cell r="T2228" t="str">
            <v>627</v>
          </cell>
          <cell r="U2228" t="str">
            <v>0</v>
          </cell>
          <cell r="V2228" t="str">
            <v>NAT DPT AGEN - SPECIAL INVESTIGATION UNI</v>
          </cell>
        </row>
        <row r="2229">
          <cell r="Q2229" t="str">
            <v>Non-exchange Revenue:  Transfers and Subsidies - Capital:  Monetary Allocations - Departmental Agencies and Accounts:  National Departmental Agencies - State Information Technology Agency (SITA)</v>
          </cell>
          <cell r="R2229" t="str">
            <v>1</v>
          </cell>
          <cell r="S2229" t="str">
            <v>22</v>
          </cell>
          <cell r="T2229" t="str">
            <v>628</v>
          </cell>
          <cell r="U2229" t="str">
            <v>0</v>
          </cell>
          <cell r="V2229" t="str">
            <v>NAT DPT AGEN - INFORMATION TECH AGENCY</v>
          </cell>
        </row>
        <row r="2230">
          <cell r="Q2230" t="str">
            <v>Non-exchange Revenue:  Transfers and Subsidies - Capital:  Monetary Allocations - Departmental Agencies and Accounts:  National Departmental Agencies - South Africa State Theatre</v>
          </cell>
          <cell r="R2230" t="str">
            <v>1</v>
          </cell>
          <cell r="S2230" t="str">
            <v>22</v>
          </cell>
          <cell r="T2230" t="str">
            <v>629</v>
          </cell>
          <cell r="U2230" t="str">
            <v>0</v>
          </cell>
          <cell r="V2230" t="str">
            <v>NAT DPT AGEN - SA STATE THEATRE</v>
          </cell>
        </row>
        <row r="2231">
          <cell r="Q2231" t="str">
            <v>Non-exchange Revenue:  Transfers and Subsidies - Capital:  Monetary Allocations - Departmental Agencies and Accounts:  National Departmental Agencies - Taung Agricultural College</v>
          </cell>
          <cell r="R2231" t="str">
            <v>1</v>
          </cell>
          <cell r="S2231" t="str">
            <v>22</v>
          </cell>
          <cell r="T2231" t="str">
            <v>630</v>
          </cell>
          <cell r="U2231" t="str">
            <v>0</v>
          </cell>
          <cell r="V2231" t="str">
            <v>NAT DPT AGEN - TAUNG AGRI COLLEGE</v>
          </cell>
        </row>
        <row r="2232">
          <cell r="Q2232" t="str">
            <v>Non-exchange Revenue:  Transfers and Subsidies - Capital:  Monetary Allocations - Departmental Agencies and Accounts:  National Departmental Agencies - Tau Trading Association</v>
          </cell>
          <cell r="R2232" t="str">
            <v>1</v>
          </cell>
          <cell r="S2232" t="str">
            <v>22</v>
          </cell>
          <cell r="T2232" t="str">
            <v>631</v>
          </cell>
          <cell r="U2232" t="str">
            <v>0</v>
          </cell>
          <cell r="V2232" t="str">
            <v>NAT DPT AGEN - TAU TRADING ASSOCIATION</v>
          </cell>
        </row>
        <row r="2233">
          <cell r="Q2233" t="str">
            <v>Non-exchange Revenue:  Transfers and Subsidies - Capital:  Monetary Allocations - Departmental Agencies and Accounts:  National Departmental Agencies - Technology for Women in Business</v>
          </cell>
          <cell r="R2233" t="str">
            <v>1</v>
          </cell>
          <cell r="S2233" t="str">
            <v>22</v>
          </cell>
          <cell r="T2233" t="str">
            <v>632</v>
          </cell>
          <cell r="U2233" t="str">
            <v>0</v>
          </cell>
          <cell r="V2233" t="str">
            <v>NAT DPT AGEN - TECHN FOR WOMEN IN BUSIN</v>
          </cell>
        </row>
        <row r="2234">
          <cell r="Q2234" t="str">
            <v>Non-exchange Revenue:  Transfers and Subsidies - Capital:  Monetary Allocations - Departmental Agencies and Accounts:  National Departmental Agencies - Technology Innovation Agency</v>
          </cell>
          <cell r="R2234" t="str">
            <v>1</v>
          </cell>
          <cell r="S2234" t="str">
            <v>22</v>
          </cell>
          <cell r="T2234" t="str">
            <v>633</v>
          </cell>
          <cell r="U2234" t="str">
            <v>0</v>
          </cell>
          <cell r="V2234" t="str">
            <v>NAT DPT AGEN - TECHN INNOVATION AGENCY</v>
          </cell>
        </row>
        <row r="2235">
          <cell r="Q2235" t="str">
            <v>Non-exchange Revenue:  Transfers and Subsidies - Capital:  Monetary Allocations - Departmental Agencies and Accounts:  National Departmental Agencies - The Cooperative Banks Development Agency</v>
          </cell>
          <cell r="R2235" t="str">
            <v>1</v>
          </cell>
          <cell r="S2235" t="str">
            <v>22</v>
          </cell>
          <cell r="T2235" t="str">
            <v>634</v>
          </cell>
          <cell r="U2235" t="str">
            <v>0</v>
          </cell>
          <cell r="V2235" t="str">
            <v>NAT DPT AGEN - COOPERAT BANKS DEV AGENCY</v>
          </cell>
        </row>
        <row r="2236">
          <cell r="Q2236" t="str">
            <v>Non-exchange Revenue:  Transfers and Subsidies - Capital:  Monetary Allocations - Departmental Agencies and Accounts:  National Departmental Agencies - Thubelisha Homes</v>
          </cell>
          <cell r="R2236" t="str">
            <v>1</v>
          </cell>
          <cell r="S2236" t="str">
            <v>22</v>
          </cell>
          <cell r="T2236" t="str">
            <v>635</v>
          </cell>
          <cell r="U2236" t="str">
            <v>0</v>
          </cell>
          <cell r="V2236" t="str">
            <v>NAT DPT AGEN - THUBELISHA HOMES</v>
          </cell>
        </row>
        <row r="2237">
          <cell r="Q2237" t="str">
            <v>Non-exchange Revenue:  Transfers and Subsidies - Capital:  Monetary Allocations - Departmental Agencies and Accounts:  National Departmental Agencies - Tompi Seleka Agricultural College</v>
          </cell>
          <cell r="R2237" t="str">
            <v>1</v>
          </cell>
          <cell r="S2237" t="str">
            <v>22</v>
          </cell>
          <cell r="T2237" t="str">
            <v>636</v>
          </cell>
          <cell r="U2237" t="str">
            <v>0</v>
          </cell>
          <cell r="V2237" t="str">
            <v>NAT DPT AGEN - TOMPI SELEKA AGRIC COLLEG</v>
          </cell>
        </row>
        <row r="2238">
          <cell r="Q2238" t="str">
            <v>Non-exchange Revenue:  Transfers and Subsidies - Capital:  Monetary Allocations - Departmental Agencies and Accounts:  National Departmental Agencies - Tourism Hospitality and Sport SETA</v>
          </cell>
          <cell r="R2238" t="str">
            <v>1</v>
          </cell>
          <cell r="S2238" t="str">
            <v>22</v>
          </cell>
          <cell r="T2238" t="str">
            <v>637</v>
          </cell>
          <cell r="U2238" t="str">
            <v>0</v>
          </cell>
          <cell r="V2238" t="str">
            <v>NAT DPT AGEN - TOURM HOSPIT &amp; SPORT SETA</v>
          </cell>
        </row>
        <row r="2239">
          <cell r="Q2239" t="str">
            <v>Non-exchange Revenue:  Transfers and Subsidies - Capital:  Monetary Allocations - Departmental Agencies and Accounts:  National Departmental Agencies - Trade and Investment South Africa</v>
          </cell>
          <cell r="R2239" t="str">
            <v>1</v>
          </cell>
          <cell r="S2239" t="str">
            <v>22</v>
          </cell>
          <cell r="T2239" t="str">
            <v>638</v>
          </cell>
          <cell r="U2239" t="str">
            <v>0</v>
          </cell>
          <cell r="V2239" t="str">
            <v>NAT DPT AGEN - TRADE &amp; INVESTMENT SA</v>
          </cell>
        </row>
        <row r="2240">
          <cell r="Q2240" t="str">
            <v>Non-exchange Revenue:  Transfers and Subsidies - Capital:  Monetary Allocations - Departmental Agencies and Accounts:  National Departmental Agencies - Transport SETA</v>
          </cell>
          <cell r="R2240" t="str">
            <v>1</v>
          </cell>
          <cell r="S2240" t="str">
            <v>22</v>
          </cell>
          <cell r="T2240" t="str">
            <v>639</v>
          </cell>
          <cell r="U2240" t="str">
            <v>0</v>
          </cell>
          <cell r="V2240" t="str">
            <v>NAT DPT AGEN - TRANSPORT SETA</v>
          </cell>
        </row>
        <row r="2241">
          <cell r="Q2241" t="str">
            <v>Non-exchange Revenue:  Transfers and Subsidies - Capital:  Monetary Allocations - Departmental Agencies and Accounts:  National Departmental Agencies - Tsolo Agricultural College</v>
          </cell>
          <cell r="R2241" t="str">
            <v>1</v>
          </cell>
          <cell r="S2241" t="str">
            <v>22</v>
          </cell>
          <cell r="T2241" t="str">
            <v>640</v>
          </cell>
          <cell r="U2241" t="str">
            <v>0</v>
          </cell>
          <cell r="V2241" t="str">
            <v>NAT DPT AGEN - TSOLO AGRIC COLLEGE</v>
          </cell>
        </row>
        <row r="2242">
          <cell r="Q2242" t="str">
            <v>Non-exchange Revenue:  Transfers and Subsidies - Capital:  Monetary Allocations - Departmental Agencies and Accounts:  National Departmental Agencies - Umalusi Council Quality Assurance in General and Further Education and Training Institutions</v>
          </cell>
          <cell r="R2242" t="str">
            <v>1</v>
          </cell>
          <cell r="S2242" t="str">
            <v>22</v>
          </cell>
          <cell r="T2242" t="str">
            <v>641</v>
          </cell>
          <cell r="U2242" t="str">
            <v>0</v>
          </cell>
          <cell r="V2242" t="str">
            <v>NAT DPT AGEN - UMALUSI QUA ASS &amp; FET INS</v>
          </cell>
        </row>
        <row r="2243">
          <cell r="Q2243" t="str">
            <v>Non-exchange Revenue:  Transfers and Subsidies - Capital:  Monetary Allocations - Departmental Agencies and Accounts:  National Departmental Agencies - Umsombomvu Fund</v>
          </cell>
          <cell r="R2243" t="str">
            <v>1</v>
          </cell>
          <cell r="S2243" t="str">
            <v>22</v>
          </cell>
          <cell r="T2243" t="str">
            <v>642</v>
          </cell>
          <cell r="U2243" t="str">
            <v>0</v>
          </cell>
          <cell r="V2243" t="str">
            <v>NAT DPT AGEN - UMSOMBOMVU FUND</v>
          </cell>
        </row>
        <row r="2244">
          <cell r="Q2244" t="str">
            <v>Non-exchange Revenue:  Transfers and Subsidies - Capital:  Monetary Allocations - Departmental Agencies and Accounts:  National Departmental Agencies - Universal Service and Access Agency South Africa</v>
          </cell>
          <cell r="R2244" t="str">
            <v>1</v>
          </cell>
          <cell r="S2244" t="str">
            <v>22</v>
          </cell>
          <cell r="T2244" t="str">
            <v>643</v>
          </cell>
          <cell r="U2244" t="str">
            <v>0</v>
          </cell>
          <cell r="V2244" t="str">
            <v>NAT DPT AGEN - UNI SERV &amp; ACCESS AGEN SA</v>
          </cell>
        </row>
        <row r="2245">
          <cell r="Q2245" t="str">
            <v>Non-exchange Revenue:  Transfers and Subsidies - Capital:  Monetary Allocations - Departmental Agencies and Accounts:  National Departmental Agencies - Universal Service and Access Fund</v>
          </cell>
          <cell r="R2245" t="str">
            <v>1</v>
          </cell>
          <cell r="S2245" t="str">
            <v>22</v>
          </cell>
          <cell r="T2245" t="str">
            <v>644</v>
          </cell>
          <cell r="U2245" t="str">
            <v>0</v>
          </cell>
          <cell r="V2245" t="str">
            <v>NAT DPT AGEN - UNIVER SERV &amp; ACCESS FUND</v>
          </cell>
        </row>
        <row r="2246">
          <cell r="Q2246" t="str">
            <v>Non-exchange Revenue:  Transfers and Subsidies - Capital:  Monetary Allocations - Departmental Agencies and Accounts:  National Departmental Agencies - Urban Transport Fund</v>
          </cell>
          <cell r="R2246" t="str">
            <v>1</v>
          </cell>
          <cell r="S2246" t="str">
            <v>22</v>
          </cell>
          <cell r="T2246" t="str">
            <v>645</v>
          </cell>
          <cell r="U2246" t="str">
            <v>0</v>
          </cell>
          <cell r="V2246" t="str">
            <v>NAT DPT AGEN - URBAN TRANSPORT FUND</v>
          </cell>
        </row>
        <row r="2247">
          <cell r="Q2247" t="str">
            <v>Non-exchange Revenue:  Transfers and Subsidies - Capital:  Monetary Allocations - Departmental Agencies and Accounts:  National Departmental Agencies - Voortrekker Museum</v>
          </cell>
          <cell r="R2247" t="str">
            <v>1</v>
          </cell>
          <cell r="S2247" t="str">
            <v>22</v>
          </cell>
          <cell r="T2247" t="str">
            <v>646</v>
          </cell>
          <cell r="U2247" t="str">
            <v>0</v>
          </cell>
          <cell r="V2247" t="str">
            <v>NAT DPT AGEN - VOORTREKKER MUSEUM</v>
          </cell>
        </row>
        <row r="2248">
          <cell r="Q2248" t="str">
            <v>Non-exchange Revenue:  Transfers and Subsidies - Capital:  Monetary Allocations - Departmental Agencies and Accounts:  National Departmental Agencies - Wage Board</v>
          </cell>
          <cell r="R2248" t="str">
            <v>1</v>
          </cell>
          <cell r="S2248" t="str">
            <v>22</v>
          </cell>
          <cell r="T2248" t="str">
            <v>647</v>
          </cell>
          <cell r="U2248" t="str">
            <v>0</v>
          </cell>
          <cell r="V2248" t="str">
            <v>NAT DPT AGEN - WAGE BOARD</v>
          </cell>
        </row>
        <row r="2249">
          <cell r="Q2249" t="str">
            <v>Non-exchange Revenue:  Transfers and Subsidies - Capital:  Monetary Allocations - Departmental Agencies and Accounts:  National Departmental Agencies - War Museum Boer Republic</v>
          </cell>
          <cell r="R2249" t="str">
            <v>1</v>
          </cell>
          <cell r="S2249" t="str">
            <v>22</v>
          </cell>
          <cell r="T2249" t="str">
            <v>648</v>
          </cell>
          <cell r="U2249" t="str">
            <v>0</v>
          </cell>
          <cell r="V2249" t="str">
            <v>NAT DPT AGEN - WAR MUSEUM BOER REPUBLIC</v>
          </cell>
        </row>
        <row r="2250">
          <cell r="Q2250" t="str">
            <v>Non-exchange Revenue:  Transfers and Subsidies - Capital:  Monetary Allocations - Departmental Agencies and Accounts:  National Departmental Agencies - Water Research Commission</v>
          </cell>
          <cell r="R2250" t="str">
            <v>1</v>
          </cell>
          <cell r="S2250" t="str">
            <v>22</v>
          </cell>
          <cell r="T2250" t="str">
            <v>649</v>
          </cell>
          <cell r="U2250" t="str">
            <v>0</v>
          </cell>
          <cell r="V2250" t="str">
            <v>NAT DPT AGEN - WATER RESEARCH COMMISSION</v>
          </cell>
        </row>
        <row r="2251">
          <cell r="Q2251" t="str">
            <v>Non-exchange Revenue:  Transfers and Subsidies - Capital:  Monetary Allocations - Departmental Agencies and Accounts:  National Departmental Agencies - Water Trading Account</v>
          </cell>
          <cell r="R2251" t="str">
            <v>1</v>
          </cell>
          <cell r="S2251" t="str">
            <v>22</v>
          </cell>
          <cell r="T2251" t="str">
            <v>650</v>
          </cell>
          <cell r="U2251" t="str">
            <v>0</v>
          </cell>
          <cell r="V2251" t="str">
            <v>NAT DPT AGEN - WATER TRADING ACCOUNT</v>
          </cell>
        </row>
        <row r="2252">
          <cell r="Q2252" t="str">
            <v>Non-exchange Revenue:  Transfers and Subsidies - Capital:  Monetary Allocations - Departmental Agencies and Accounts:  National Departmental Agencies - Wholesale and Retail Sector SETA</v>
          </cell>
          <cell r="R2252" t="str">
            <v>1</v>
          </cell>
          <cell r="S2252" t="str">
            <v>22</v>
          </cell>
          <cell r="T2252" t="str">
            <v>651</v>
          </cell>
          <cell r="U2252" t="str">
            <v>0</v>
          </cell>
          <cell r="V2252" t="str">
            <v>NAT DPT AGEN - W/SALE &amp; RETAIL SEC SETA</v>
          </cell>
        </row>
        <row r="2253">
          <cell r="Q2253" t="str">
            <v>Non-exchange Revenue:  Transfers and Subsidies - Capital:  Monetary Allocations - Departmental Agencies and Accounts:  National Departmental Agencies - William Humphreys Art Gallery</v>
          </cell>
          <cell r="R2253" t="str">
            <v>1</v>
          </cell>
          <cell r="S2253" t="str">
            <v>22</v>
          </cell>
          <cell r="T2253" t="str">
            <v>652</v>
          </cell>
          <cell r="U2253" t="str">
            <v>0</v>
          </cell>
          <cell r="V2253" t="str">
            <v>NAT DPT AGEN - WILLIAM HUMPHREYS ART GAL</v>
          </cell>
        </row>
        <row r="2254">
          <cell r="Q2254" t="str">
            <v>Non-exchange Revenue:  Transfers and Subsidies - Capital:  Monetary Allocations - Departmental Agencies and Accounts:  National Departmental Agencies - Windybrow Theatre</v>
          </cell>
          <cell r="R2254" t="str">
            <v>1</v>
          </cell>
          <cell r="S2254" t="str">
            <v>22</v>
          </cell>
          <cell r="T2254" t="str">
            <v>653</v>
          </cell>
          <cell r="U2254" t="str">
            <v>0</v>
          </cell>
          <cell r="V2254" t="str">
            <v>NAT DPT AGEN - WINDYBROW THEATRE</v>
          </cell>
        </row>
        <row r="2255">
          <cell r="Q2255" t="str">
            <v>Non-exchange Revenue:  Transfers and Subsidies - Capital:  Monetary Allocations - Departmental Agencies and Accounts:  National Departmental Agencies - Woordeboek Afrikaanse Taal (WAT) Paarl</v>
          </cell>
          <cell r="R2255" t="str">
            <v>1</v>
          </cell>
          <cell r="S2255" t="str">
            <v>22</v>
          </cell>
          <cell r="T2255" t="str">
            <v>654</v>
          </cell>
          <cell r="U2255" t="str">
            <v>0</v>
          </cell>
          <cell r="V2255" t="str">
            <v>NAT DPT AGEN - WOORDEBOEK AFRIKAANS TAAL</v>
          </cell>
        </row>
        <row r="2256">
          <cell r="Q2256" t="str">
            <v>Non-exchange Revenue:  Transfers and Subsidies - Capital:  Monetary Allocations - Departmental Agencies and Accounts:  National Departmental Agencies - World Summit Johannesburg</v>
          </cell>
          <cell r="R2256" t="str">
            <v>1</v>
          </cell>
          <cell r="S2256" t="str">
            <v>22</v>
          </cell>
          <cell r="T2256" t="str">
            <v>655</v>
          </cell>
          <cell r="U2256" t="str">
            <v>0</v>
          </cell>
          <cell r="V2256" t="str">
            <v>NAT DPT AGEN - WORLD SUMMIT JOHANNESBURG</v>
          </cell>
        </row>
        <row r="2257">
          <cell r="Q2257" t="str">
            <v>Non-exchange Revenue:  Transfers and Subsidies - Capital:  Monetary Allocations - District Municipalities</v>
          </cell>
          <cell r="R2257">
            <v>0</v>
          </cell>
          <cell r="V2257" t="str">
            <v>T&amp;S CAP: MONETARY DISTRICT MUNICIPAL</v>
          </cell>
        </row>
        <row r="2258">
          <cell r="Q2258" t="str">
            <v>Non-exchange Revenue:  Transfers and Subsidies - Capital:  Monetary Allocations - District Municipalities:  Eastern Cape</v>
          </cell>
          <cell r="R2258">
            <v>0</v>
          </cell>
          <cell r="V2258" t="str">
            <v>T&amp;S CAP: MONETARY DM EASTERN CAPE</v>
          </cell>
        </row>
        <row r="2259">
          <cell r="Q2259" t="str">
            <v>Non-exchange Revenue:  Transfers and Subsidies - Capital:  Monetary Allocations - District Municipalities:  Eastern Cape - DC 10:  Cacadu</v>
          </cell>
          <cell r="R2259">
            <v>0</v>
          </cell>
          <cell r="V2259" t="str">
            <v>DM EC: CACADU</v>
          </cell>
        </row>
        <row r="2260">
          <cell r="Q2260" t="str">
            <v>Non-exchange Revenue:  Transfers and Subsidies - Capital:  Monetary Allocations - District Municipalities:  Eastern Cape - DC 10:  Cacadu - Community and Social Services</v>
          </cell>
          <cell r="R2260">
            <v>0</v>
          </cell>
          <cell r="V2260" t="str">
            <v>DM EC: CACADU - COMM &amp; SOC SERV</v>
          </cell>
        </row>
        <row r="2261">
          <cell r="Q2261" t="str">
            <v>Non-exchange Revenue:  Transfers and Subsidies - Capital:  Monetary Allocations - District Municipalities:  Eastern Cape - DC 10:  Cacadu - Environmental Protection</v>
          </cell>
          <cell r="R2261">
            <v>0</v>
          </cell>
          <cell r="V2261" t="str">
            <v>DM EC: CACADU - ENVIRON PROTECTION</v>
          </cell>
        </row>
        <row r="2262">
          <cell r="Q2262" t="str">
            <v>Non-exchange Revenue:  Transfers and Subsidies - Capital:  Monetary Allocations - District Municipalities:  Eastern Cape - DC 10:  Cacadu - Executive and Council</v>
          </cell>
          <cell r="R2262">
            <v>0</v>
          </cell>
          <cell r="V2262" t="str">
            <v>DM EC: CACADU - EXECUTIVE &amp; COUNCIL</v>
          </cell>
        </row>
        <row r="2263">
          <cell r="Q2263" t="str">
            <v>Non-exchange Revenue:  Transfers and Subsidies - Capital:  Monetary Allocations - District Municipalities:  Eastern Cape - DC 10:  Cacadu - Finance and Admin</v>
          </cell>
          <cell r="R2263">
            <v>0</v>
          </cell>
          <cell r="V2263" t="str">
            <v>DM EC: CACADU - FINANCE &amp; ADMIN</v>
          </cell>
        </row>
        <row r="2264">
          <cell r="Q2264" t="str">
            <v>Non-exchange Revenue:  Transfers and Subsidies - Capital:  Monetary Allocations - District Municipalities:  Eastern Cape - DC 10:  Cacadu - Health</v>
          </cell>
          <cell r="R2264">
            <v>0</v>
          </cell>
          <cell r="V2264" t="str">
            <v>DM EC: CACADU - HEALTH</v>
          </cell>
        </row>
        <row r="2265">
          <cell r="Q2265" t="str">
            <v>Non-exchange Revenue:  Transfers and Subsidies - Capital:  Monetary Allocations - District Municipalities:  Eastern Cape - DC 10:  Cacadu - Housing</v>
          </cell>
          <cell r="R2265">
            <v>0</v>
          </cell>
          <cell r="V2265" t="str">
            <v>DM EC: CACADU - HOUSING</v>
          </cell>
        </row>
        <row r="2266">
          <cell r="Q2266" t="str">
            <v>Non-exchange Revenue:  Transfers and Subsidies - Capital:  Monetary Allocations - District Municipalities:  Eastern Cape - DC 10:  Cacadu - Planning and Development</v>
          </cell>
          <cell r="R2266">
            <v>0</v>
          </cell>
          <cell r="V2266" t="str">
            <v>DM EC: CACADU - PLANNING &amp; DEVEL</v>
          </cell>
        </row>
        <row r="2267">
          <cell r="Q2267" t="str">
            <v>Non-exchange Revenue:  Transfers and Subsidies - Capital:  Monetary Allocations - District Municipalities:  Eastern Cape - DC 10:  Cacadu - Public Safety</v>
          </cell>
          <cell r="R2267">
            <v>0</v>
          </cell>
          <cell r="V2267" t="str">
            <v>DM EC: CACADU - PUBLIC SAFETY</v>
          </cell>
        </row>
        <row r="2268">
          <cell r="Q2268" t="str">
            <v>Non-exchange Revenue:  Transfers and Subsidies - Capital:  Monetary Allocations - District Municipalities:  Eastern Cape - DC 10:  Cacadu - Road Transport</v>
          </cell>
          <cell r="R2268">
            <v>0</v>
          </cell>
          <cell r="V2268" t="str">
            <v>DM EC: CACADU - ROAD TRANSPORT</v>
          </cell>
        </row>
        <row r="2269">
          <cell r="Q2269" t="str">
            <v>Non-exchange Revenue:  Transfers and Subsidies - Capital:  Monetary Allocations - District Municipalities:  Eastern Cape - DC 10:  Cacadu - Sport and Recreation</v>
          </cell>
          <cell r="R2269">
            <v>0</v>
          </cell>
          <cell r="V2269" t="str">
            <v>DM EC: CACADU - SPORT &amp; RECREATION</v>
          </cell>
        </row>
        <row r="2270">
          <cell r="Q2270" t="str">
            <v>Non-exchange Revenue:  Transfers and Subsidies - Capital:  Monetary Allocations - District Municipalities:  Eastern Cape - DC 10:  Cacadu - Waste Water Management</v>
          </cell>
          <cell r="R2270">
            <v>0</v>
          </cell>
          <cell r="V2270" t="str">
            <v>DM EC: CACADU - WASTE WATER MAN</v>
          </cell>
        </row>
        <row r="2271">
          <cell r="Q2271" t="str">
            <v>Non-exchange Revenue:  Transfers and Subsidies - Capital:  Monetary Allocations - District Municipalities:  Eastern Cape - DC 10:  Cacadu - Water</v>
          </cell>
          <cell r="R2271">
            <v>0</v>
          </cell>
          <cell r="V2271" t="str">
            <v>DM EC: CACADU - WATER</v>
          </cell>
        </row>
        <row r="2272">
          <cell r="Q2272" t="str">
            <v>Non-exchange Revenue:  Transfers and Subsidies - Capital:  Monetary Allocations - District Municipalities:  Eastern Cape - DC 12:  Amatole</v>
          </cell>
          <cell r="R2272">
            <v>0</v>
          </cell>
          <cell r="V2272" t="str">
            <v>DM EC: AMATOLE</v>
          </cell>
        </row>
        <row r="2273">
          <cell r="Q2273" t="str">
            <v>Non-exchange Revenue:  Transfers and Subsidies - Capital:  Monetary Allocations - District Municipalities:  Eastern Cape - DC 12:  Amatole - Community and Social Services</v>
          </cell>
          <cell r="R2273">
            <v>0</v>
          </cell>
          <cell r="V2273" t="str">
            <v>DM EC: AMATOLE - COMM &amp; SOC SERV</v>
          </cell>
        </row>
        <row r="2274">
          <cell r="Q2274" t="str">
            <v>Non-exchange Revenue:  Transfers and Subsidies - Capital:  Monetary Allocations - District Municipalities:  Eastern Cape - DC 12:  Amatole - Environmental Protection</v>
          </cell>
          <cell r="R2274">
            <v>0</v>
          </cell>
          <cell r="V2274" t="str">
            <v>DM EC: AMATOLE - ENVIRON PROTECTION</v>
          </cell>
        </row>
        <row r="2275">
          <cell r="Q2275" t="str">
            <v>Non-exchange Revenue:  Transfers and Subsidies - Capital:  Monetary Allocations - District Municipalities:  Eastern Cape - DC 12:  Amatole - Executive and Council</v>
          </cell>
          <cell r="R2275">
            <v>0</v>
          </cell>
          <cell r="V2275" t="str">
            <v>DM EC: AMATOLE - EXECUTIVE &amp; COUNCIL</v>
          </cell>
        </row>
        <row r="2276">
          <cell r="Q2276" t="str">
            <v>Non-exchange Revenue:  Transfers and Subsidies - Capital:  Monetary Allocations - District Municipalities:  Eastern Cape - DC 12:  Amatole - Finance and Admin</v>
          </cell>
          <cell r="R2276">
            <v>0</v>
          </cell>
          <cell r="V2276" t="str">
            <v>DM EC: AMATOLE - FINANCE &amp; ADMIN</v>
          </cell>
        </row>
        <row r="2277">
          <cell r="Q2277" t="str">
            <v>Non-exchange Revenue:  Transfers and Subsidies - Capital:  Monetary Allocations - District Municipalities:  Eastern Cape - DC 12:  Amatole - Health</v>
          </cell>
          <cell r="R2277">
            <v>0</v>
          </cell>
          <cell r="V2277" t="str">
            <v>DM EC: AMATOLE - HEALTH</v>
          </cell>
        </row>
        <row r="2278">
          <cell r="Q2278" t="str">
            <v>Non-exchange Revenue:  Transfers and Subsidies - Capital:  Monetary Allocations - District Municipalities:  Eastern Cape - DC 12:  Amatole - Housing</v>
          </cell>
          <cell r="R2278">
            <v>0</v>
          </cell>
          <cell r="V2278" t="str">
            <v>DM EC: AMATOLE - HOUSING</v>
          </cell>
        </row>
        <row r="2279">
          <cell r="Q2279" t="str">
            <v>Non-exchange Revenue:  Transfers and Subsidies - Capital:  Monetary Allocations - District Municipalities:  Eastern Cape - DC 12:  Amatole - Planning and Development</v>
          </cell>
          <cell r="R2279">
            <v>0</v>
          </cell>
          <cell r="V2279" t="str">
            <v>DM EC: AMATOLE - PLANNING &amp; DEVEL</v>
          </cell>
        </row>
        <row r="2280">
          <cell r="Q2280" t="str">
            <v>Non-exchange Revenue:  Transfers and Subsidies - Capital:  Monetary Allocations - District Municipalities:  Eastern Cape - DC 12:  Amatole - Public Safety</v>
          </cell>
          <cell r="R2280">
            <v>0</v>
          </cell>
          <cell r="V2280" t="str">
            <v>DM EC: AMATOLE - PUBLIC SAFETY</v>
          </cell>
        </row>
        <row r="2281">
          <cell r="Q2281" t="str">
            <v>Non-exchange Revenue:  Transfers and Subsidies - Capital:  Monetary Allocations - District Municipalities:  Eastern Cape - DC 12:  Amatole - Road Transport</v>
          </cell>
          <cell r="R2281">
            <v>0</v>
          </cell>
          <cell r="V2281" t="str">
            <v>DM EC: AMATOLE - ROAD TRANSPORT</v>
          </cell>
        </row>
        <row r="2282">
          <cell r="Q2282" t="str">
            <v>Non-exchange Revenue:  Transfers and Subsidies - Capital:  Monetary Allocations - District Municipalities:  Eastern Cape - DC 12:  Amatole - Sport and Recreation</v>
          </cell>
          <cell r="R2282">
            <v>0</v>
          </cell>
          <cell r="V2282" t="str">
            <v>DM EC: AMATOLE - SPORT &amp; RECREATION</v>
          </cell>
        </row>
        <row r="2283">
          <cell r="Q2283" t="str">
            <v>Non-exchange Revenue:  Transfers and Subsidies - Capital:  Monetary Allocations - District Municipalities:  Eastern Cape - DC 12:  Amatole - Waste Water Management</v>
          </cell>
          <cell r="R2283">
            <v>0</v>
          </cell>
          <cell r="V2283" t="str">
            <v>DM EC: AMATOLE - WASTE WATER MAN</v>
          </cell>
        </row>
        <row r="2284">
          <cell r="Q2284" t="str">
            <v>Non-exchange Revenue:  Transfers and Subsidies - Capital:  Monetary Allocations - District Municipalities:  Eastern Cape - DC 12:  Amatole - Water</v>
          </cell>
          <cell r="R2284">
            <v>0</v>
          </cell>
          <cell r="V2284" t="str">
            <v>DM EC: AMATOLE - WATER</v>
          </cell>
        </row>
        <row r="2285">
          <cell r="Q2285" t="str">
            <v xml:space="preserve">Non-exchange Revenue:  Transfers and Subsidies - Capital:  Monetary Allocations - District Municipalities:  Eastern Cape - DC 13:  Chris Hani </v>
          </cell>
          <cell r="R2285">
            <v>0</v>
          </cell>
          <cell r="V2285" t="str">
            <v>DM EC: CHRIS HANI</v>
          </cell>
        </row>
        <row r="2286">
          <cell r="Q2286" t="str">
            <v>Non-exchange Revenue:  Transfers and Subsidies - Capital:  Monetary Allocations - District Municipalities:  Eastern Cape - DC 13:  Chris Hani - Community and Social Services</v>
          </cell>
          <cell r="R2286">
            <v>0</v>
          </cell>
          <cell r="V2286" t="str">
            <v>DM EC: CHRIS HANI - COMM &amp; SOC SERV</v>
          </cell>
        </row>
        <row r="2287">
          <cell r="Q2287" t="str">
            <v>Non-exchange Revenue:  Transfers and Subsidies - Capital:  Monetary Allocations - District Municipalities:  Eastern Cape - DC 13:  Chris Hani - Environmental Protection</v>
          </cell>
          <cell r="R2287">
            <v>0</v>
          </cell>
          <cell r="V2287" t="str">
            <v>DM EC: CHRIS HANI - ENVIRON PROTECTION</v>
          </cell>
        </row>
        <row r="2288">
          <cell r="Q2288" t="str">
            <v>Non-exchange Revenue:  Transfers and Subsidies - Capital:  Monetary Allocations - District Municipalities:  Eastern Cape - DC 13:  Chris Hani - Executive and Council</v>
          </cell>
          <cell r="R2288">
            <v>0</v>
          </cell>
          <cell r="V2288" t="str">
            <v>DM EC: CHRIS HANI - EXECUTIVE &amp; COUNCIL</v>
          </cell>
        </row>
        <row r="2289">
          <cell r="Q2289" t="str">
            <v>Non-exchange Revenue:  Transfers and Subsidies - Capital:  Monetary Allocations - District Municipalities:  Eastern Cape - DC 13:  Chris Hani - Finance and Admin</v>
          </cell>
          <cell r="R2289">
            <v>0</v>
          </cell>
          <cell r="V2289" t="str">
            <v>DM EC: CHRIS HANI - FINANCE &amp; ADMIN</v>
          </cell>
        </row>
        <row r="2290">
          <cell r="Q2290" t="str">
            <v>Non-exchange Revenue:  Transfers and Subsidies - Capital:  Monetary Allocations - District Municipalities:  Eastern Cape - DC 13:  Chris Hani - Health</v>
          </cell>
          <cell r="R2290">
            <v>0</v>
          </cell>
          <cell r="V2290" t="str">
            <v>DM EC: CHRIS HANI - HEALTH</v>
          </cell>
        </row>
        <row r="2291">
          <cell r="Q2291" t="str">
            <v>Non-exchange Revenue:  Transfers and Subsidies - Capital:  Monetary Allocations - District Municipalities:  Eastern Cape - DC 13:  Chris Hani - Housing</v>
          </cell>
          <cell r="R2291">
            <v>0</v>
          </cell>
          <cell r="V2291" t="str">
            <v>DM EC: CHRIS HANI - HOUSING</v>
          </cell>
        </row>
        <row r="2292">
          <cell r="Q2292" t="str">
            <v>Non-exchange Revenue:  Transfers and Subsidies - Capital:  Monetary Allocations - District Municipalities:  Eastern Cape - DC 13:  Chris Hani - Planning and Development</v>
          </cell>
          <cell r="R2292">
            <v>0</v>
          </cell>
          <cell r="V2292" t="str">
            <v>DM EC: CHRIS HANI - PLANNING &amp; DEVEL</v>
          </cell>
        </row>
        <row r="2293">
          <cell r="Q2293" t="str">
            <v>Non-exchange Revenue:  Transfers and Subsidies - Capital:  Monetary Allocations - District Municipalities:  Eastern Cape - DC 13:  Chris Hani - Public Safety</v>
          </cell>
          <cell r="R2293">
            <v>0</v>
          </cell>
          <cell r="V2293" t="str">
            <v>DM EC: CHRIS HANI - PUBLIC SAFETY</v>
          </cell>
        </row>
        <row r="2294">
          <cell r="Q2294" t="str">
            <v>Non-exchange Revenue:  Transfers and Subsidies - Capital:  Monetary Allocations - District Municipalities:  Eastern Cape - DC 13:  Chris Hani - Road Transport</v>
          </cell>
          <cell r="R2294">
            <v>0</v>
          </cell>
          <cell r="V2294" t="str">
            <v>DM EC: CHRIS HANI - ROAD TRANSPORT</v>
          </cell>
        </row>
        <row r="2295">
          <cell r="Q2295" t="str">
            <v>Non-exchange Revenue:  Transfers and Subsidies - Capital:  Monetary Allocations - District Municipalities:  Eastern Cape - DC 13:  Chris Hani - Sport and Recreation</v>
          </cell>
          <cell r="R2295">
            <v>0</v>
          </cell>
          <cell r="V2295" t="str">
            <v>DM EC: CHRIS HANI - SPORT &amp; RECREATION</v>
          </cell>
        </row>
        <row r="2296">
          <cell r="Q2296" t="str">
            <v>Non-exchange Revenue:  Transfers and Subsidies - Capital:  Monetary Allocations - District Municipalities:  Eastern Cape - DC 13:  Chris Hani - Waste Water Management</v>
          </cell>
          <cell r="R2296">
            <v>0</v>
          </cell>
          <cell r="V2296" t="str">
            <v>DM EC: CHRIS HANI - WASTE WATER MAN</v>
          </cell>
        </row>
        <row r="2297">
          <cell r="Q2297" t="str">
            <v>Non-exchange Revenue:  Transfers and Subsidies - Capital:  Monetary Allocations - District Municipalities:  Eastern Cape - DC 13:  Chris Hani - Water</v>
          </cell>
          <cell r="R2297">
            <v>0</v>
          </cell>
          <cell r="V2297" t="str">
            <v>DM EC: CHRIS HANI - WATER</v>
          </cell>
        </row>
        <row r="2298">
          <cell r="Q2298" t="str">
            <v>Non-exchange Revenue:  Transfers and Subsidies - Capital:  Monetary Allocations - District Municipalities:  Eastern Cape - DC 14:  Ukhahlamba</v>
          </cell>
          <cell r="R2298">
            <v>0</v>
          </cell>
          <cell r="V2298" t="str">
            <v>DM EC: UKHAHLAMBA</v>
          </cell>
        </row>
        <row r="2299">
          <cell r="Q2299" t="str">
            <v>Non-exchange Revenue:  Transfers and Subsidies - Capital:  Monetary Allocations - District Municipalities:  Eastern Cape - DC 14:  Ukhahlamba - Community and Social Services</v>
          </cell>
          <cell r="R2299">
            <v>0</v>
          </cell>
          <cell r="V2299" t="str">
            <v>DM EC: UKHAHLAMBA - COMM &amp; SOC SERV</v>
          </cell>
        </row>
        <row r="2300">
          <cell r="Q2300" t="str">
            <v>Non-exchange Revenue:  Transfers and Subsidies - Capital:  Monetary Allocations - District Municipalities:  Eastern Cape - DC 14:  Ukhahlamba - Environmental Protection</v>
          </cell>
          <cell r="R2300">
            <v>0</v>
          </cell>
          <cell r="V2300" t="str">
            <v>DM EC: UKHAHLAMBA - ENVIRON PROTECTION</v>
          </cell>
        </row>
        <row r="2301">
          <cell r="Q2301" t="str">
            <v>Non-exchange Revenue:  Transfers and Subsidies - Capital:  Monetary Allocations - District Municipalities:  Eastern Cape - DC 14:  Ukhahlamba - Executive and Council</v>
          </cell>
          <cell r="R2301">
            <v>0</v>
          </cell>
          <cell r="V2301" t="str">
            <v>DM EC: UKHAHLAMBA - EXECUTIVE &amp; COUNCIL</v>
          </cell>
        </row>
        <row r="2302">
          <cell r="Q2302" t="str">
            <v>Non-exchange Revenue:  Transfers and Subsidies - Capital:  Monetary Allocations - District Municipalities:  Eastern Cape - DC 14:  Ukhahlamba - Finance and Admin</v>
          </cell>
          <cell r="R2302">
            <v>0</v>
          </cell>
          <cell r="V2302" t="str">
            <v>DM EC: UKHAHLAMBA - FINANCE &amp; ADMIN</v>
          </cell>
        </row>
        <row r="2303">
          <cell r="Q2303" t="str">
            <v>Non-exchange Revenue:  Transfers and Subsidies - Capital:  Monetary Allocations - District Municipalities:  Eastern Cape - DC 14:  Ukhahlamba - Health</v>
          </cell>
          <cell r="R2303">
            <v>0</v>
          </cell>
          <cell r="V2303" t="str">
            <v>DM EC: UKHAHLAMBA - HEALTH</v>
          </cell>
        </row>
        <row r="2304">
          <cell r="Q2304" t="str">
            <v>Non-exchange Revenue:  Transfers and Subsidies - Capital:  Monetary Allocations - District Municipalities:  Eastern Cape - DC 14:  Ukhahlamba - Housing</v>
          </cell>
          <cell r="R2304">
            <v>0</v>
          </cell>
          <cell r="V2304" t="str">
            <v>DM EC: UKHAHLAMBA - HOUSING</v>
          </cell>
        </row>
        <row r="2305">
          <cell r="Q2305" t="str">
            <v>Non-exchange Revenue:  Transfers and Subsidies - Capital:  Monetary Allocations - District Municipalities:  Eastern Cape - DC 14:  Ukhahlamba - Planning and Development</v>
          </cell>
          <cell r="R2305">
            <v>0</v>
          </cell>
          <cell r="V2305" t="str">
            <v>DM EC: UKHAHLAMBA - PLANNING &amp; DEVEL</v>
          </cell>
        </row>
        <row r="2306">
          <cell r="Q2306" t="str">
            <v>Non-exchange Revenue:  Transfers and Subsidies - Capital:  Monetary Allocations - District Municipalities:  Eastern Cape - DC 14:  Ukhahlamba - Public Safety</v>
          </cell>
          <cell r="R2306">
            <v>0</v>
          </cell>
          <cell r="V2306" t="str">
            <v>DM EC: UKHAHLAMBA - PUBLIC SAFETY</v>
          </cell>
        </row>
        <row r="2307">
          <cell r="Q2307" t="str">
            <v>Non-exchange Revenue:  Transfers and Subsidies - Capital:  Monetary Allocations - District Municipalities:  Eastern Cape - DC 14:  Ukhahlamba - Road Transport</v>
          </cell>
          <cell r="R2307">
            <v>0</v>
          </cell>
          <cell r="V2307" t="str">
            <v>DM EC: UKHAHLAMBA - ROAD TRANSPORT</v>
          </cell>
        </row>
        <row r="2308">
          <cell r="Q2308" t="str">
            <v>Non-exchange Revenue:  Transfers and Subsidies - Capital:  Monetary Allocations - District Municipalities:  Eastern Cape - DC 14:  Ukhahlamba - Sport and Recreation</v>
          </cell>
          <cell r="R2308">
            <v>0</v>
          </cell>
          <cell r="V2308" t="str">
            <v>DM EC: UKHAHLAMBA - SPORT &amp; RECREATION</v>
          </cell>
        </row>
        <row r="2309">
          <cell r="Q2309" t="str">
            <v>Non-exchange Revenue:  Transfers and Subsidies - Capital:  Monetary Allocations - District Municipalities:  Eastern Cape - DC 14:  Ukhahlamba - Waste Water Management</v>
          </cell>
          <cell r="R2309">
            <v>0</v>
          </cell>
          <cell r="V2309" t="str">
            <v>DM EC: UKHAHLAMBA - WASTE WATER MAN</v>
          </cell>
        </row>
        <row r="2310">
          <cell r="Q2310" t="str">
            <v>Non-exchange Revenue:  Transfers and Subsidies - Capital:  Monetary Allocations - District Municipalities:  Eastern Cape - DC 14:  Ukhahlamba - Water</v>
          </cell>
          <cell r="R2310">
            <v>0</v>
          </cell>
          <cell r="V2310" t="str">
            <v>DM EC: UKHAHLAMBA - WATER</v>
          </cell>
        </row>
        <row r="2311">
          <cell r="Q2311" t="str">
            <v>Non-exchange Revenue:  Transfers and Subsidies - Capital:  Monetary Allocations - District Municipalities:  Eastern Cape - DC 15:  OR Tambo</v>
          </cell>
          <cell r="R2311">
            <v>0</v>
          </cell>
          <cell r="V2311" t="str">
            <v>DM EC: OR TAMBO</v>
          </cell>
        </row>
        <row r="2312">
          <cell r="Q2312" t="str">
            <v>Non-exchange Revenue:  Transfers and Subsidies - Capital:  Monetary Allocations - District Municipalities:  Eastern Cape - DC 15:  OR Tambo - Community and Social Services</v>
          </cell>
          <cell r="R2312">
            <v>0</v>
          </cell>
          <cell r="V2312" t="str">
            <v>DM EC: OR TAMBO - COMM &amp; SOC SERV</v>
          </cell>
        </row>
        <row r="2313">
          <cell r="Q2313" t="str">
            <v>Non-exchange Revenue:  Transfers and Subsidies - Capital:  Monetary Allocations - District Municipalities:  Eastern Cape - DC 15:  OR Tambo - Environmental Protection</v>
          </cell>
          <cell r="R2313">
            <v>0</v>
          </cell>
          <cell r="V2313" t="str">
            <v>DM EC: OR TAMBO - ENVIRON PROTECTION</v>
          </cell>
        </row>
        <row r="2314">
          <cell r="Q2314" t="str">
            <v>Non-exchange Revenue:  Transfers and Subsidies - Capital:  Monetary Allocations - District Municipalities:  Eastern Cape - DC 15:  OR Tambo - Executive and Council</v>
          </cell>
          <cell r="R2314">
            <v>0</v>
          </cell>
          <cell r="V2314" t="str">
            <v>DM EC: OR TAMBO - EXECUTIVE &amp; COUNCIL</v>
          </cell>
        </row>
        <row r="2315">
          <cell r="Q2315" t="str">
            <v>Non-exchange Revenue:  Transfers and Subsidies - Capital:  Monetary Allocations - District Municipalities:  Eastern Cape - DC 15:  OR Tambo - Finance and Admin</v>
          </cell>
          <cell r="R2315">
            <v>0</v>
          </cell>
          <cell r="V2315" t="str">
            <v>DM EC: OR TAMBO - FINANCE &amp; ADMIN</v>
          </cell>
        </row>
        <row r="2316">
          <cell r="Q2316" t="str">
            <v>Non-exchange Revenue:  Transfers and Subsidies - Capital:  Monetary Allocations - District Municipalities:  Eastern Cape - DC 15:  OR Tambo - Health</v>
          </cell>
          <cell r="R2316">
            <v>0</v>
          </cell>
          <cell r="V2316" t="str">
            <v>DM EC: OR TAMBO - HEALTH</v>
          </cell>
        </row>
        <row r="2317">
          <cell r="Q2317" t="str">
            <v>Non-exchange Revenue:  Transfers and Subsidies - Capital:  Monetary Allocations - District Municipalities:  Eastern Cape - DC 15:  OR Tambo - Housing</v>
          </cell>
          <cell r="R2317">
            <v>0</v>
          </cell>
          <cell r="V2317" t="str">
            <v>DM EC: OR TAMBO - HOUSING</v>
          </cell>
        </row>
        <row r="2318">
          <cell r="Q2318" t="str">
            <v>Non-exchange Revenue:  Transfers and Subsidies - Capital:  Monetary Allocations - District Municipalities:  Eastern Cape - DC 15:  OR Tambo - Planning and Development</v>
          </cell>
          <cell r="R2318">
            <v>0</v>
          </cell>
          <cell r="V2318" t="str">
            <v>DM EC: OR TAMBO - PLANNING &amp; DEVEL</v>
          </cell>
        </row>
        <row r="2319">
          <cell r="Q2319" t="str">
            <v>Non-exchange Revenue:  Transfers and Subsidies - Capital:  Monetary Allocations - District Municipalities:  Eastern Cape - DC 15:  OR Tambo - Public Safety</v>
          </cell>
          <cell r="R2319">
            <v>0</v>
          </cell>
          <cell r="V2319" t="str">
            <v>DM EC: OR TAMBO - PUBLIC SAFETY</v>
          </cell>
        </row>
        <row r="2320">
          <cell r="Q2320" t="str">
            <v>Non-exchange Revenue:  Transfers and Subsidies - Capital:  Monetary Allocations - District Municipalities:  Eastern Cape - DC 15:  OR Tambo - Road Transport</v>
          </cell>
          <cell r="R2320">
            <v>0</v>
          </cell>
          <cell r="V2320" t="str">
            <v>DM EC: OR TAMBO - ROAD TRANSPORT</v>
          </cell>
        </row>
        <row r="2321">
          <cell r="Q2321" t="str">
            <v>Non-exchange Revenue:  Transfers and Subsidies - Capital:  Monetary Allocations - District Municipalities:  Eastern Cape - DC 15:  OR Tambo - Sport and Recreation</v>
          </cell>
          <cell r="R2321">
            <v>0</v>
          </cell>
          <cell r="V2321" t="str">
            <v>DM EC: OR TAMBO - SPORT &amp; RECREATION</v>
          </cell>
        </row>
        <row r="2322">
          <cell r="Q2322" t="str">
            <v>Non-exchange Revenue:  Transfers and Subsidies - Capital:  Monetary Allocations - District Municipalities:  Eastern Cape - DC 15:  OR Tambo - Waste Water Management</v>
          </cell>
          <cell r="R2322">
            <v>0</v>
          </cell>
          <cell r="V2322" t="str">
            <v>DM EC: OR TAMBO - WASTE WATER MAN</v>
          </cell>
        </row>
        <row r="2323">
          <cell r="Q2323" t="str">
            <v>Non-exchange Revenue:  Transfers and Subsidies - Capital:  Monetary Allocations - District Municipalities:  Eastern Cape - DC 15:  OR Tambo - Water</v>
          </cell>
          <cell r="R2323">
            <v>0</v>
          </cell>
          <cell r="V2323" t="str">
            <v>DM EC: OR TAMBO - WATER</v>
          </cell>
        </row>
        <row r="2324">
          <cell r="Q2324" t="str">
            <v>Non-exchange Revenue:  Transfers and Subsidies - Capital:  Monetary Allocations - District Municipalities:  Eastern Cape - DC 44:  Alfred Nzo</v>
          </cell>
          <cell r="R2324">
            <v>0</v>
          </cell>
          <cell r="V2324" t="str">
            <v>DM EC: ALFRED NZO</v>
          </cell>
        </row>
        <row r="2325">
          <cell r="Q2325" t="str">
            <v>Non-exchange Revenue:  Transfers and Subsidies - Capital:  Monetary Allocations - District Municipalities:  Eastern Cape - DC 44:  Alfred Nzo - Community and Social Services</v>
          </cell>
          <cell r="R2325">
            <v>0</v>
          </cell>
          <cell r="V2325" t="str">
            <v>DM EC: ALFRED NZO - COMM &amp; SOC SERV</v>
          </cell>
        </row>
        <row r="2326">
          <cell r="Q2326" t="str">
            <v>Non-exchange Revenue:  Transfers and Subsidies - Capital:  Monetary Allocations - District Municipalities:  Eastern Cape - DC 44:  Alfred Nzo - Environmental Protection</v>
          </cell>
          <cell r="R2326">
            <v>0</v>
          </cell>
          <cell r="V2326" t="str">
            <v>DM EC: ALFRED NZO - ENVIRON PROTECTION</v>
          </cell>
        </row>
        <row r="2327">
          <cell r="Q2327" t="str">
            <v>Non-exchange Revenue:  Transfers and Subsidies - Capital:  Monetary Allocations - District Municipalities:  Eastern Cape - DC 44:  Alfred Nzo - Executive and Council</v>
          </cell>
          <cell r="R2327">
            <v>0</v>
          </cell>
          <cell r="V2327" t="str">
            <v>DM EC: ALFRED NZO - EXECUTIVE &amp; COUNCIL</v>
          </cell>
        </row>
        <row r="2328">
          <cell r="Q2328" t="str">
            <v>Non-exchange Revenue:  Transfers and Subsidies - Capital:  Monetary Allocations - District Municipalities:  Eastern Cape - DC 44:  Alfred Nzo - Finance and Admin</v>
          </cell>
          <cell r="R2328">
            <v>0</v>
          </cell>
          <cell r="V2328" t="str">
            <v>DM EC: ALFRED NZO - FINANCE &amp; ADMIN</v>
          </cell>
        </row>
        <row r="2329">
          <cell r="Q2329" t="str">
            <v>Non-exchange Revenue:  Transfers and Subsidies - Capital:  Monetary Allocations - District Municipalities:  Eastern Cape - DC 44:  Alfred Nzo - Health</v>
          </cell>
          <cell r="R2329">
            <v>0</v>
          </cell>
          <cell r="V2329" t="str">
            <v>DM EC: ALFRED NZO - HEALTH</v>
          </cell>
        </row>
        <row r="2330">
          <cell r="Q2330" t="str">
            <v>Non-exchange Revenue:  Transfers and Subsidies - Capital:  Monetary Allocations - District Municipalities:  Eastern Cape - DC 44:  Alfred Nzo - Housing</v>
          </cell>
          <cell r="R2330">
            <v>0</v>
          </cell>
          <cell r="V2330" t="str">
            <v>DM EC: ALFRED NZO - HOUSING</v>
          </cell>
        </row>
        <row r="2331">
          <cell r="Q2331" t="str">
            <v>Non-exchange Revenue:  Transfers and Subsidies - Capital:  Monetary Allocations - District Municipalities:  Eastern Cape - DC 44:  Alfred Nzo - Planning and Development</v>
          </cell>
          <cell r="R2331">
            <v>0</v>
          </cell>
          <cell r="V2331" t="str">
            <v>DM EC: ALFRED NZO - PLANNING &amp; DEVEL</v>
          </cell>
        </row>
        <row r="2332">
          <cell r="Q2332" t="str">
            <v>Non-exchange Revenue:  Transfers and Subsidies - Capital:  Monetary Allocations - District Municipalities:  Eastern Cape - DC 44:  Alfred Nzo - Public Safety</v>
          </cell>
          <cell r="R2332">
            <v>0</v>
          </cell>
          <cell r="V2332" t="str">
            <v>DM EC: ALFRED NZO - PUBLIC SAFETY</v>
          </cell>
        </row>
        <row r="2333">
          <cell r="Q2333" t="str">
            <v>Non-exchange Revenue:  Transfers and Subsidies - Capital:  Monetary Allocations - District Municipalities:  Eastern Cape - DC 44:  Alfred Nzo - Road Transport</v>
          </cell>
          <cell r="R2333">
            <v>0</v>
          </cell>
          <cell r="V2333" t="str">
            <v>DM EC: ALFRED NZO - ROAD TRANSPORT</v>
          </cell>
        </row>
        <row r="2334">
          <cell r="Q2334" t="str">
            <v>Non-exchange Revenue:  Transfers and Subsidies - Capital:  Monetary Allocations - District Municipalities:  Eastern Cape - DC 44:  Alfred Nzo - Sport and Recreation</v>
          </cell>
          <cell r="R2334">
            <v>0</v>
          </cell>
          <cell r="V2334" t="str">
            <v>DM EC: ALFRED NZO - SPORT &amp; RECREATION</v>
          </cell>
        </row>
        <row r="2335">
          <cell r="Q2335" t="str">
            <v>Non-exchange Revenue:  Transfers and Subsidies - Capital:  Monetary Allocations - District Municipalities:  Eastern Cape - DC 44:  Alfred Nzo - Waste Water Management</v>
          </cell>
          <cell r="R2335">
            <v>0</v>
          </cell>
          <cell r="V2335" t="str">
            <v>DM EC: ALFRED NZO - WASTE WATER MAN</v>
          </cell>
        </row>
        <row r="2336">
          <cell r="Q2336" t="str">
            <v>Non-exchange Revenue:  Transfers and Subsidies - Capital:  Monetary Allocations - District Municipalities:  Eastern Cape - DC 44:  Alfred Nzo - Water</v>
          </cell>
          <cell r="R2336">
            <v>0</v>
          </cell>
          <cell r="V2336" t="str">
            <v>DM EC: ALFRED NZO - WATER</v>
          </cell>
        </row>
        <row r="2337">
          <cell r="Q2337" t="str">
            <v>Non-exchange Revenue:  Transfers and Subsidies - Capital:  Monetary Allocations - District Municipalities:  Free State</v>
          </cell>
          <cell r="R2337">
            <v>0</v>
          </cell>
          <cell r="V2337" t="str">
            <v>T&amp;S CAP: ALL MONETARY DM FREE STATE</v>
          </cell>
        </row>
        <row r="2338">
          <cell r="Q2338" t="str">
            <v>Non-exchange Revenue:  Transfers and Subsidies - Capital:  Monetary Allocations - District Municipalities:  Free State - DC 16:  Xhariep</v>
          </cell>
          <cell r="R2338">
            <v>0</v>
          </cell>
          <cell r="V2338" t="str">
            <v>DM FS: XHARIEP</v>
          </cell>
        </row>
        <row r="2339">
          <cell r="Q2339" t="str">
            <v>Non-exchange Revenue:  Transfers and Subsidies - Capital:  Monetary Allocations - District Municipalities:  Free State - DC 16:  Xhariep - Community and Social Services</v>
          </cell>
          <cell r="R2339">
            <v>0</v>
          </cell>
          <cell r="V2339" t="str">
            <v>DM FS: XHARIEP - COMM &amp; SOC SERV</v>
          </cell>
        </row>
        <row r="2340">
          <cell r="Q2340" t="str">
            <v>Non-exchange Revenue:  Transfers and Subsidies - Capital:  Monetary Allocations - District Municipalities:  Free State - DC 16:  Xhariep - Environmental Protection</v>
          </cell>
          <cell r="R2340">
            <v>0</v>
          </cell>
          <cell r="V2340" t="str">
            <v>DM FS: XHARIEP - ENVIRON PROTECTION</v>
          </cell>
        </row>
        <row r="2341">
          <cell r="Q2341" t="str">
            <v>Non-exchange Revenue:  Transfers and Subsidies - Capital:  Monetary Allocations - District Municipalities:  Free State - DC 16:  Xhariep - Executive and Council</v>
          </cell>
          <cell r="R2341">
            <v>0</v>
          </cell>
          <cell r="V2341" t="str">
            <v>DM FS: XHARIEP - EXECUTIVE &amp; COUNCIL</v>
          </cell>
        </row>
        <row r="2342">
          <cell r="Q2342" t="str">
            <v>Non-exchange Revenue:  Transfers and Subsidies - Capital:  Monetary Allocations - District Municipalities:  Free State - DC 16:  Xhariep - Finance and Admin</v>
          </cell>
          <cell r="R2342">
            <v>0</v>
          </cell>
          <cell r="V2342" t="str">
            <v>DM FS: XHARIEP - FINANCE &amp; ADMIN</v>
          </cell>
        </row>
        <row r="2343">
          <cell r="Q2343" t="str">
            <v>Non-exchange Revenue:  Transfers and Subsidies - Capital:  Monetary Allocations - District Municipalities:  Free State - DC 16:  Xhariep - Health</v>
          </cell>
          <cell r="R2343">
            <v>0</v>
          </cell>
          <cell r="V2343" t="str">
            <v>DM FS: XHARIEP - HEALTH</v>
          </cell>
        </row>
        <row r="2344">
          <cell r="Q2344" t="str">
            <v>Non-exchange Revenue:  Transfers and Subsidies - Capital:  Monetary Allocations - District Municipalities:  Free State - DC 16:  Xhariep - Housing</v>
          </cell>
          <cell r="R2344">
            <v>0</v>
          </cell>
          <cell r="V2344" t="str">
            <v>DM FS: XHARIEP - HOUSING</v>
          </cell>
        </row>
        <row r="2345">
          <cell r="Q2345" t="str">
            <v>Non-exchange Revenue:  Transfers and Subsidies - Capital:  Monetary Allocations - District Municipalities:  Free State - DC 16:  Xhariep - Planning and Development</v>
          </cell>
          <cell r="R2345">
            <v>0</v>
          </cell>
          <cell r="V2345" t="str">
            <v>DM FS: XHARIEP - PLANNING &amp; DEVEL</v>
          </cell>
        </row>
        <row r="2346">
          <cell r="Q2346" t="str">
            <v>Non-exchange Revenue:  Transfers and Subsidies - Capital:  Monetary Allocations - District Municipalities:  Free State - DC 16:  Xhariep - Public Safety</v>
          </cell>
          <cell r="R2346">
            <v>0</v>
          </cell>
          <cell r="V2346" t="str">
            <v>DM FS: XHARIEP - PUBLIC SAFETY</v>
          </cell>
        </row>
        <row r="2347">
          <cell r="Q2347" t="str">
            <v>Non-exchange Revenue:  Transfers and Subsidies - Capital:  Monetary Allocations - District Municipalities:  Free State - DC 16:  Xhariep - Road Transport</v>
          </cell>
          <cell r="R2347">
            <v>0</v>
          </cell>
          <cell r="V2347" t="str">
            <v>DM FS: XHARIEP - ROAD TRANSPORT</v>
          </cell>
        </row>
        <row r="2348">
          <cell r="Q2348" t="str">
            <v>Non-exchange Revenue:  Transfers and Subsidies - Capital:  Monetary Allocations - District Municipalities:  Free State - DC 16:  Xhariep - Sport and Recreation</v>
          </cell>
          <cell r="R2348">
            <v>0</v>
          </cell>
          <cell r="V2348" t="str">
            <v>DM FS: XHARIEP - SPORT &amp; RECREATION</v>
          </cell>
        </row>
        <row r="2349">
          <cell r="Q2349" t="str">
            <v>Non-exchange Revenue:  Transfers and Subsidies - Capital:  Monetary Allocations - District Municipalities:  Free State - DC 16:  Xhariep - Waste Water Management</v>
          </cell>
          <cell r="R2349">
            <v>0</v>
          </cell>
          <cell r="V2349" t="str">
            <v>DM FS: XHARIEP - WASTE WATER MAN</v>
          </cell>
        </row>
        <row r="2350">
          <cell r="Q2350" t="str">
            <v>Non-exchange Revenue:  Transfers and Subsidies - Capital:  Monetary Allocations - District Municipalities:  Free State - DC 16:  Xhariep - Water</v>
          </cell>
          <cell r="R2350">
            <v>0</v>
          </cell>
          <cell r="V2350" t="str">
            <v>DM FS: XHARIEP - WATER</v>
          </cell>
        </row>
        <row r="2351">
          <cell r="Q2351" t="str">
            <v>Non-exchange Revenue:  Transfers and Subsidies - Capital:  Monetary Allocations - District Municipalities:  Free State - DC 17:  Motheo</v>
          </cell>
          <cell r="R2351">
            <v>0</v>
          </cell>
          <cell r="V2351" t="str">
            <v>DM FS: MOTHEO</v>
          </cell>
        </row>
        <row r="2352">
          <cell r="Q2352" t="str">
            <v>Non-exchange Revenue:  Transfers and Subsidies - Capital:  Monetary Allocations - District Municipalities:  Free State - DC 17:  Motheo - Community and Social Services</v>
          </cell>
          <cell r="R2352">
            <v>0</v>
          </cell>
          <cell r="V2352" t="str">
            <v>DM FS: MOTHEO - COMM &amp; SOC SERV</v>
          </cell>
        </row>
        <row r="2353">
          <cell r="Q2353" t="str">
            <v>Non-exchange Revenue:  Transfers and Subsidies - Capital:  Monetary Allocations - District Municipalities:  Free State - DC 17:  Motheo - Environmental Protection</v>
          </cell>
          <cell r="R2353">
            <v>0</v>
          </cell>
          <cell r="V2353" t="str">
            <v>DM FS: MOTHEO - ENVIRON PROTECTION</v>
          </cell>
        </row>
        <row r="2354">
          <cell r="Q2354" t="str">
            <v>Non-exchange Revenue:  Transfers and Subsidies - Capital:  Monetary Allocations - District Municipalities:  Free State - DC 17:  Motheo - Executive and Council</v>
          </cell>
          <cell r="R2354">
            <v>0</v>
          </cell>
          <cell r="V2354" t="str">
            <v>DM FS: MOTHEO - EXECUTIVE &amp; COUNCIL</v>
          </cell>
        </row>
        <row r="2355">
          <cell r="Q2355" t="str">
            <v>Non-exchange Revenue:  Transfers and Subsidies - Capital:  Monetary Allocations - District Municipalities:  Free State - DC 17:  Motheo - Finance and Admin</v>
          </cell>
          <cell r="R2355">
            <v>0</v>
          </cell>
          <cell r="V2355" t="str">
            <v>DM FS: MOTHEO - FINANCE &amp; ADMIN</v>
          </cell>
        </row>
        <row r="2356">
          <cell r="Q2356" t="str">
            <v>Non-exchange Revenue:  Transfers and Subsidies - Capital:  Monetary Allocations - District Municipalities:  Free State - DC 17:  Motheo - Health</v>
          </cell>
          <cell r="R2356">
            <v>0</v>
          </cell>
          <cell r="V2356" t="str">
            <v>DM FS: MOTHEO - HEALTH</v>
          </cell>
        </row>
        <row r="2357">
          <cell r="Q2357" t="str">
            <v>Non-exchange Revenue:  Transfers and Subsidies - Capital:  Monetary Allocations - District Municipalities:  Free State - DC 17:  Motheo - Housing</v>
          </cell>
          <cell r="R2357">
            <v>0</v>
          </cell>
          <cell r="V2357" t="str">
            <v>DM FS: MOTHEO - HOUSING</v>
          </cell>
        </row>
        <row r="2358">
          <cell r="Q2358" t="str">
            <v>Non-exchange Revenue:  Transfers and Subsidies - Capital:  Monetary Allocations - District Municipalities:  Free State - DC 17:  Motheo - Planning and Development</v>
          </cell>
          <cell r="R2358">
            <v>0</v>
          </cell>
          <cell r="V2358" t="str">
            <v>DM FS: MOTHEO - PLANNING &amp; DEVEL</v>
          </cell>
        </row>
        <row r="2359">
          <cell r="Q2359" t="str">
            <v>Non-exchange Revenue:  Transfers and Subsidies - Capital:  Monetary Allocations - District Municipalities:  Free State - DC 17:  Motheo - Public Safety</v>
          </cell>
          <cell r="R2359">
            <v>0</v>
          </cell>
          <cell r="V2359" t="str">
            <v>DM FS: MOTHEO - PUBLIC SAFETY</v>
          </cell>
        </row>
        <row r="2360">
          <cell r="Q2360" t="str">
            <v>Non-exchange Revenue:  Transfers and Subsidies - Capital:  Monetary Allocations - District Municipalities:  Free State - DC 17:  Motheo - Road Transport</v>
          </cell>
          <cell r="R2360">
            <v>0</v>
          </cell>
          <cell r="V2360" t="str">
            <v>DM FS: MOTHEO - ROAD TRANSPORT</v>
          </cell>
        </row>
        <row r="2361">
          <cell r="Q2361" t="str">
            <v>Non-exchange Revenue:  Transfers and Subsidies - Capital:  Monetary Allocations - District Municipalities:  Free State - DC 17:  Motheo - Sport and Recreation</v>
          </cell>
          <cell r="R2361">
            <v>0</v>
          </cell>
          <cell r="V2361" t="str">
            <v>DM FS: MOTHEO - SPORT &amp; RECREATION</v>
          </cell>
        </row>
        <row r="2362">
          <cell r="Q2362" t="str">
            <v>Non-exchange Revenue:  Transfers and Subsidies - Capital:  Monetary Allocations - District Municipalities:  Free State - DC 17:  Motheo - Waste Water Management</v>
          </cell>
          <cell r="R2362">
            <v>0</v>
          </cell>
          <cell r="V2362" t="str">
            <v>DM FS: MOTHEO - WASTE WATER MAN</v>
          </cell>
        </row>
        <row r="2363">
          <cell r="Q2363" t="str">
            <v>Non-exchange Revenue:  Transfers and Subsidies - Capital:  Monetary Allocations - District Municipalities:  Free State - DC 17:  Motheo - Water</v>
          </cell>
          <cell r="R2363">
            <v>0</v>
          </cell>
          <cell r="V2363" t="str">
            <v>DM FS: MOTHEO - WATER</v>
          </cell>
        </row>
        <row r="2364">
          <cell r="Q2364" t="str">
            <v>Non-exchange Revenue:  Transfers and Subsidies - Capital:  Monetary Allocations - District Municipalities:  Free State - DC 18:  Lejweleputswa</v>
          </cell>
          <cell r="R2364">
            <v>0</v>
          </cell>
          <cell r="V2364" t="str">
            <v>DM FS: LEJWELEPUTSWA</v>
          </cell>
        </row>
        <row r="2365">
          <cell r="Q2365" t="str">
            <v>Non-exchange Revenue:  Transfers and Subsidies - Capital:  Monetary Allocations - District Municipalities:  Free State - DC 18:  Lejweleputswa - Community and Social Services</v>
          </cell>
          <cell r="R2365">
            <v>0</v>
          </cell>
          <cell r="V2365" t="str">
            <v>DM FS: LEJWELEPUTSWA - COMM &amp; SOC SERV</v>
          </cell>
        </row>
        <row r="2366">
          <cell r="Q2366" t="str">
            <v>Non-exchange Revenue:  Transfers and Subsidies - Capital:  Monetary Allocations - District Municipalities:  Free State - DC 18:  Lejweleputswa - Environmental Protection</v>
          </cell>
          <cell r="R2366">
            <v>0</v>
          </cell>
          <cell r="V2366" t="str">
            <v>DM FS: LEJWELEPUTSWA - ENVIRO PROTECTION</v>
          </cell>
        </row>
        <row r="2367">
          <cell r="Q2367" t="str">
            <v>Non-exchange Revenue:  Transfers and Subsidies - Capital:  Monetary Allocations - District Municipalities:  Free State - DC 18:  Lejweleputswa - Executive and Council</v>
          </cell>
          <cell r="R2367">
            <v>0</v>
          </cell>
          <cell r="V2367" t="str">
            <v>DM FS: LEJWELEPUTSWA - EXECUT &amp; COUNCIL</v>
          </cell>
        </row>
        <row r="2368">
          <cell r="Q2368" t="str">
            <v>Non-exchange Revenue:  Transfers and Subsidies - Capital:  Monetary Allocations - District Municipalities:  Free State - DC 18:  Lejweleputswa - Finance and Admin</v>
          </cell>
          <cell r="R2368">
            <v>0</v>
          </cell>
          <cell r="V2368" t="str">
            <v>DM FS: LEJWELEPUTSWA - FINANCE &amp; ADMIN</v>
          </cell>
        </row>
        <row r="2369">
          <cell r="Q2369" t="str">
            <v>Non-exchange Revenue:  Transfers and Subsidies - Capital:  Monetary Allocations - District Municipalities:  Free State - DC 18:  Lejweleputswa - Health</v>
          </cell>
          <cell r="R2369">
            <v>0</v>
          </cell>
          <cell r="V2369" t="str">
            <v>DM FS: LEJWELEPUTSWA - HEALTH</v>
          </cell>
        </row>
        <row r="2370">
          <cell r="Q2370" t="str">
            <v>Non-exchange Revenue:  Transfers and Subsidies - Capital:  Monetary Allocations - District Municipalities:  Free State - DC 18:  Lejweleputswa - Housing</v>
          </cell>
          <cell r="R2370">
            <v>0</v>
          </cell>
          <cell r="V2370" t="str">
            <v>DM FS: LEJWELEPUTSWA - HOUSING</v>
          </cell>
        </row>
        <row r="2371">
          <cell r="Q2371" t="str">
            <v>Non-exchange Revenue:  Transfers and Subsidies - Capital:  Monetary Allocations - District Municipalities:  Free State - DC 18:  Lejweleputswa - Planning and Development</v>
          </cell>
          <cell r="R2371">
            <v>0</v>
          </cell>
          <cell r="V2371" t="str">
            <v>DM FS: LEJWELEPUTSWA - PLANNING &amp; DEVEL</v>
          </cell>
        </row>
        <row r="2372">
          <cell r="Q2372" t="str">
            <v>Non-exchange Revenue:  Transfers and Subsidies - Capital:  Monetary Allocations - District Municipalities:  Free State - DC 18:  Lejweleputswa - Public Safety</v>
          </cell>
          <cell r="R2372">
            <v>0</v>
          </cell>
          <cell r="V2372" t="str">
            <v>DM FS: LEJWELEPUTSWA - PUBLIC SAFETY</v>
          </cell>
        </row>
        <row r="2373">
          <cell r="Q2373" t="str">
            <v>Non-exchange Revenue:  Transfers and Subsidies - Capital:  Monetary Allocations - District Municipalities:  Free State - DC 18:  Lejweleputswa - Road Transport</v>
          </cell>
          <cell r="R2373">
            <v>0</v>
          </cell>
          <cell r="V2373" t="str">
            <v>DM FS: LEJWELEPUTSWA - ROAD TRANSPORT</v>
          </cell>
        </row>
        <row r="2374">
          <cell r="Q2374" t="str">
            <v>Non-exchange Revenue:  Transfers and Subsidies - Capital:  Monetary Allocations - District Municipalities:  Free State - DC 18:  Lejweleputswa - Sport and Recreation</v>
          </cell>
          <cell r="R2374">
            <v>0</v>
          </cell>
          <cell r="V2374" t="str">
            <v>DM FS: LEJWELEPUTSWA - SPORT &amp; RECREAT</v>
          </cell>
        </row>
        <row r="2375">
          <cell r="Q2375" t="str">
            <v>Non-exchange Revenue:  Transfers and Subsidies - Capital:  Monetary Allocations - District Municipalities:  Free State - DC 18:  Lejweleputswa - Waste Water Management</v>
          </cell>
          <cell r="R2375">
            <v>0</v>
          </cell>
          <cell r="V2375" t="str">
            <v>DM FS: LEJWELEPUTSWA - WASTE WATER MAN</v>
          </cell>
        </row>
        <row r="2376">
          <cell r="Q2376" t="str">
            <v>Non-exchange Revenue:  Transfers and Subsidies - Capital:  Monetary Allocations - District Municipalities:  Free State - DC 18:  Lejweleputswa - Water</v>
          </cell>
          <cell r="R2376">
            <v>0</v>
          </cell>
          <cell r="V2376" t="str">
            <v>DM FS: LEJWELEPUTSWA - WATER</v>
          </cell>
        </row>
        <row r="2377">
          <cell r="Q2377" t="str">
            <v>Non-exchange Revenue:  Transfers and Subsidies - Capital:  Monetary Allocations - District Municipalities:  Free State - DC 19:  Thabo Mofutsanyane</v>
          </cell>
          <cell r="R2377">
            <v>0</v>
          </cell>
          <cell r="V2377" t="str">
            <v>DM FS: THABO MOFUTSANYANE</v>
          </cell>
        </row>
        <row r="2378">
          <cell r="Q2378" t="str">
            <v>Non-exchange Revenue:  Transfers and Subsidies - Capital:  Monetary Allocations - District Municipalities:  Free State - DC 19:  Thabo Mofutsanyane - Community and Social Services</v>
          </cell>
          <cell r="R2378">
            <v>0</v>
          </cell>
          <cell r="V2378" t="str">
            <v>DM FS: THABO MOFUTS - COMM &amp; SOC SERV</v>
          </cell>
        </row>
        <row r="2379">
          <cell r="Q2379" t="str">
            <v>Non-exchange Revenue:  Transfers and Subsidies - Capital:  Monetary Allocations - District Municipalities:  Free State - DC 19:  Thabo Mofutsanyane - Environmental Protection</v>
          </cell>
          <cell r="R2379">
            <v>0</v>
          </cell>
          <cell r="V2379" t="str">
            <v>DM FS: THABO MOFUTS - ENVIRON PROTECTION</v>
          </cell>
        </row>
        <row r="2380">
          <cell r="Q2380" t="str">
            <v>Non-exchange Revenue:  Transfers and Subsidies - Capital:  Monetary Allocations - District Municipalities:  Free State - DC 19:  Thabo Mofutsanyane - Executive and Council</v>
          </cell>
          <cell r="R2380">
            <v>0</v>
          </cell>
          <cell r="V2380" t="str">
            <v>DM FS: THABO MOFUTS - EXECUTIV &amp; COUNCIL</v>
          </cell>
        </row>
        <row r="2381">
          <cell r="Q2381" t="str">
            <v>Non-exchange Revenue:  Transfers and Subsidies - Capital:  Monetary Allocations - District Municipalities:  Free State - DC 19:  Thabo Mofutsanyane - Finance and Admin</v>
          </cell>
          <cell r="R2381">
            <v>0</v>
          </cell>
          <cell r="V2381" t="str">
            <v>DM FS: THABO MOFUTS - FINANCE &amp; ADMIN</v>
          </cell>
        </row>
        <row r="2382">
          <cell r="Q2382" t="str">
            <v>Non-exchange Revenue:  Transfers and Subsidies - Capital:  Monetary Allocations - District Municipalities:  Free State - DC 19:  Thabo Mofutsanyane - Health</v>
          </cell>
          <cell r="R2382">
            <v>0</v>
          </cell>
          <cell r="V2382" t="str">
            <v>DM FS: THABO MOFUTS - HEALTH</v>
          </cell>
        </row>
        <row r="2383">
          <cell r="Q2383" t="str">
            <v>Non-exchange Revenue:  Transfers and Subsidies - Capital:  Monetary Allocations - District Municipalities:  Free State - DC 19:  Thabo Mofutsanyane - Housing</v>
          </cell>
          <cell r="R2383">
            <v>0</v>
          </cell>
          <cell r="V2383" t="str">
            <v>DM FS: THABO MOFUTS - HOUSING</v>
          </cell>
        </row>
        <row r="2384">
          <cell r="Q2384" t="str">
            <v>Non-exchange Revenue:  Transfers and Subsidies - Capital:  Monetary Allocations - District Municipalities:  Free State - DC 19:  Thabo Mofutsanyane - Planning and Development</v>
          </cell>
          <cell r="R2384">
            <v>0</v>
          </cell>
          <cell r="V2384" t="str">
            <v>DM FS: THABO MOFUTS - PLANNING &amp; DEVEL</v>
          </cell>
        </row>
        <row r="2385">
          <cell r="Q2385" t="str">
            <v>Non-exchange Revenue:  Transfers and Subsidies - Capital:  Monetary Allocations - District Municipalities:  Free State - DC 19:  Thabo Mofutsanyane - Public Safety</v>
          </cell>
          <cell r="R2385">
            <v>0</v>
          </cell>
          <cell r="V2385" t="str">
            <v>DM FS: THABO MOFUTS - PUBLIC SAFETY</v>
          </cell>
        </row>
        <row r="2386">
          <cell r="Q2386" t="str">
            <v>Non-exchange Revenue:  Transfers and Subsidies - Capital:  Monetary Allocations - District Municipalities:  Free State - DC 19:  Thabo Mofutsanyane - Road Transport</v>
          </cell>
          <cell r="R2386">
            <v>0</v>
          </cell>
          <cell r="V2386" t="str">
            <v>DM FS: THABO MOFUTS - ROAD TRANSPORT</v>
          </cell>
        </row>
        <row r="2387">
          <cell r="Q2387" t="str">
            <v>Non-exchange Revenue:  Transfers and Subsidies - Capital:  Monetary Allocations - District Municipalities:  Free State - DC 19:  Thabo Mofutsanyane - Sport and Recreation</v>
          </cell>
          <cell r="R2387">
            <v>0</v>
          </cell>
          <cell r="V2387" t="str">
            <v>DM FS: THABO MOFUTS - SPORT &amp; RECREATION</v>
          </cell>
        </row>
        <row r="2388">
          <cell r="Q2388" t="str">
            <v>Non-exchange Revenue:  Transfers and Subsidies - Capital:  Monetary Allocations - District Municipalities:  Free State - DC 19:  Thabo Mofutsanyane - Waste Water Management</v>
          </cell>
          <cell r="R2388">
            <v>0</v>
          </cell>
          <cell r="V2388" t="str">
            <v>DM FS: THABO MOFUTS - WASTE WATER MAN</v>
          </cell>
        </row>
        <row r="2389">
          <cell r="Q2389" t="str">
            <v>Non-exchange Revenue:  Transfers and Subsidies - Capital:  Monetary Allocations - District Municipalities:  Free State - DC 19:  Thabo Mofutsanyane - Water</v>
          </cell>
          <cell r="R2389">
            <v>0</v>
          </cell>
          <cell r="V2389" t="str">
            <v>DM FS: THABO MOFUTS - WATER</v>
          </cell>
        </row>
        <row r="2390">
          <cell r="Q2390" t="str">
            <v>Non-exchange Revenue:  Transfers and Subsidies - Capital:  Monetary Allocations - District Municipalities:  Free State - DC 20:  Fazile Dabi</v>
          </cell>
          <cell r="R2390">
            <v>0</v>
          </cell>
          <cell r="V2390" t="str">
            <v>DM FS: FAZILE DABI</v>
          </cell>
        </row>
        <row r="2391">
          <cell r="Q2391" t="str">
            <v>Non-exchange Revenue:  Transfers and Subsidies - Capital:  Monetary Allocations - District Municipalities:  Free State - DC 20:  Fazile Dabi - Community and Social Services</v>
          </cell>
          <cell r="R2391">
            <v>0</v>
          </cell>
          <cell r="V2391" t="str">
            <v>DM FS: FAZILE DABI - COMM &amp; SOC SERV</v>
          </cell>
        </row>
        <row r="2392">
          <cell r="Q2392" t="str">
            <v>Non-exchange Revenue:  Transfers and Subsidies - Capital:  Monetary Allocations - District Municipalities:  Free State - DC 20:  Fazile Dabi - Environmental Protection</v>
          </cell>
          <cell r="R2392">
            <v>0</v>
          </cell>
          <cell r="V2392" t="str">
            <v>DM FS: FAZILE DABI - ENVIRON PROTECTION</v>
          </cell>
        </row>
        <row r="2393">
          <cell r="Q2393" t="str">
            <v>Non-exchange Revenue:  Transfers and Subsidies - Capital:  Monetary Allocations - District Municipalities:  Free State - DC 20:  Fazile Dabi - Executive and Council</v>
          </cell>
          <cell r="R2393">
            <v>0</v>
          </cell>
          <cell r="V2393" t="str">
            <v>DM FS: FAZILE DABI - EXECUTIVE &amp; COUNCIL</v>
          </cell>
        </row>
        <row r="2394">
          <cell r="Q2394" t="str">
            <v>Non-exchange Revenue:  Transfers and Subsidies - Capital:  Monetary Allocations - District Municipalities:  Free State - DC 20:  Fazile Dabi - Finance and Admin</v>
          </cell>
          <cell r="R2394">
            <v>0</v>
          </cell>
          <cell r="V2394" t="str">
            <v>DM FS: FAZILE DABI - FINANCE &amp; ADMIN</v>
          </cell>
        </row>
        <row r="2395">
          <cell r="Q2395" t="str">
            <v>Non-exchange Revenue:  Transfers and Subsidies - Capital:  Monetary Allocations - District Municipalities:  Free State - DC 20:  Fazile Dabi - Health</v>
          </cell>
          <cell r="R2395">
            <v>0</v>
          </cell>
          <cell r="V2395" t="str">
            <v>DM FS: FAZILE DABI - HEALTH</v>
          </cell>
        </row>
        <row r="2396">
          <cell r="Q2396" t="str">
            <v>Non-exchange Revenue:  Transfers and Subsidies - Capital:  Monetary Allocations - District Municipalities:  Free State - DC 20:  Fazile Dabi - Housing</v>
          </cell>
          <cell r="R2396">
            <v>0</v>
          </cell>
          <cell r="V2396" t="str">
            <v>DM FS: FAZILE DABI - HOUSING</v>
          </cell>
        </row>
        <row r="2397">
          <cell r="Q2397" t="str">
            <v>Non-exchange Revenue:  Transfers and Subsidies - Capital:  Monetary Allocations - District Municipalities:  Free State - DC 20:  Fazile Dabi - Planning and Development</v>
          </cell>
          <cell r="R2397">
            <v>0</v>
          </cell>
          <cell r="V2397" t="str">
            <v>DM FS: FAZILE DABI - PLANNING &amp; DEVEL</v>
          </cell>
        </row>
        <row r="2398">
          <cell r="Q2398" t="str">
            <v>Non-exchange Revenue:  Transfers and Subsidies - Capital:  Monetary Allocations - District Municipalities:  Free State - DC 20:  Fazile Dabi - Public Safety</v>
          </cell>
          <cell r="R2398">
            <v>0</v>
          </cell>
          <cell r="V2398" t="str">
            <v>DM FS: FAZILE DABI - PUBLIC SAFETY</v>
          </cell>
        </row>
        <row r="2399">
          <cell r="Q2399" t="str">
            <v>Non-exchange Revenue:  Transfers and Subsidies - Capital:  Monetary Allocations - District Municipalities:  Free State - DC 20:  Fazile Dabi - Road Transport</v>
          </cell>
          <cell r="R2399">
            <v>0</v>
          </cell>
          <cell r="V2399" t="str">
            <v>DM FS: FAZILE DABI - ROAD TRANSPORT</v>
          </cell>
        </row>
        <row r="2400">
          <cell r="Q2400" t="str">
            <v>Non-exchange Revenue:  Transfers and Subsidies - Capital:  Monetary Allocations - District Municipalities:  Free State - DC 20:  Fazile Dabi - Sport and Recreation</v>
          </cell>
          <cell r="R2400">
            <v>0</v>
          </cell>
          <cell r="V2400" t="str">
            <v>DM FS: FAZILE DABI - SPORT &amp; RECREATION</v>
          </cell>
        </row>
        <row r="2401">
          <cell r="Q2401" t="str">
            <v>Non-exchange Revenue:  Transfers and Subsidies - Capital:  Monetary Allocations - District Municipalities:  Free State - DC 20:  Fazile Dabi - Waste Water Management</v>
          </cell>
          <cell r="R2401">
            <v>0</v>
          </cell>
          <cell r="V2401" t="str">
            <v>DM FS: FAZILE DABI - WASTE WATER MAN</v>
          </cell>
        </row>
        <row r="2402">
          <cell r="Q2402" t="str">
            <v>Non-exchange Revenue:  Transfers and Subsidies - Capital:  Monetary Allocations - District Municipalities:  Free State - DC 20:  Fazile Dabi - Water</v>
          </cell>
          <cell r="R2402">
            <v>0</v>
          </cell>
          <cell r="V2402" t="str">
            <v>DM FS: FAZILE DABI - WATER</v>
          </cell>
        </row>
        <row r="2403">
          <cell r="Q2403" t="str">
            <v>Non-exchange Revenue:  Transfers and Subsidies - Capital:  Monetary Allocations - District Municipalities:  Gauteng</v>
          </cell>
          <cell r="R2403">
            <v>0</v>
          </cell>
          <cell r="V2403" t="str">
            <v>T&amp;S CAP: MONETARY DM GAUTENG</v>
          </cell>
        </row>
        <row r="2404">
          <cell r="Q2404" t="str">
            <v>Non-exchange Revenue:  Transfers and Subsidies - Capital:  Monetary Allocations - District Municipalities:  Gauteng - DC 46:  Metsweding</v>
          </cell>
          <cell r="R2404">
            <v>0</v>
          </cell>
          <cell r="V2404" t="str">
            <v>DM GP: METSWEDING</v>
          </cell>
        </row>
        <row r="2405">
          <cell r="Q2405" t="str">
            <v>Non-exchange Revenue:  Transfers and Subsidies - Capital:  Monetary Allocations - District Municipalities:  Gauteng - DC 46:  Metsweding - Community and Social Services</v>
          </cell>
          <cell r="R2405">
            <v>0</v>
          </cell>
          <cell r="V2405" t="str">
            <v>DM GP: METSWEDING - COMM &amp; SOC SERV</v>
          </cell>
        </row>
        <row r="2406">
          <cell r="Q2406" t="str">
            <v>Non-exchange Revenue:  Transfers and Subsidies - Capital:  Monetary Allocations - District Municipalities:  Gauteng - DC 46:  Metsweding - Environmental Protection</v>
          </cell>
          <cell r="R2406">
            <v>0</v>
          </cell>
          <cell r="V2406" t="str">
            <v>DM GP: METSWEDING - ENVIRON PROTECTION</v>
          </cell>
        </row>
        <row r="2407">
          <cell r="Q2407" t="str">
            <v>Non-exchange Revenue:  Transfers and Subsidies - Capital:  Monetary Allocations - District Municipalities:  Gauteng - DC 46:  Metsweding - Executive and Council</v>
          </cell>
          <cell r="R2407">
            <v>0</v>
          </cell>
          <cell r="V2407" t="str">
            <v>DM GP: METSWEDING - EXECUTIVE &amp; COUNCIL</v>
          </cell>
        </row>
        <row r="2408">
          <cell r="Q2408" t="str">
            <v>Non-exchange Revenue:  Transfers and Subsidies - Capital:  Monetary Allocations - District Municipalities:  Gauteng - DC 46:  Metsweding - Finance and Admin</v>
          </cell>
          <cell r="R2408">
            <v>0</v>
          </cell>
          <cell r="V2408" t="str">
            <v>DM GP: METSWEDING - FINANCE &amp; ADMIN</v>
          </cell>
        </row>
        <row r="2409">
          <cell r="Q2409" t="str">
            <v>Non-exchange Revenue:  Transfers and Subsidies - Capital:  Monetary Allocations - District Municipalities:  Gauteng - DC 46:  Metsweding - Health</v>
          </cell>
          <cell r="R2409">
            <v>0</v>
          </cell>
          <cell r="V2409" t="str">
            <v>DM GP: METSWEDING - HEALTH</v>
          </cell>
        </row>
        <row r="2410">
          <cell r="Q2410" t="str">
            <v>Non-exchange Revenue:  Transfers and Subsidies - Capital:  Monetary Allocations - District Municipalities:  Gauteng - DC 46:  Metsweding - Housing</v>
          </cell>
          <cell r="R2410">
            <v>0</v>
          </cell>
          <cell r="V2410" t="str">
            <v>DM GP: METSWEDING - HOUSING</v>
          </cell>
        </row>
        <row r="2411">
          <cell r="Q2411" t="str">
            <v>Non-exchange Revenue:  Transfers and Subsidies - Capital:  Monetary Allocations - District Municipalities:  Gauteng - DC 46:  Metsweding - Planning and Development</v>
          </cell>
          <cell r="R2411">
            <v>0</v>
          </cell>
          <cell r="V2411" t="str">
            <v>DM GP: METSWEDING - PLANNING &amp; DEVEL</v>
          </cell>
        </row>
        <row r="2412">
          <cell r="Q2412" t="str">
            <v>Non-exchange Revenue:  Transfers and Subsidies - Capital:  Monetary Allocations - District Municipalities:  Gauteng - DC 46:  Metsweding - Public Safety</v>
          </cell>
          <cell r="R2412">
            <v>0</v>
          </cell>
          <cell r="V2412" t="str">
            <v>DM GP: METSWEDING - PUBLIC SAFETY</v>
          </cell>
        </row>
        <row r="2413">
          <cell r="Q2413" t="str">
            <v>Non-exchange Revenue:  Transfers and Subsidies - Capital:  Monetary Allocations - District Municipalities:  Gauteng - DC 46:  Metsweding - Road Transport</v>
          </cell>
          <cell r="R2413">
            <v>0</v>
          </cell>
          <cell r="V2413" t="str">
            <v>DM GP: METSWEDING - ROAD TRANSPORT</v>
          </cell>
        </row>
        <row r="2414">
          <cell r="Q2414" t="str">
            <v>Non-exchange Revenue:  Transfers and Subsidies - Capital:  Monetary Allocations - District Municipalities:  Gauteng - DC 46:  Metsweding - Sport and Recreation</v>
          </cell>
          <cell r="R2414">
            <v>0</v>
          </cell>
          <cell r="V2414" t="str">
            <v>DM GP: METSWEDING - SPORT &amp; RECREATION</v>
          </cell>
        </row>
        <row r="2415">
          <cell r="Q2415" t="str">
            <v>Non-exchange Revenue:  Transfers and Subsidies - Capital:  Monetary Allocations - District Municipalities:  Gauteng - DC 46:  Metsweding - Waste Water Management</v>
          </cell>
          <cell r="R2415">
            <v>0</v>
          </cell>
          <cell r="V2415" t="str">
            <v>DM GP: METSWEDING - WASTE WATER MAN</v>
          </cell>
        </row>
        <row r="2416">
          <cell r="Q2416" t="str">
            <v>Non-exchange Revenue:  Transfers and Subsidies - Capital:  Monetary Allocations - District Municipalities:  Gauteng - DC 46:  Metsweding - Water</v>
          </cell>
          <cell r="R2416">
            <v>0</v>
          </cell>
          <cell r="V2416" t="str">
            <v>DM GP: METSWEDING - WATER</v>
          </cell>
        </row>
        <row r="2417">
          <cell r="Q2417" t="str">
            <v>Non-exchange Revenue:  Transfers and Subsidies - Capital:  Monetary Allocations - District Municipalities:  Gauteng:  DC 42 - Sedibeng</v>
          </cell>
          <cell r="R2417">
            <v>0</v>
          </cell>
          <cell r="V2417" t="str">
            <v>DM GP: SEDIBENG</v>
          </cell>
        </row>
        <row r="2418">
          <cell r="Q2418" t="str">
            <v>Non-exchange Revenue:  Transfers and Subsidies - Capital:  Monetary Allocations - District Municipalities:  Gauteng - DC 42:  Sedibeng - Community and Social Services</v>
          </cell>
          <cell r="R2418">
            <v>0</v>
          </cell>
          <cell r="V2418" t="str">
            <v>DM GP: SEDIBENG - COMM &amp; SOC SERV</v>
          </cell>
        </row>
        <row r="2419">
          <cell r="Q2419" t="str">
            <v>Non-exchange Revenue:  Transfers and Subsidies - Capital:  Monetary Allocations - District Municipalities:  Gauteng - DC 42:  Sedibeng - Environmental Protection</v>
          </cell>
          <cell r="R2419">
            <v>0</v>
          </cell>
          <cell r="V2419" t="str">
            <v>DM GP: SEDIBENG - ENVIRON PROTECTION</v>
          </cell>
        </row>
        <row r="2420">
          <cell r="Q2420" t="str">
            <v>Non-exchange Revenue:  Transfers and Subsidies - Capital:  Monetary Allocations - District Municipalities:  Gauteng - DC 42:  Sedibeng - Executive and Council</v>
          </cell>
          <cell r="R2420">
            <v>0</v>
          </cell>
          <cell r="V2420" t="str">
            <v>DM GP: SEDIBENG - EXECUTIVE &amp; COUNCIL</v>
          </cell>
        </row>
        <row r="2421">
          <cell r="Q2421" t="str">
            <v>Non-exchange Revenue:  Transfers and Subsidies - Capital:  Monetary Allocations - District Municipalities:  Gauteng - DC 42:  Sedibeng - Finance and Admin</v>
          </cell>
          <cell r="R2421">
            <v>0</v>
          </cell>
          <cell r="V2421" t="str">
            <v>DM GP: SEDIBENG - FINANCE &amp; ADMIN</v>
          </cell>
        </row>
        <row r="2422">
          <cell r="Q2422" t="str">
            <v>Non-exchange Revenue:  Transfers and Subsidies - Capital:  Monetary Allocations - District Municipalities:  Gauteng - DC 42:  Sedibeng - Health</v>
          </cell>
          <cell r="R2422">
            <v>0</v>
          </cell>
          <cell r="V2422" t="str">
            <v>DM GP: SEDIBENG - HEALTH</v>
          </cell>
        </row>
        <row r="2423">
          <cell r="Q2423" t="str">
            <v>Non-exchange Revenue:  Transfers and Subsidies - Capital:  Monetary Allocations - District Municipalities:  Gauteng - DC 42:  Sedibeng - Housing</v>
          </cell>
          <cell r="R2423">
            <v>0</v>
          </cell>
          <cell r="V2423" t="str">
            <v>DM GP: SEDIBENG - HOUSING</v>
          </cell>
        </row>
        <row r="2424">
          <cell r="Q2424" t="str">
            <v>Non-exchange Revenue:  Transfers and Subsidies - Capital:  Monetary Allocations - District Municipalities:  Gauteng - DC 42:  Sedibeng - Planning and Development</v>
          </cell>
          <cell r="R2424">
            <v>0</v>
          </cell>
          <cell r="V2424" t="str">
            <v>DM GP: SEDIBENG - PLANNING &amp; DEVEL</v>
          </cell>
        </row>
        <row r="2425">
          <cell r="Q2425" t="str">
            <v>Non-exchange Revenue:  Transfers and Subsidies - Capital:  Monetary Allocations - District Municipalities:  Gauteng - DC 42:  Sedibeng - Public Safety</v>
          </cell>
          <cell r="R2425">
            <v>0</v>
          </cell>
          <cell r="V2425" t="str">
            <v>DM GP: SEDIBENG - PUBLIC SAFETY</v>
          </cell>
        </row>
        <row r="2426">
          <cell r="Q2426" t="str">
            <v>Non-exchange Revenue:  Transfers and Subsidies - Capital:  Monetary Allocations - District Municipalities:  Gauteng - DC 42:  Sedibeng - Road Transport</v>
          </cell>
          <cell r="R2426">
            <v>0</v>
          </cell>
          <cell r="V2426" t="str">
            <v>DM GP: SEDIBENG - ROAD TRANSPORT</v>
          </cell>
        </row>
        <row r="2427">
          <cell r="Q2427" t="str">
            <v>Non-exchange Revenue:  Transfers and Subsidies - Capital:  Monetary Allocations - District Municipalities:  Gauteng - DC 42:  Sedibeng - Sport and Recreation</v>
          </cell>
          <cell r="R2427">
            <v>0</v>
          </cell>
          <cell r="V2427" t="str">
            <v>DM GP: SEDIBENG - SPORT &amp; RECREATION</v>
          </cell>
        </row>
        <row r="2428">
          <cell r="Q2428" t="str">
            <v>Non-exchange Revenue:  Transfers and Subsidies - Capital:  Monetary Allocations - District Municipalities:  Gauteng - DC 42:  Sedibeng - Waste Water Management</v>
          </cell>
          <cell r="R2428">
            <v>0</v>
          </cell>
          <cell r="V2428" t="str">
            <v>DM GP: SEDIBENG - WASTE WATER MAN</v>
          </cell>
        </row>
        <row r="2429">
          <cell r="Q2429" t="str">
            <v>Non-exchange Revenue:  Transfers and Subsidies - Capital:  Monetary Allocations - District Municipalities:  Gauteng - DC 42:  Sedibeng - Water</v>
          </cell>
          <cell r="R2429">
            <v>0</v>
          </cell>
          <cell r="V2429" t="str">
            <v>DM GP: SEDIBENG - WATER</v>
          </cell>
        </row>
        <row r="2430">
          <cell r="Q2430" t="str">
            <v>Non-exchange Revenue:  Transfers and Subsidies - Capital:  Monetary Allocations - District Municipalities:  Gauteng - DC 48:  West Rand</v>
          </cell>
          <cell r="R2430">
            <v>0</v>
          </cell>
          <cell r="V2430" t="str">
            <v>DM GP: WEST RAND</v>
          </cell>
        </row>
        <row r="2431">
          <cell r="Q2431" t="str">
            <v>Non-exchange Revenue:  Transfers and Subsidies - Capital:  Monetary Allocations - District Municipalities:  Gauteng - DC 48:  West Rand - Community and Social Services</v>
          </cell>
          <cell r="R2431">
            <v>0</v>
          </cell>
          <cell r="V2431" t="str">
            <v>DM GP: WEST RAND - COMM &amp; SOC SERV</v>
          </cell>
        </row>
        <row r="2432">
          <cell r="Q2432" t="str">
            <v>Non-exchange Revenue:  Transfers and Subsidies - Capital:  Monetary Allocations - District Municipalities:  Gauteng - DC 48:  West Rand - Environmental Protection</v>
          </cell>
          <cell r="R2432">
            <v>0</v>
          </cell>
          <cell r="V2432" t="str">
            <v>DM GP: WEST RAND - ENVIRON PROTECTION</v>
          </cell>
        </row>
        <row r="2433">
          <cell r="Q2433" t="str">
            <v>Non-exchange Revenue:  Transfers and Subsidies - Capital:  Monetary Allocations - District Municipalities:  Gauteng - DC 48:  West Rand - Executive and Council</v>
          </cell>
          <cell r="R2433">
            <v>0</v>
          </cell>
          <cell r="V2433" t="str">
            <v>DM GP: WEST RAND - EXECUTIVE &amp; COUNCIL</v>
          </cell>
        </row>
        <row r="2434">
          <cell r="Q2434" t="str">
            <v>Non-exchange Revenue:  Transfers and Subsidies - Capital:  Monetary Allocations - District Municipalities:  Gauteng - DC 48:  West Rand - Finance and Admin</v>
          </cell>
          <cell r="R2434">
            <v>0</v>
          </cell>
          <cell r="V2434" t="str">
            <v>DM GP: WEST RAND - FINANCE &amp; ADMIN</v>
          </cell>
        </row>
        <row r="2435">
          <cell r="Q2435" t="str">
            <v>Non-exchange Revenue:  Transfers and Subsidies - Capital:  Monetary Allocations - District Municipalities:  Gauteng - DC 48:  West Rand - Health</v>
          </cell>
          <cell r="R2435">
            <v>0</v>
          </cell>
          <cell r="V2435" t="str">
            <v>DM GP: WEST RAND - HEALTH</v>
          </cell>
        </row>
        <row r="2436">
          <cell r="Q2436" t="str">
            <v>Non-exchange Revenue:  Transfers and Subsidies - Capital:  Monetary Allocations - District Municipalities:  Gauteng - DC 48:  West Rand - Housing</v>
          </cell>
          <cell r="R2436">
            <v>0</v>
          </cell>
          <cell r="V2436" t="str">
            <v>DM GP: WEST RAND - HOUSING</v>
          </cell>
        </row>
        <row r="2437">
          <cell r="Q2437" t="str">
            <v>Non-exchange Revenue:  Transfers and Subsidies - Capital:  Monetary Allocations - District Municipalities:  Gauteng - DC 48:  West Rand - Planning and Development</v>
          </cell>
          <cell r="R2437">
            <v>0</v>
          </cell>
          <cell r="V2437" t="str">
            <v>DM GP: WEST RAND - PLANNING &amp; DEVEL</v>
          </cell>
        </row>
        <row r="2438">
          <cell r="Q2438" t="str">
            <v>Non-exchange Revenue:  Transfers and Subsidies - Capital:  Monetary Allocations - District Municipalities:  Gauteng - DC 48:  West Rand - Public Safety</v>
          </cell>
          <cell r="R2438">
            <v>0</v>
          </cell>
          <cell r="V2438" t="str">
            <v>DM GP: WEST RAND - PUBLIC SAFETY</v>
          </cell>
        </row>
        <row r="2439">
          <cell r="Q2439" t="str">
            <v>Non-exchange Revenue:  Transfers and Subsidies - Capital:  Monetary Allocations - District Municipalities:  Gauteng - DC 48:  West Rand - Road Transport</v>
          </cell>
          <cell r="R2439">
            <v>0</v>
          </cell>
          <cell r="V2439" t="str">
            <v>DM GP: WEST RAND - ROAD TRANSPORT</v>
          </cell>
        </row>
        <row r="2440">
          <cell r="Q2440" t="str">
            <v>Non-exchange Revenue:  Transfers and Subsidies - Capital:  Monetary Allocations - District Municipalities:  Gauteng - DC 48:  West Rand - Sport and Recreation</v>
          </cell>
          <cell r="R2440">
            <v>0</v>
          </cell>
          <cell r="V2440" t="str">
            <v>DM GP: WEST RAND - SPORT &amp; RECREATION</v>
          </cell>
        </row>
        <row r="2441">
          <cell r="Q2441" t="str">
            <v>Non-exchange Revenue:  Transfers and Subsidies - Capital:  Monetary Allocations - District Municipalities:  Gauteng - DC 48:  West Rand - Waste Water Management</v>
          </cell>
          <cell r="R2441">
            <v>0</v>
          </cell>
          <cell r="V2441" t="str">
            <v>DM GP: WEST RAND - WASTE WATER MAN</v>
          </cell>
        </row>
        <row r="2442">
          <cell r="Q2442" t="str">
            <v>Non-exchange Revenue:  Transfers and Subsidies - Capital:  Monetary Allocations - District Municipalities:  Gauteng - DC 48:  West Rand - Water</v>
          </cell>
          <cell r="R2442">
            <v>0</v>
          </cell>
          <cell r="V2442" t="str">
            <v>DM GP: WEST RAND - WATER</v>
          </cell>
        </row>
        <row r="2443">
          <cell r="Q2443" t="str">
            <v>Non-exchange Revenue:  Transfers and Subsidies - Capital:  Monetary Allocations - District Municipalities:  KwaZulu-Natal</v>
          </cell>
          <cell r="R2443">
            <v>0</v>
          </cell>
          <cell r="V2443" t="str">
            <v>T&amp;S CAP: MONETARY DM KZN</v>
          </cell>
        </row>
        <row r="2444">
          <cell r="Q2444" t="str">
            <v>Non-exchange Revenue:  Transfers and Subsidies - Capital:  Monetary Allocations - District Municipalities:  KwaZulu-Natal - DC 21:  Ugu</v>
          </cell>
          <cell r="R2444">
            <v>0</v>
          </cell>
          <cell r="V2444" t="str">
            <v>DM KZN: UGU</v>
          </cell>
        </row>
        <row r="2445">
          <cell r="Q2445" t="str">
            <v>Non-exchange Revenue:  Transfers and Subsidies - Capital:  Monetary Allocations - District Municipalities:  KwaZulu-Natal - DC 21:  Ugu - Community and Social Services</v>
          </cell>
          <cell r="R2445">
            <v>0</v>
          </cell>
          <cell r="V2445" t="str">
            <v>DM KZN: UGU - COMM &amp; SOC SERV</v>
          </cell>
        </row>
        <row r="2446">
          <cell r="Q2446" t="str">
            <v>Non-exchange Revenue:  Transfers and Subsidies - Capital:  Monetary Allocations - District Municipalities:  KwaZulu-Natal - DC 21:  Ugu - Environmental Protection</v>
          </cell>
          <cell r="R2446">
            <v>0</v>
          </cell>
          <cell r="V2446" t="str">
            <v>DM KZN: UGU - ENVIRON PROTECTION</v>
          </cell>
        </row>
        <row r="2447">
          <cell r="Q2447" t="str">
            <v>Non-exchange Revenue:  Transfers and Subsidies - Capital:  Monetary Allocations - District Municipalities:  KwaZulu-Natal - DC 21:  Ugu - Executive and Council</v>
          </cell>
          <cell r="R2447">
            <v>0</v>
          </cell>
          <cell r="V2447" t="str">
            <v>DM KZN: UGU - EXECUTIVE &amp; COUNCIL</v>
          </cell>
        </row>
        <row r="2448">
          <cell r="Q2448" t="str">
            <v>Non-exchange Revenue:  Transfers and Subsidies - Capital:  Monetary Allocations - District Municipalities:  KwaZulu-Natal - DC 21:  Ugu - Finance and Admin</v>
          </cell>
          <cell r="R2448">
            <v>0</v>
          </cell>
          <cell r="V2448" t="str">
            <v>DM KZN: UGU - FINANCE &amp; ADMIN</v>
          </cell>
        </row>
        <row r="2449">
          <cell r="Q2449" t="str">
            <v>Non-exchange Revenue:  Transfers and Subsidies - Capital:  Monetary Allocations - District Municipalities:  KwaZulu-Natal - DC 21:  Ugu - Health</v>
          </cell>
          <cell r="R2449">
            <v>0</v>
          </cell>
          <cell r="V2449" t="str">
            <v>DM KZN: UGU - HEALTH</v>
          </cell>
        </row>
        <row r="2450">
          <cell r="Q2450" t="str">
            <v>Non-exchange Revenue:  Transfers and Subsidies - Capital:  Monetary Allocations - District Municipalities:  KwaZulu-Natal - DC 21:  Ugu - Housing</v>
          </cell>
          <cell r="R2450">
            <v>0</v>
          </cell>
          <cell r="V2450" t="str">
            <v>DM KZN: UGU - HOUSING</v>
          </cell>
        </row>
        <row r="2451">
          <cell r="Q2451" t="str">
            <v>Non-exchange Revenue:  Transfers and Subsidies - Capital:  Monetary Allocations - District Municipalities:  KwaZulu-Natal - DC 21:  Ugu - Planning and Development</v>
          </cell>
          <cell r="R2451">
            <v>0</v>
          </cell>
          <cell r="V2451" t="str">
            <v>DM KZN: UGU - PLANNING &amp; DEVEL</v>
          </cell>
        </row>
        <row r="2452">
          <cell r="Q2452" t="str">
            <v>Non-exchange Revenue:  Transfers and Subsidies - Capital:  Monetary Allocations - District Municipalities:  KwaZulu-Natal - DC 21:  Ugu - Public Safety</v>
          </cell>
          <cell r="R2452">
            <v>0</v>
          </cell>
          <cell r="V2452" t="str">
            <v>DM KZN: UGU - PUBLIC SAFETY</v>
          </cell>
        </row>
        <row r="2453">
          <cell r="Q2453" t="str">
            <v>Non-exchange Revenue:  Transfers and Subsidies - Capital:  Monetary Allocations - District Municipalities:  KwaZulu-Natal - DC 21:  Ugu - Road Transport</v>
          </cell>
          <cell r="R2453">
            <v>0</v>
          </cell>
          <cell r="V2453" t="str">
            <v>DM KZN: UGU - ROAD TRANSPORT</v>
          </cell>
        </row>
        <row r="2454">
          <cell r="Q2454" t="str">
            <v>Non-exchange Revenue:  Transfers and Subsidies - Capital:  Monetary Allocations - District Municipalities:  KwaZulu-Natal - DC 21:  Ugu - Sport and Recreation</v>
          </cell>
          <cell r="R2454">
            <v>0</v>
          </cell>
          <cell r="V2454" t="str">
            <v>DM KZN: UGU - SPORT &amp; RECREATION</v>
          </cell>
        </row>
        <row r="2455">
          <cell r="Q2455" t="str">
            <v>Non-exchange Revenue:  Transfers and Subsidies - Capital:  Monetary Allocations - District Municipalities:  KwaZulu-Natal - DC 21:  Ugu - Waste Water Management</v>
          </cell>
          <cell r="R2455">
            <v>0</v>
          </cell>
          <cell r="V2455" t="str">
            <v>DM KZN: UGU - WASTE WATER MAN</v>
          </cell>
        </row>
        <row r="2456">
          <cell r="Q2456" t="str">
            <v>Non-exchange Revenue:  Transfers and Subsidies - Capital:  Monetary Allocations - District Municipalities:  KwaZulu-Natal - DC 21:  Ugu - Water</v>
          </cell>
          <cell r="R2456">
            <v>0</v>
          </cell>
          <cell r="V2456" t="str">
            <v>DM KZN: UGU - WATER</v>
          </cell>
        </row>
        <row r="2457">
          <cell r="Q2457" t="str">
            <v>Non-exchange Revenue:  Transfers and Subsidies - Capital:  Monetary Allocations - District Municipalities:  KwaZulu-Natal - DC 22:  Umgungundlovu</v>
          </cell>
          <cell r="R2457">
            <v>0</v>
          </cell>
          <cell r="V2457" t="str">
            <v>DM KZN: UMGUNGUNDLOVU</v>
          </cell>
        </row>
        <row r="2458">
          <cell r="Q2458" t="str">
            <v>Non-exchange Revenue:  Transfers and Subsidies - Capital:  Monetary Allocations - District Municipalities:  KwaZulu-Natal - DC 22:  Umgungundlovu - Community and Social Services</v>
          </cell>
          <cell r="R2458">
            <v>0</v>
          </cell>
          <cell r="V2458" t="str">
            <v>DM KZN: UMGUNGUNDLOVU - COMM &amp; SOC SERV</v>
          </cell>
        </row>
        <row r="2459">
          <cell r="Q2459" t="str">
            <v>Non-exchange Revenue:  Transfers and Subsidies - Capital:  Monetary Allocations - District Municipalities:  KwaZulu-Natal - DC 22:  Umgungundlovu - Environmental Protection</v>
          </cell>
          <cell r="R2459">
            <v>0</v>
          </cell>
          <cell r="V2459" t="str">
            <v>DM KZN: UMGUNGUNDLOVU - ENVIRON PROTECT</v>
          </cell>
        </row>
        <row r="2460">
          <cell r="Q2460" t="str">
            <v>Non-exchange Revenue:  Transfers and Subsidies - Capital:  Monetary Allocations - District Municipalities:  KwaZulu-Natal - DC 22:  Umgungundlovu - Executive and Council</v>
          </cell>
          <cell r="R2460">
            <v>0</v>
          </cell>
          <cell r="V2460" t="str">
            <v>DM KZN: UMGUNGUNDLOVU - EXECUT &amp; COUNCIL</v>
          </cell>
        </row>
        <row r="2461">
          <cell r="Q2461" t="str">
            <v>Non-exchange Revenue:  Transfers and Subsidies - Capital:  Monetary Allocations - District Municipalities:  KwaZulu-Natal - DC 22:  Umgungundlovu - Finance and Admin</v>
          </cell>
          <cell r="R2461">
            <v>0</v>
          </cell>
          <cell r="V2461" t="str">
            <v>DM KZN: UMGUNGUNDLOVU - FINANCE &amp; ADMIN</v>
          </cell>
        </row>
        <row r="2462">
          <cell r="Q2462" t="str">
            <v>Non-exchange Revenue:  Transfers and Subsidies - Capital:  Monetary Allocations - District Municipalities:  KwaZulu-Natal - DC 22:  Umgungundlovu - Health</v>
          </cell>
          <cell r="R2462">
            <v>0</v>
          </cell>
          <cell r="V2462" t="str">
            <v>DM KZN: UMGUNGUNDLOVU - HEALTH</v>
          </cell>
        </row>
        <row r="2463">
          <cell r="Q2463" t="str">
            <v>Non-exchange Revenue:  Transfers and Subsidies - Capital:  Monetary Allocations - District Municipalities:  KwaZulu-Natal - DC 22:  Umgungundlovu - Housing</v>
          </cell>
          <cell r="R2463">
            <v>0</v>
          </cell>
          <cell r="V2463" t="str">
            <v>DM KZN: UMGUNGUNDLOVU - HOUSING</v>
          </cell>
        </row>
        <row r="2464">
          <cell r="Q2464" t="str">
            <v>Non-exchange Revenue:  Transfers and Subsidies - Capital:  Monetary Allocations - District Municipalities:  KwaZulu-Natal - DC 22:  Umgungundlovu - Planning and Development</v>
          </cell>
          <cell r="R2464">
            <v>0</v>
          </cell>
          <cell r="V2464" t="str">
            <v>DM KZN: UMGUNGUNDLOVU - PLANNING &amp; DEVEL</v>
          </cell>
        </row>
        <row r="2465">
          <cell r="Q2465" t="str">
            <v>Non-exchange Revenue:  Transfers and Subsidies - Capital:  Monetary Allocations - District Municipalities:  KwaZulu-Natal - DC 22:  Umgungundlovu - Public Safety</v>
          </cell>
          <cell r="R2465">
            <v>0</v>
          </cell>
          <cell r="V2465" t="str">
            <v>DM KZN: UMGUNGUNDLOVU - PUBLIC SAFETY</v>
          </cell>
        </row>
        <row r="2466">
          <cell r="Q2466" t="str">
            <v>Non-exchange Revenue:  Transfers and Subsidies - Capital:  Monetary Allocations - District Municipalities:  KwaZulu-Natal - DC 22:  Umgungundlovu - Road Transport</v>
          </cell>
          <cell r="R2466">
            <v>0</v>
          </cell>
          <cell r="V2466" t="str">
            <v>DM KZN: UMGUNGUNDLOVU - ROAD TRANSPORT</v>
          </cell>
        </row>
        <row r="2467">
          <cell r="Q2467" t="str">
            <v>Non-exchange Revenue:  Transfers and Subsidies - Capital:  Monetary Allocations - District Municipalities:  KwaZulu-Natal - DC 22:  Umgungundlovu - Sport and Recreation</v>
          </cell>
          <cell r="R2467">
            <v>0</v>
          </cell>
          <cell r="V2467" t="str">
            <v>DM KZN: UMGUNGUNDLOVU - SPORT &amp; RECREAT</v>
          </cell>
        </row>
        <row r="2468">
          <cell r="Q2468" t="str">
            <v>Non-exchange Revenue:  Transfers and Subsidies - Capital:  Monetary Allocations - District Municipalities:  KwaZulu-Natal - DC 22:  Umgungundlovu - Waste Water Management</v>
          </cell>
          <cell r="R2468">
            <v>0</v>
          </cell>
          <cell r="V2468" t="str">
            <v>DM KZN: UMGUNGUNDLOVU - WASTE WATER MAN</v>
          </cell>
        </row>
        <row r="2469">
          <cell r="Q2469" t="str">
            <v>Non-exchange Revenue:  Transfers and Subsidies - Capital:  Monetary Allocations - District Municipalities:  KwaZulu-Natal - DC 22:  Umgungundlovu - Water</v>
          </cell>
          <cell r="R2469">
            <v>0</v>
          </cell>
          <cell r="V2469" t="str">
            <v>DM KZN: UMGUNGUNDLOVU - WATER</v>
          </cell>
        </row>
        <row r="2470">
          <cell r="Q2470" t="str">
            <v xml:space="preserve">Non-exchange Revenue:  Transfers and Subsidies - Capital:  Monetary Allocations - District Municipalities:  KwaZulu-Natal - DC 23:  Uthekela </v>
          </cell>
          <cell r="R2470">
            <v>0</v>
          </cell>
          <cell r="V2470" t="str">
            <v>DM KZN: UTHEKELA</v>
          </cell>
        </row>
        <row r="2471">
          <cell r="Q2471" t="str">
            <v>Non-exchange Revenue:  Transfers and Subsidies - Capital:  Monetary Allocations - District Municipalities:  KwaZulu-Natal - DC23:  Uthekela - Community and Social Services</v>
          </cell>
          <cell r="R2471">
            <v>0</v>
          </cell>
          <cell r="V2471" t="str">
            <v>DM KZN: UTHEKELA - COMM &amp; SOC SERV</v>
          </cell>
        </row>
        <row r="2472">
          <cell r="Q2472" t="str">
            <v>Non-exchange Revenue:  Transfers and Subsidies - Capital:  Monetary Allocations - District Municipalities:  KwaZulu-Natal - DC23:  Uthekela - Environmental Protection</v>
          </cell>
          <cell r="R2472">
            <v>0</v>
          </cell>
          <cell r="V2472" t="str">
            <v>DM KZN: UTHEKELA - ENVIRON PROTECTION</v>
          </cell>
        </row>
        <row r="2473">
          <cell r="Q2473" t="str">
            <v>Non-exchange Revenue:  Transfers and Subsidies - Capital:  Monetary Allocations - District Municipalities:  KwaZulu-Natal - DC23:  Uthekela - Executive and Council</v>
          </cell>
          <cell r="R2473">
            <v>0</v>
          </cell>
          <cell r="V2473" t="str">
            <v>DM KZN: UTHEKELA - EXECUTIVE &amp; COUNCIL</v>
          </cell>
        </row>
        <row r="2474">
          <cell r="Q2474" t="str">
            <v>Non-exchange Revenue:  Transfers and Subsidies - Capital:  Monetary Allocations - District Municipalities:  KwaZulu-Natal - DC23:  Uthekela - Finance and Admin</v>
          </cell>
          <cell r="R2474">
            <v>0</v>
          </cell>
          <cell r="V2474" t="str">
            <v>DM KZN: UTHEKELA - FINANCE &amp; ADMIN</v>
          </cell>
        </row>
        <row r="2475">
          <cell r="Q2475" t="str">
            <v>Non-exchange Revenue:  Transfers and Subsidies - Capital:  Monetary Allocations - District Municipalities:  KwaZulu-Natal - DC23:  Uthekela - Health</v>
          </cell>
          <cell r="R2475">
            <v>0</v>
          </cell>
          <cell r="V2475" t="str">
            <v>DM KZN: UTHEKELA - HEALTH</v>
          </cell>
        </row>
        <row r="2476">
          <cell r="Q2476" t="str">
            <v>Non-exchange Revenue:  Transfers and Subsidies - Capital:  Monetary Allocations - District Municipalities:  KwaZulu-Natal - DC23:  Uthekela - Housing</v>
          </cell>
          <cell r="R2476">
            <v>0</v>
          </cell>
          <cell r="V2476" t="str">
            <v>DM KZN: UTHEKELA - HOUSING</v>
          </cell>
        </row>
        <row r="2477">
          <cell r="Q2477" t="str">
            <v>Non-exchange Revenue:  Transfers and Subsidies - Capital:  Monetary Allocations - District Municipalities:  KwaZulu-Natal - DC23:  Uthekela - Planning and Development</v>
          </cell>
          <cell r="R2477">
            <v>0</v>
          </cell>
          <cell r="V2477" t="str">
            <v>DM KZN: UTHEKELA - PLANNING &amp; DEVEL</v>
          </cell>
        </row>
        <row r="2478">
          <cell r="Q2478" t="str">
            <v>Non-exchange Revenue:  Transfers and Subsidies - Capital:  Monetary Allocations - District Municipalities:  KwaZulu-Natal - DC23:  Uthekela - Public Safety</v>
          </cell>
          <cell r="R2478">
            <v>0</v>
          </cell>
          <cell r="V2478" t="str">
            <v>DM KZN: UTHEKELA - PUBLIC SAFETY</v>
          </cell>
        </row>
        <row r="2479">
          <cell r="Q2479" t="str">
            <v>Non-exchange Revenue:  Transfers and Subsidies - Capital:  Monetary Allocations - District Municipalities:  KwaZulu-Natal - DC23:  Uthekela - Road Transport</v>
          </cell>
          <cell r="R2479">
            <v>0</v>
          </cell>
          <cell r="V2479" t="str">
            <v>DM KZN: UTHEKELA - ROAD TRANSPORT</v>
          </cell>
        </row>
        <row r="2480">
          <cell r="Q2480" t="str">
            <v>Non-exchange Revenue:  Transfers and Subsidies - Capital:  Monetary Allocations - District Municipalities:  KwaZulu-Natal - DC23:  Uthekela - Sport and Recreation</v>
          </cell>
          <cell r="R2480">
            <v>0</v>
          </cell>
          <cell r="V2480" t="str">
            <v>DM KZN: UTHEKELA - SPORT &amp; RECREATION</v>
          </cell>
        </row>
        <row r="2481">
          <cell r="Q2481" t="str">
            <v>Non-exchange Revenue:  Transfers and Subsidies - Capital:  Monetary Allocations - District Municipalities:  KwaZulu-Natal - DC23:  Uthekela - Waste Water Management</v>
          </cell>
          <cell r="R2481">
            <v>0</v>
          </cell>
          <cell r="V2481" t="str">
            <v>DM KZN: UTHEKELA - WASTE WATER MAN</v>
          </cell>
        </row>
        <row r="2482">
          <cell r="Q2482" t="str">
            <v>Non-exchange Revenue:  Transfers and Subsidies - Capital:  Monetary Allocations - District Municipalities:  KwaZulu-Natal - DC23:  Uthekela - Water</v>
          </cell>
          <cell r="R2482">
            <v>0</v>
          </cell>
          <cell r="V2482" t="str">
            <v>DM KZN: UTHEKELA - WATER</v>
          </cell>
        </row>
        <row r="2483">
          <cell r="Q2483" t="str">
            <v>Non-exchange Revenue:  Transfers and Subsidies - Capital:  Monetary Allocations - District Municipalities:  KwaZulu-Natal - DC 24:  Umznyathi</v>
          </cell>
          <cell r="R2483">
            <v>0</v>
          </cell>
          <cell r="V2483" t="str">
            <v>DM KZN: UMZNYATHI</v>
          </cell>
        </row>
        <row r="2484">
          <cell r="Q2484" t="str">
            <v>Non-exchange Revenue:  Transfers and Subsidies - Capital:  Monetary Allocations - District Municipalities:  KwaZulu-Natal - DC 24:  Umznyathi - Community and Social Services</v>
          </cell>
          <cell r="R2484">
            <v>0</v>
          </cell>
          <cell r="V2484" t="str">
            <v>DM KZN: UMZNYATHI - COMM &amp; SOC SERV</v>
          </cell>
        </row>
        <row r="2485">
          <cell r="Q2485" t="str">
            <v>Non-exchange Revenue:  Transfers and Subsidies - Capital:  Monetary Allocations - District Municipalities:  KwaZulu-Natal - DC 24:  Umznyathi - Environmental Protection</v>
          </cell>
          <cell r="R2485">
            <v>0</v>
          </cell>
          <cell r="V2485" t="str">
            <v>DM KZN: UMZNYATHI - ENVIRON PROTECTION</v>
          </cell>
        </row>
        <row r="2486">
          <cell r="Q2486" t="str">
            <v>Non-exchange Revenue:  Transfers and Subsidies - Capital:  Monetary Allocations - District Municipalities:  KwaZulu-Natal - DC 24:  Umznyathi - Executive and Council</v>
          </cell>
          <cell r="R2486">
            <v>0</v>
          </cell>
          <cell r="V2486" t="str">
            <v>DM KZN: UMZNYATHI - EXECUTIVE &amp; COUNCIL</v>
          </cell>
        </row>
        <row r="2487">
          <cell r="Q2487" t="str">
            <v>Non-exchange Revenue:  Transfers and Subsidies - Capital:  Monetary Allocations - District Municipalities:  KwaZulu-Natal - DC 24:  Umznyathi - Finance and Admin</v>
          </cell>
          <cell r="R2487">
            <v>0</v>
          </cell>
          <cell r="V2487" t="str">
            <v>DM KZN: UMZNYATHI - FINANCE &amp; ADMIN</v>
          </cell>
        </row>
        <row r="2488">
          <cell r="Q2488" t="str">
            <v>Non-exchange Revenue:  Transfers and Subsidies - Capital:  Monetary Allocations - District Municipalities:  KwaZulu-Natal - DC 24:  Umznyathi - Health</v>
          </cell>
          <cell r="R2488">
            <v>0</v>
          </cell>
          <cell r="V2488" t="str">
            <v>DM KZN: UMZNYATHI - HEALTH</v>
          </cell>
        </row>
        <row r="2489">
          <cell r="Q2489" t="str">
            <v>Non-exchange Revenue:  Transfers and Subsidies - Capital:  Monetary Allocations - District Municipalities:  KwaZulu-Natal - DC 24:  Umznyathi - Housing</v>
          </cell>
          <cell r="R2489">
            <v>0</v>
          </cell>
          <cell r="V2489" t="str">
            <v>DM KZN: UMZNYATHI - HOUSING</v>
          </cell>
        </row>
        <row r="2490">
          <cell r="Q2490" t="str">
            <v>Non-exchange Revenue:  Transfers and Subsidies - Capital:  Monetary Allocations - District Municipalities:  KwaZulu-Natal - DC 24:  Umznyathi - Planning and Development</v>
          </cell>
          <cell r="R2490">
            <v>0</v>
          </cell>
          <cell r="V2490" t="str">
            <v>DM KZN: UMZNYATHI - PLANNING &amp; DEVEL</v>
          </cell>
        </row>
        <row r="2491">
          <cell r="Q2491" t="str">
            <v>Non-exchange Revenue:  Transfers and Subsidies - Capital:  Monetary Allocations - District Municipalities:  KwaZulu-Natal - DC 24:  Umznyathi - Public Safety</v>
          </cell>
          <cell r="R2491">
            <v>0</v>
          </cell>
          <cell r="V2491" t="str">
            <v>DM KZN: UMZNYATHI - PUBLIC SAFETY</v>
          </cell>
        </row>
        <row r="2492">
          <cell r="Q2492" t="str">
            <v>Non-exchange Revenue:  Transfers and Subsidies - Capital:  Monetary Allocations - District Municipalities:  KwaZulu-Natal - DC 24:  Umznyathi - Road Transport</v>
          </cell>
          <cell r="R2492">
            <v>0</v>
          </cell>
          <cell r="V2492" t="str">
            <v>DM KZN: UMZNYATHI - ROAD TRANSPORT</v>
          </cell>
        </row>
        <row r="2493">
          <cell r="Q2493" t="str">
            <v>Non-exchange Revenue:  Transfers and Subsidies - Capital:  Monetary Allocations - District Municipalities:  KwaZulu-Natal - DC 24:  Umznyathi - Sport and Recreation</v>
          </cell>
          <cell r="R2493">
            <v>0</v>
          </cell>
          <cell r="V2493" t="str">
            <v>DM KZN: UMZNYATHI - SPORT &amp; RECREATION</v>
          </cell>
        </row>
        <row r="2494">
          <cell r="Q2494" t="str">
            <v>Non-exchange Revenue:  Transfers and Subsidies - Capital:  Monetary Allocations - District Municipalities:  KwaZulu-Natal - DC 24:  Umznyathi - Waste Water Management</v>
          </cell>
          <cell r="R2494">
            <v>0</v>
          </cell>
          <cell r="V2494" t="str">
            <v>DM KZN: UMZNYATHI - WASTE WATER MAN</v>
          </cell>
        </row>
        <row r="2495">
          <cell r="Q2495" t="str">
            <v>Non-exchange Revenue:  Transfers and Subsidies - Capital:  Monetary Allocations - District Municipalities:  KwaZulu-Natal - DC 24:  Umznyathi - Water</v>
          </cell>
          <cell r="R2495">
            <v>0</v>
          </cell>
          <cell r="V2495" t="str">
            <v>DM KZN: UMZNYATHI - WATER</v>
          </cell>
        </row>
        <row r="2496">
          <cell r="Q2496" t="str">
            <v>Non-exchange Revenue:  Transfers and Subsidies - Capital:  Monetary Allocations - District Municipalities:  KwaZulu-Natal - DC 25:  Amajuba</v>
          </cell>
          <cell r="R2496">
            <v>0</v>
          </cell>
          <cell r="V2496" t="str">
            <v>DM KZN: AMAJUBA</v>
          </cell>
        </row>
        <row r="2497">
          <cell r="Q2497" t="str">
            <v>Non-exchange Revenue:  Transfers and Subsidies - Capital:  Monetary Allocations - District Municipalities:  KwaZulu-Natal - DC 25:  Amajuba - Community and Social Services</v>
          </cell>
          <cell r="R2497">
            <v>0</v>
          </cell>
          <cell r="V2497" t="str">
            <v>DM KZN: AMAJUBA - COMM &amp; SOC SERV</v>
          </cell>
        </row>
        <row r="2498">
          <cell r="Q2498" t="str">
            <v>Non-exchange Revenue:  Transfers and Subsidies - Capital:  Monetary Allocations - District Municipalities:  KwaZulu-Natal - DC 25:  Amajuba - Environmental Protection</v>
          </cell>
          <cell r="R2498">
            <v>0</v>
          </cell>
          <cell r="V2498" t="str">
            <v>DM KZN: AMAJUBA - ENVIRON PROTECTION</v>
          </cell>
        </row>
        <row r="2499">
          <cell r="Q2499" t="str">
            <v>Non-exchange Revenue:  Transfers and Subsidies - Capital:  Monetary Allocations - District Municipalities:  KwaZulu-Natal - DC 25:  Amajuba - Executive and Council</v>
          </cell>
          <cell r="R2499">
            <v>0</v>
          </cell>
          <cell r="V2499" t="str">
            <v>DM KZN: AMAJUBA - EXECUTIVE &amp; COUNCIL</v>
          </cell>
        </row>
        <row r="2500">
          <cell r="Q2500" t="str">
            <v>Non-exchange Revenue:  Transfers and Subsidies - Capital:  Monetary Allocations - District Municipalities:  KwaZulu-Natal - DC 25:  Amajuba - Finance and Admin</v>
          </cell>
          <cell r="R2500">
            <v>0</v>
          </cell>
          <cell r="V2500" t="str">
            <v>DM KZN: AMAJUBA - FINANCE &amp; ADMIN</v>
          </cell>
        </row>
        <row r="2501">
          <cell r="Q2501" t="str">
            <v>Non-exchange Revenue:  Transfers and Subsidies - Capital:  Monetary Allocations - District Municipalities:  KwaZulu-Natal - DC 25:  Amajuba - Health</v>
          </cell>
          <cell r="R2501">
            <v>0</v>
          </cell>
          <cell r="V2501" t="str">
            <v>DM KZN: AMAJUBA - HEALTH</v>
          </cell>
        </row>
        <row r="2502">
          <cell r="Q2502" t="str">
            <v>Non-exchange Revenue:  Transfers and Subsidies - Capital:  Monetary Allocations - District Municipalities:  KwaZulu-Natal - DC 25:  Amajuba - Housing</v>
          </cell>
          <cell r="R2502">
            <v>0</v>
          </cell>
          <cell r="V2502" t="str">
            <v>DM KZN: AMAJUBA - HOUSING</v>
          </cell>
        </row>
        <row r="2503">
          <cell r="Q2503" t="str">
            <v>Non-exchange Revenue:  Transfers and Subsidies - Capital:  Monetary Allocations - District Municipalities:  KwaZulu-Natal - DC 25:  Amajuba - Planning and Development</v>
          </cell>
          <cell r="R2503">
            <v>0</v>
          </cell>
          <cell r="V2503" t="str">
            <v>DM KZN: AMAJUBA - PLANNING &amp; DEVEL</v>
          </cell>
        </row>
        <row r="2504">
          <cell r="Q2504" t="str">
            <v>Non-exchange Revenue:  Transfers and Subsidies - Capital:  Monetary Allocations - District Municipalities:  KwaZulu-Natal - DC 25:  Amajuba - Public Safety</v>
          </cell>
          <cell r="R2504">
            <v>0</v>
          </cell>
          <cell r="V2504" t="str">
            <v>DM KZN: AMAJUBA - PUBLIC SAFETY</v>
          </cell>
        </row>
        <row r="2505">
          <cell r="Q2505" t="str">
            <v>Non-exchange Revenue:  Transfers and Subsidies - Capital:  Monetary Allocations - District Municipalities:  KwaZulu-Natal - DC 25:  Amajuba - Road Transport</v>
          </cell>
          <cell r="R2505">
            <v>0</v>
          </cell>
          <cell r="V2505" t="str">
            <v>DM KZN: AMAJUBA - ROAD TRANSPORT</v>
          </cell>
        </row>
        <row r="2506">
          <cell r="Q2506" t="str">
            <v>Non-exchange Revenue:  Transfers and Subsidies - Capital:  Monetary Allocations - District Municipalities:  KwaZulu-Natal - DC 25:  Amajuba - Sport and Recreation</v>
          </cell>
          <cell r="R2506">
            <v>0</v>
          </cell>
          <cell r="V2506" t="str">
            <v>DM KZN: AMAJUBA - SPORT &amp; RECREATION</v>
          </cell>
        </row>
        <row r="2507">
          <cell r="Q2507" t="str">
            <v>Non-exchange Revenue:  Transfers and Subsidies - Capital:  Monetary Allocations - District Municipalities:  KwaZulu-Natal - DC 25:  Amajuba - Waste Water Management</v>
          </cell>
          <cell r="R2507">
            <v>0</v>
          </cell>
          <cell r="V2507" t="str">
            <v>DM KZN: AMAJUBA - WASTE WATER MAN</v>
          </cell>
        </row>
        <row r="2508">
          <cell r="Q2508" t="str">
            <v>Non-exchange Revenue:  Transfers and Subsidies - Capital:  Monetary Allocations - District Municipalities:  KwaZulu-Natal - DC 25:  Amajuba - Water</v>
          </cell>
          <cell r="R2508">
            <v>0</v>
          </cell>
          <cell r="V2508" t="str">
            <v>DM KZN: AMAJUBA - WATER</v>
          </cell>
        </row>
        <row r="2509">
          <cell r="Q2509" t="str">
            <v>Non-exchange Revenue:  Transfers and Subsidies - Capital:  Monetary Allocations - District Municipalities:  KwaZulu-Natal - DC 26:  Zululand</v>
          </cell>
          <cell r="R2509">
            <v>0</v>
          </cell>
          <cell r="V2509" t="str">
            <v>DM KZN: ZULULAND</v>
          </cell>
        </row>
        <row r="2510">
          <cell r="Q2510" t="str">
            <v>Non-exchange Revenue:  Transfers and Subsidies - Capital:  Monetary Allocations - District Municipalities:  KwaZulu-Natal - DC 26:  Zululand - Community and Social Services</v>
          </cell>
          <cell r="R2510">
            <v>0</v>
          </cell>
          <cell r="V2510" t="str">
            <v>DM KZN: ZULULAND - COMM &amp; SOC SERV</v>
          </cell>
        </row>
        <row r="2511">
          <cell r="Q2511" t="str">
            <v>Non-exchange Revenue:  Transfers and Subsidies - Capital:  Monetary Allocations - District Municipalities:  KwaZulu-Natal - DC 26:  Zululand - Environmental Protection</v>
          </cell>
          <cell r="R2511">
            <v>0</v>
          </cell>
          <cell r="V2511" t="str">
            <v>DM KZN: ZULULAND - ENVIRON PROTECTION</v>
          </cell>
        </row>
        <row r="2512">
          <cell r="Q2512" t="str">
            <v>Non-exchange Revenue:  Transfers and Subsidies - Capital:  Monetary Allocations - District Municipalities:  KwaZulu-Natal - DC 26:  Zululand - Executive and Council</v>
          </cell>
          <cell r="R2512">
            <v>0</v>
          </cell>
          <cell r="V2512" t="str">
            <v>DM KZN: ZULULAND - EXECUTIVE &amp; COUNCIL</v>
          </cell>
        </row>
        <row r="2513">
          <cell r="Q2513" t="str">
            <v>Non-exchange Revenue:  Transfers and Subsidies - Capital:  Monetary Allocations - District Municipalities:  KwaZulu-Natal - DC 26:  Zululand - Finance and Admin</v>
          </cell>
          <cell r="R2513">
            <v>0</v>
          </cell>
          <cell r="V2513" t="str">
            <v>DM KZN: ZULULAND - FINANCE &amp; ADMIN</v>
          </cell>
        </row>
        <row r="2514">
          <cell r="Q2514" t="str">
            <v>Non-exchange Revenue:  Transfers and Subsidies - Capital:  Monetary Allocations - District Municipalities:  KwaZulu-Natal - DC 26:  Zululand - Health</v>
          </cell>
          <cell r="R2514">
            <v>0</v>
          </cell>
          <cell r="V2514" t="str">
            <v>DM KZN: ZULULAND - HEALTH</v>
          </cell>
        </row>
        <row r="2515">
          <cell r="Q2515" t="str">
            <v>Non-exchange Revenue:  Transfers and Subsidies - Capital:  Monetary Allocations - District Municipalities:  KwaZulu-Natal - DC 26:  Zululand - Housing</v>
          </cell>
          <cell r="R2515">
            <v>0</v>
          </cell>
          <cell r="V2515" t="str">
            <v>DM KZN: ZULULAND - HOUSING</v>
          </cell>
        </row>
        <row r="2516">
          <cell r="Q2516" t="str">
            <v>Non-exchange Revenue:  Transfers and Subsidies - Capital:  Monetary Allocations - District Municipalities:  KwaZulu-Natal - DC 26:  Zululand - Planning and Development</v>
          </cell>
          <cell r="R2516">
            <v>0</v>
          </cell>
          <cell r="V2516" t="str">
            <v>DM KZN: ZULULAND - PLANNING &amp; DEVEL</v>
          </cell>
        </row>
        <row r="2517">
          <cell r="Q2517" t="str">
            <v>Non-exchange Revenue:  Transfers and Subsidies - Capital:  Monetary Allocations - District Municipalities:  KwaZulu-Natal - DC 26:  Zululand - Public Safety</v>
          </cell>
          <cell r="R2517">
            <v>0</v>
          </cell>
          <cell r="V2517" t="str">
            <v>DM KZN: ZULULAND - PUBLIC SAFETY</v>
          </cell>
        </row>
        <row r="2518">
          <cell r="Q2518" t="str">
            <v>Non-exchange Revenue:  Transfers and Subsidies - Capital:  Monetary Allocations - District Municipalities:  KwaZulu-Natal - DC 26:  Zululand - Road Transport</v>
          </cell>
          <cell r="R2518">
            <v>0</v>
          </cell>
          <cell r="V2518" t="str">
            <v>DM KZN: ZULULAND - ROAD TRANSPORT</v>
          </cell>
        </row>
        <row r="2519">
          <cell r="Q2519" t="str">
            <v>Non-exchange Revenue:  Transfers and Subsidies - Capital:  Monetary Allocations - District Municipalities:  KwaZulu-Natal - DC 26:  Zululand - Sport and Recreation</v>
          </cell>
          <cell r="R2519">
            <v>0</v>
          </cell>
          <cell r="V2519" t="str">
            <v>DM KZN: ZULULAND - SPORT &amp; RECREATION</v>
          </cell>
        </row>
        <row r="2520">
          <cell r="Q2520" t="str">
            <v>Non-exchange Revenue:  Transfers and Subsidies - Capital:  Monetary Allocations - District Municipalities:  KwaZulu-Natal - DC 26:  Zululand - Waste Water Management</v>
          </cell>
          <cell r="R2520">
            <v>0</v>
          </cell>
          <cell r="V2520" t="str">
            <v>DM KZN: ZULULAND - WASTE WATER MAN</v>
          </cell>
        </row>
        <row r="2521">
          <cell r="Q2521" t="str">
            <v>Non-exchange Revenue:  Transfers and Subsidies - Capital:  Monetary Allocations - District Municipalities:  KwaZulu-Natal - DC 26:  Zululand - Water</v>
          </cell>
          <cell r="R2521">
            <v>0</v>
          </cell>
          <cell r="V2521" t="str">
            <v>DM KZN: ZULULAND - WATER</v>
          </cell>
        </row>
        <row r="2522">
          <cell r="Q2522" t="str">
            <v>Non-exchange Revenue:  Transfers and Subsidies - Capital:  Monetary Allocations - District Municipalities:  KwaZulu-Natal - DC 27:  Umkhanyakude</v>
          </cell>
          <cell r="R2522">
            <v>0</v>
          </cell>
          <cell r="V2522" t="str">
            <v>DM KZN: UMKHANYAKUDE</v>
          </cell>
        </row>
        <row r="2523">
          <cell r="Q2523" t="str">
            <v>Non-exchange Revenue:  Transfers and Subsidies - Capital:  Monetary Allocations - District Municipalities:  KwaZulu-Natal - DC 27:  Umkhanyakude -  Community and Social Services</v>
          </cell>
          <cell r="R2523">
            <v>0</v>
          </cell>
          <cell r="V2523" t="str">
            <v>DM KZN: UMKHANYAKUDE - COMM &amp; SOC SERV</v>
          </cell>
        </row>
        <row r="2524">
          <cell r="Q2524" t="str">
            <v>Non-exchange Revenue:  Transfers and Subsidies - Capital:  Monetary Allocations - District Municipalities:  KwaZulu-Natal - DC 27:  Umkhanyakude -  Environmental Protection</v>
          </cell>
          <cell r="R2524">
            <v>0</v>
          </cell>
          <cell r="V2524" t="str">
            <v>DM KZN: UMKHANYAKUDE - ENVIRO PROTECTION</v>
          </cell>
        </row>
        <row r="2525">
          <cell r="Q2525" t="str">
            <v>Non-exchange Revenue:  Transfers and Subsidies - Capital:  Monetary Allocations - District Municipalities:  KwaZulu-Natal - DC 27:  Umkhanyakude -  Executive and Council</v>
          </cell>
          <cell r="R2525">
            <v>0</v>
          </cell>
          <cell r="V2525" t="str">
            <v>DM KZN: UMKHANYAKUDE - EXECUTI &amp; COUNCIL</v>
          </cell>
        </row>
        <row r="2526">
          <cell r="Q2526" t="str">
            <v>Non-exchange Revenue:  Transfers and Subsidies - Capital:  Monetary Allocations - District Municipalities:  KwaZulu-Natal - DC 27:  Umkhanyakude -  Finance and Admin</v>
          </cell>
          <cell r="R2526">
            <v>0</v>
          </cell>
          <cell r="V2526" t="str">
            <v>DM KZN: UMKHANYAKUDE - FINANCE &amp; ADMIN</v>
          </cell>
        </row>
        <row r="2527">
          <cell r="Q2527" t="str">
            <v>Non-exchange Revenue:  Transfers and Subsidies - Capital:  Monetary Allocations - District Municipalities:  KwaZulu-Natal - DC 27:  Umkhanyakude -  Health</v>
          </cell>
          <cell r="R2527">
            <v>0</v>
          </cell>
          <cell r="V2527" t="str">
            <v>DM KZN: UMKHANYAKUDE - HEALTH</v>
          </cell>
        </row>
        <row r="2528">
          <cell r="Q2528" t="str">
            <v>Non-exchange Revenue:  Transfers and Subsidies - Capital:  Monetary Allocations - District Municipalities:  KwaZulu-Natal - DC 27:  Umkhanyakude -  Housing</v>
          </cell>
          <cell r="R2528">
            <v>0</v>
          </cell>
          <cell r="V2528" t="str">
            <v>DM KZN: UMKHANYAKUDE - HOUSING</v>
          </cell>
        </row>
        <row r="2529">
          <cell r="Q2529" t="str">
            <v>Non-exchange Revenue:  Transfers and Subsidies - Capital:  Monetary Allocations - District Municipalities:  KwaZulu-Natal - DC 27:  Umkhanyakude -  Planning and Development</v>
          </cell>
          <cell r="R2529">
            <v>0</v>
          </cell>
          <cell r="V2529" t="str">
            <v>DM KZN: UMKHANYAKUDE - PLANNING &amp; DEVEL</v>
          </cell>
        </row>
        <row r="2530">
          <cell r="Q2530" t="str">
            <v>Non-exchange Revenue:  Transfers and Subsidies - Capital:  Monetary Allocations - District Municipalities:  KwaZulu-Natal - DC 27:  Umkhanyakude -  Public Safety</v>
          </cell>
          <cell r="R2530">
            <v>0</v>
          </cell>
          <cell r="V2530" t="str">
            <v>DM KZN: UMKHANYAKUDE - PUBLIC SAFETY</v>
          </cell>
        </row>
        <row r="2531">
          <cell r="Q2531" t="str">
            <v>Non-exchange Revenue:  Transfers and Subsidies - Capital:  Monetary Allocations - District Municipalities:  KwaZulu-Natal - DC 27:  Umkhanyakude -  Road Transport</v>
          </cell>
          <cell r="R2531">
            <v>0</v>
          </cell>
          <cell r="V2531" t="str">
            <v>DM KZN: UMKHANYAKUDE - ROAD TRANSPORT</v>
          </cell>
        </row>
        <row r="2532">
          <cell r="Q2532" t="str">
            <v>Non-exchange Revenue:  Transfers and Subsidies - Capital:  Monetary Allocations - District Municipalities:  KwaZulu-Natal - DC 27:  Umkhanyakude -  Sport and Recreation</v>
          </cell>
          <cell r="R2532">
            <v>0</v>
          </cell>
          <cell r="V2532" t="str">
            <v>DM KZN: UMKHANYAKUDE - SPORT &amp; RECREAT</v>
          </cell>
        </row>
        <row r="2533">
          <cell r="Q2533" t="str">
            <v>Non-exchange Revenue:  Transfers and Subsidies - Capital:  Monetary Allocations - District Municipalities:  KwaZulu-Natal - DC 27:  Umkhanyakude -  Waste Water Management</v>
          </cell>
          <cell r="R2533">
            <v>0</v>
          </cell>
          <cell r="V2533" t="str">
            <v>DM KZN: UMKHANYAKUDE - WASTE WATER MAN</v>
          </cell>
        </row>
        <row r="2534">
          <cell r="Q2534" t="str">
            <v>Non-exchange Revenue:  Transfers and Subsidies - Capital:  Monetary Allocations - District Municipalities:  KwaZulu-Natal - DC 27:  Umkhanyakude -  Water</v>
          </cell>
          <cell r="R2534">
            <v>0</v>
          </cell>
          <cell r="V2534" t="str">
            <v>DM KZN: UMKHANYAKUDE - WATER</v>
          </cell>
        </row>
        <row r="2535">
          <cell r="Q2535" t="str">
            <v>Non-exchange Revenue:  Transfers and Subsidies - Capital:  Monetary Allocations - District Municipalities:  KwaZulu-Natal - DC28:  Uthungulu</v>
          </cell>
          <cell r="R2535">
            <v>0</v>
          </cell>
          <cell r="V2535" t="str">
            <v>DM KZN: UTHUNGULU</v>
          </cell>
        </row>
        <row r="2536">
          <cell r="Q2536" t="str">
            <v>Non-exchange Revenue:  Transfers and Subsidies - Capital:  Monetary Allocations - District Municipalities:  KwaZulu-Natal - DC28:  Uthungulu - Community and Social Services</v>
          </cell>
          <cell r="R2536">
            <v>0</v>
          </cell>
          <cell r="V2536" t="str">
            <v>DM KZN: UTHUNGULU - COMM &amp; SOC SERV</v>
          </cell>
        </row>
        <row r="2537">
          <cell r="Q2537" t="str">
            <v>Non-exchange Revenue:  Transfers and Subsidies - Capital:  Monetary Allocations - District Municipalities:  KwaZulu-Natal - DC28:  Uthungulu - Environmental Protection</v>
          </cell>
          <cell r="R2537">
            <v>0</v>
          </cell>
          <cell r="V2537" t="str">
            <v>DM KZN: UTHUNGULU - ENVIRON PROTECTION</v>
          </cell>
        </row>
        <row r="2538">
          <cell r="Q2538" t="str">
            <v>Non-exchange Revenue:  Transfers and Subsidies - Capital:  Monetary Allocations - District Municipalities:  KwaZulu-Natal - DC28:  Uthungulu - Executive and Council</v>
          </cell>
          <cell r="R2538">
            <v>0</v>
          </cell>
          <cell r="V2538" t="str">
            <v>DM KZN: UTHUNGULU - EXECUTIVE &amp; COUNCIL</v>
          </cell>
        </row>
        <row r="2539">
          <cell r="Q2539" t="str">
            <v>Non-exchange Revenue:  Transfers and Subsidies - Capital:  Monetary Allocations - District Municipalities:  KwaZulu-Natal - DC28:  Uthungulu - Finance and Admin</v>
          </cell>
          <cell r="R2539">
            <v>0</v>
          </cell>
          <cell r="V2539" t="str">
            <v>DM KZN: UTHUNGULU - FINANCE &amp; ADMIN</v>
          </cell>
        </row>
        <row r="2540">
          <cell r="Q2540" t="str">
            <v>Non-exchange Revenue:  Transfers and Subsidies - Capital:  Monetary Allocations - District Municipalities:  KwaZulu-Natal - DC28:  Uthungulu - Health</v>
          </cell>
          <cell r="R2540">
            <v>0</v>
          </cell>
          <cell r="V2540" t="str">
            <v>DM KZN: UTHUNGULU - HEALTH</v>
          </cell>
        </row>
        <row r="2541">
          <cell r="Q2541" t="str">
            <v>Non-exchange Revenue:  Transfers and Subsidies - Capital:  Monetary Allocations - District Municipalities:  KwaZulu-Natal - DC28:  Uthungulu - Housing</v>
          </cell>
          <cell r="R2541">
            <v>0</v>
          </cell>
          <cell r="V2541" t="str">
            <v>DM KZN: UTHUNGULU - HOUSING</v>
          </cell>
        </row>
        <row r="2542">
          <cell r="Q2542" t="str">
            <v>Non-exchange Revenue:  Transfers and Subsidies - Capital:  Monetary Allocations - District Municipalities:  KwaZulu-Natal - DC28:  Uthungulu - Planning and Development</v>
          </cell>
          <cell r="R2542">
            <v>0</v>
          </cell>
          <cell r="V2542" t="str">
            <v>DM KZN: UTHUNGULU - PLANNING &amp; DEVEL</v>
          </cell>
        </row>
        <row r="2543">
          <cell r="Q2543" t="str">
            <v>Non-exchange Revenue:  Transfers and Subsidies - Capital:  Monetary Allocations - District Municipalities:  KwaZulu-Natal - DC28:  Uthungulu - Public Safety</v>
          </cell>
          <cell r="R2543">
            <v>0</v>
          </cell>
          <cell r="V2543" t="str">
            <v>DM KZN: UTHUNGULU - PUBLIC SAFETY</v>
          </cell>
        </row>
        <row r="2544">
          <cell r="Q2544" t="str">
            <v>Non-exchange Revenue:  Transfers and Subsidies - Capital:  Monetary Allocations - District Municipalities:  KwaZulu-Natal - DC28:  Uthungulu - Road Transport</v>
          </cell>
          <cell r="R2544">
            <v>0</v>
          </cell>
          <cell r="V2544" t="str">
            <v>DM KZN: UTHUNGULU - ROAD TRANSPORT</v>
          </cell>
        </row>
        <row r="2545">
          <cell r="Q2545" t="str">
            <v>Non-exchange Revenue:  Transfers and Subsidies - Capital:  Monetary Allocations - District Municipalities:  KwaZulu-Natal - DC28:  Uthungulu - Sport and Recreation</v>
          </cell>
          <cell r="R2545">
            <v>0</v>
          </cell>
          <cell r="V2545" t="str">
            <v>DM KZN: UTHUNGULU - SPORT &amp; RECREATION</v>
          </cell>
        </row>
        <row r="2546">
          <cell r="Q2546" t="str">
            <v>Non-exchange Revenue:  Transfers and Subsidies - Capital:  Monetary Allocations - District Municipalities:  KwaZulu-Natal - DC28:  Uthungulu - Waste Water Management</v>
          </cell>
          <cell r="R2546">
            <v>0</v>
          </cell>
          <cell r="V2546" t="str">
            <v>DM KZN: UTHUNGULU - WASTE WATER MAN</v>
          </cell>
        </row>
        <row r="2547">
          <cell r="Q2547" t="str">
            <v>Non-exchange Revenue:  Transfers and Subsidies - Capital:  Monetary Allocations - District Municipalities:  KwaZulu-Natal - DC28:  Uthungulu - Water</v>
          </cell>
          <cell r="R2547">
            <v>0</v>
          </cell>
          <cell r="V2547" t="str">
            <v>DM KZN: UTHUNGULU - WATER</v>
          </cell>
        </row>
        <row r="2548">
          <cell r="Q2548" t="str">
            <v>Non-exchange Revenue:  Transfers and Subsidies - Capital:  Monetary Allocations - District Municipalities:  KwaZulu-Natal - DC 29:  Ilembe</v>
          </cell>
          <cell r="R2548">
            <v>0</v>
          </cell>
          <cell r="V2548" t="str">
            <v>DM KZN: ILEMBE</v>
          </cell>
        </row>
        <row r="2549">
          <cell r="Q2549" t="str">
            <v>Non-exchange Revenue:  Transfers and Subsidies - Capital:  Monetary Allocations - District Municipalities:  KwaZulu-Natal - DC 29:  Ilembe - Community and Social Services</v>
          </cell>
          <cell r="R2549">
            <v>0</v>
          </cell>
          <cell r="V2549" t="str">
            <v>DM KZN: ILEMBE - COMM &amp; SOC SERV</v>
          </cell>
        </row>
        <row r="2550">
          <cell r="Q2550" t="str">
            <v>Non-exchange Revenue:  Transfers and Subsidies - Capital:  Monetary Allocations - District Municipalities:  KwaZulu-Natal - DC 29:  Ilembe - Environmental Protection</v>
          </cell>
          <cell r="R2550">
            <v>0</v>
          </cell>
          <cell r="V2550" t="str">
            <v>DM KZN: ILEMBE - ENVIRON PROTECTION</v>
          </cell>
        </row>
        <row r="2551">
          <cell r="Q2551" t="str">
            <v>Non-exchange Revenue:  Transfers and Subsidies - Capital:  Monetary Allocations - District Municipalities:  KwaZulu-Natal - DC 29:  Ilembe - Executive and Council</v>
          </cell>
          <cell r="R2551">
            <v>0</v>
          </cell>
          <cell r="V2551" t="str">
            <v>DM KZN: ILEMBE - EXECUTIVE &amp; COUNCIL</v>
          </cell>
        </row>
        <row r="2552">
          <cell r="Q2552" t="str">
            <v>Non-exchange Revenue:  Transfers and Subsidies - Capital:  Monetary Allocations - District Municipalities:  KwaZulu-Natal - DC 29:  Ilembe - Finance and Admin</v>
          </cell>
          <cell r="R2552">
            <v>0</v>
          </cell>
          <cell r="V2552" t="str">
            <v>DM KZN: ILEMBE - FINANCE &amp; ADMIN</v>
          </cell>
        </row>
        <row r="2553">
          <cell r="Q2553" t="str">
            <v>Non-exchange Revenue:  Transfers and Subsidies - Capital:  Monetary Allocations - District Municipalities:  KwaZulu-Natal - DC 29:  Ilembe - Health</v>
          </cell>
          <cell r="R2553">
            <v>0</v>
          </cell>
          <cell r="V2553" t="str">
            <v>DM KZN: ILEMBE - HEALTH</v>
          </cell>
        </row>
        <row r="2554">
          <cell r="Q2554" t="str">
            <v>Non-exchange Revenue:  Transfers and Subsidies - Capital:  Monetary Allocations - District Municipalities:  KwaZulu-Natal - DC 29:  Ilembe - Housing</v>
          </cell>
          <cell r="R2554">
            <v>0</v>
          </cell>
          <cell r="V2554" t="str">
            <v>DM KZN: ILEMBE - HOUSING</v>
          </cell>
        </row>
        <row r="2555">
          <cell r="Q2555" t="str">
            <v>Non-exchange Revenue:  Transfers and Subsidies - Capital:  Monetary Allocations - District Municipalities:  KwaZulu-Natal - DC 29:  Ilembe - Planning and Development</v>
          </cell>
          <cell r="R2555">
            <v>0</v>
          </cell>
          <cell r="V2555" t="str">
            <v>DM KZN: ILEMBE - PLANNING &amp; DEVEL</v>
          </cell>
        </row>
        <row r="2556">
          <cell r="Q2556" t="str">
            <v>Non-exchange Revenue:  Transfers and Subsidies - Capital:  Monetary Allocations - District Municipalities:  KwaZulu-Natal - DC 29:  Ilembe - Public Safety</v>
          </cell>
          <cell r="R2556">
            <v>0</v>
          </cell>
          <cell r="V2556" t="str">
            <v>DM KZN: ILEMBE - PUBLIC SAFETY</v>
          </cell>
        </row>
        <row r="2557">
          <cell r="Q2557" t="str">
            <v>Non-exchange Revenue:  Transfers and Subsidies - Capital:  Monetary Allocations - District Municipalities:  KwaZulu-Natal - DC 29:  Ilembe - Road Transport</v>
          </cell>
          <cell r="R2557">
            <v>0</v>
          </cell>
          <cell r="V2557" t="str">
            <v>DM KZN: ILEMBE - ROAD TRANSPORT</v>
          </cell>
        </row>
        <row r="2558">
          <cell r="Q2558" t="str">
            <v>Non-exchange Revenue:  Transfers and Subsidies - Capital:  Monetary Allocations - District Municipalities:  KwaZulu-Natal - DC 29:  Ilembe - Sport and Recreation</v>
          </cell>
          <cell r="R2558">
            <v>0</v>
          </cell>
          <cell r="V2558" t="str">
            <v>DM KZN: ILEMBE - SPORT &amp; RECREATION</v>
          </cell>
        </row>
        <row r="2559">
          <cell r="Q2559" t="str">
            <v>Non-exchange Revenue:  Transfers and Subsidies - Capital:  Monetary Allocations - District Municipalities:  KwaZulu-Natal - DC 29:  Ilembe - Waste Water Management</v>
          </cell>
          <cell r="R2559">
            <v>0</v>
          </cell>
          <cell r="V2559" t="str">
            <v>DM KZN: ILEMBE - WASTE WATER MAN</v>
          </cell>
        </row>
        <row r="2560">
          <cell r="Q2560" t="str">
            <v>Non-exchange Revenue:  Transfers and Subsidies - Capital:  Monetary Allocations - District Municipalities:  KwaZulu-Natal - DC 29:  Ilembe - Water</v>
          </cell>
          <cell r="R2560">
            <v>0</v>
          </cell>
          <cell r="V2560" t="str">
            <v>DM KZN: ILEMBE - WATER</v>
          </cell>
        </row>
        <row r="2561">
          <cell r="Q2561" t="str">
            <v>Non-exchange Revenue:  Transfers and Subsidies - Capital:  Monetary Allocations - District Municipalities:  KwaZulu-Natal - DC 43:  Sisonke</v>
          </cell>
          <cell r="R2561">
            <v>0</v>
          </cell>
          <cell r="V2561" t="str">
            <v>DM KZN: SISONKE</v>
          </cell>
        </row>
        <row r="2562">
          <cell r="Q2562" t="str">
            <v>Non-exchange Revenue:  Transfers and Subsidies - Capital:  Monetary Allocations - District Municipalities:  KwaZulu-Natal - DC 43:  Sisonke - Community and Social Services</v>
          </cell>
          <cell r="R2562">
            <v>0</v>
          </cell>
          <cell r="V2562" t="str">
            <v>DM KZN: SISONKE - COMM &amp; SOC SERV</v>
          </cell>
        </row>
        <row r="2563">
          <cell r="Q2563" t="str">
            <v>Non-exchange Revenue:  Transfers and Subsidies - Capital:  Monetary Allocations - District Municipalities:  KwaZulu-Natal - DC 43:  Sisonke - Environmental Protection</v>
          </cell>
          <cell r="R2563">
            <v>0</v>
          </cell>
          <cell r="V2563" t="str">
            <v>DM KZN: SISONKE - ENVIRON PROTECTION</v>
          </cell>
        </row>
        <row r="2564">
          <cell r="Q2564" t="str">
            <v>Non-exchange Revenue:  Transfers and Subsidies - Capital:  Monetary Allocations - District Municipalities:  KwaZulu-Natal - DC 43:  Sisonke - Executive and Council</v>
          </cell>
          <cell r="R2564">
            <v>0</v>
          </cell>
          <cell r="V2564" t="str">
            <v>DM KZN: SISONKE - EXECUTIVE &amp; COUNCIL</v>
          </cell>
        </row>
        <row r="2565">
          <cell r="Q2565" t="str">
            <v>Non-exchange Revenue:  Transfers and Subsidies - Capital:  Monetary Allocations - District Municipalities:  KwaZulu-Natal - DC 43:  Sisonke - Finance and Admin</v>
          </cell>
          <cell r="R2565">
            <v>0</v>
          </cell>
          <cell r="V2565" t="str">
            <v>DM KZN: SISONKE - FINANCE &amp; ADMIN</v>
          </cell>
        </row>
        <row r="2566">
          <cell r="Q2566" t="str">
            <v>Non-exchange Revenue:  Transfers and Subsidies - Capital:  Monetary Allocations - District Municipalities:  KwaZulu-Natal - DC 43:  Sisonke - Health</v>
          </cell>
          <cell r="R2566">
            <v>0</v>
          </cell>
          <cell r="V2566" t="str">
            <v>DM KZN: SISONKE - HEALTH</v>
          </cell>
        </row>
        <row r="2567">
          <cell r="Q2567" t="str">
            <v>Non-exchange Revenue:  Transfers and Subsidies - Capital:  Monetary Allocations - District Municipalities:  KwaZulu-Natal - DC 43:  Sisonke - Housing</v>
          </cell>
          <cell r="R2567">
            <v>0</v>
          </cell>
          <cell r="V2567" t="str">
            <v>DM KZN: SISONKE - HOUSING</v>
          </cell>
        </row>
        <row r="2568">
          <cell r="Q2568" t="str">
            <v>Non-exchange Revenue:  Transfers and Subsidies - Capital:  Monetary Allocations - District Municipalities:  KwaZulu-Natal - DC 43:  Sisonke - Planning and Development</v>
          </cell>
          <cell r="R2568">
            <v>0</v>
          </cell>
          <cell r="V2568" t="str">
            <v>DM KZN: SISONKE - PLANNING &amp; DEVEL</v>
          </cell>
        </row>
        <row r="2569">
          <cell r="Q2569" t="str">
            <v>Non-exchange Revenue:  Transfers and Subsidies - Capital:  Monetary Allocations - District Municipalities:  KwaZulu-Natal - DC 43:  Sisonke - Public Safety</v>
          </cell>
          <cell r="R2569">
            <v>0</v>
          </cell>
          <cell r="V2569" t="str">
            <v>DM KZN: SISONKE - PUBLIC SAFETY</v>
          </cell>
        </row>
        <row r="2570">
          <cell r="Q2570" t="str">
            <v>Non-exchange Revenue:  Transfers and Subsidies - Capital:  Monetary Allocations - District Municipalities:  KwaZulu-Natal - DC 43:  Sisonke - Road Transport</v>
          </cell>
          <cell r="R2570">
            <v>0</v>
          </cell>
          <cell r="V2570" t="str">
            <v>DM KZN: SISONKE - ROAD TRANSPORT</v>
          </cell>
        </row>
        <row r="2571">
          <cell r="Q2571" t="str">
            <v>Non-exchange Revenue:  Transfers and Subsidies - Capital:  Monetary Allocations - District Municipalities:  KwaZulu-Natal - DC 43:  Sisonke - Sport and Recreation</v>
          </cell>
          <cell r="R2571">
            <v>0</v>
          </cell>
          <cell r="V2571" t="str">
            <v>DM KZN: SISONKE - SPORT &amp; RECREATION</v>
          </cell>
        </row>
        <row r="2572">
          <cell r="Q2572" t="str">
            <v>Non-exchange Revenue:  Transfers and Subsidies - Capital:  Monetary Allocations - District Municipalities:  KwaZulu-Natal - DC 43:  Sisonke - Waste Water Management</v>
          </cell>
          <cell r="R2572">
            <v>0</v>
          </cell>
          <cell r="V2572" t="str">
            <v>DM KZN: SISONKE - WASTE WATER MAN</v>
          </cell>
        </row>
        <row r="2573">
          <cell r="Q2573" t="str">
            <v>Non-exchange Revenue:  Transfers and Subsidies - Capital:  Monetary Allocations - District Municipalities:  KwaZulu-Natal - DC 43:  Sisonke - Water</v>
          </cell>
          <cell r="R2573">
            <v>0</v>
          </cell>
          <cell r="V2573" t="str">
            <v>DM KZN: SISONKE - WATER</v>
          </cell>
        </row>
        <row r="2574">
          <cell r="Q2574" t="str">
            <v>Non-exchange Revenue:  Transfers and Subsidies - Capital:  Monetary Allocations - District Municipalities:  Limpopo</v>
          </cell>
          <cell r="R2574">
            <v>0</v>
          </cell>
          <cell r="V2574" t="str">
            <v>T&amp;S CAP: MONETARY DM LIMPOPO</v>
          </cell>
        </row>
        <row r="2575">
          <cell r="Q2575" t="str">
            <v>Non-exchange Revenue:  Transfers and Subsidies - Capital:  Monetary Allocations - District Municipalities:  Limpopo - DC 47:  Greater Sekhukune</v>
          </cell>
          <cell r="R2575">
            <v>0</v>
          </cell>
          <cell r="V2575" t="str">
            <v>DM LP: SEKHUKUNE</v>
          </cell>
        </row>
        <row r="2576">
          <cell r="Q2576" t="str">
            <v>Non-exchange Revenue:  Transfers and Subsidies - Capital:  Monetary Allocations - District Municipalities:  Limpopo - DC 47:  Greater Sekhukune - Community and Social Services</v>
          </cell>
          <cell r="R2576">
            <v>0</v>
          </cell>
          <cell r="V2576" t="str">
            <v>DM LP: SEKHUKUNE - COMM &amp; SOC SERV</v>
          </cell>
        </row>
        <row r="2577">
          <cell r="Q2577" t="str">
            <v>Non-exchange Revenue:  Transfers and Subsidies - Capital:  Monetary Allocations - District Municipalities:  Limpopo - DC 47:  Greater Sekhukune - Environmental Protection</v>
          </cell>
          <cell r="R2577">
            <v>0</v>
          </cell>
          <cell r="V2577" t="str">
            <v>DM LP: SEKHUKUNE - ENVIRON PROTECTION</v>
          </cell>
        </row>
        <row r="2578">
          <cell r="Q2578" t="str">
            <v>Non-exchange Revenue:  Transfers and Subsidies - Capital:  Monetary Allocations - District Municipalities:  Limpopo - DC 47:  Greater Sekhukune - Executive and Council</v>
          </cell>
          <cell r="R2578">
            <v>0</v>
          </cell>
          <cell r="V2578" t="str">
            <v>DM LP: SEKHUKUNE - EXECUTIVE &amp; COUNCIL</v>
          </cell>
        </row>
        <row r="2579">
          <cell r="Q2579" t="str">
            <v>Non-exchange Revenue:  Transfers and Subsidies - Capital:  Monetary Allocations - District Municipalities:  Limpopo - DC 47:  Greater Sekhukune - Finance and Admin</v>
          </cell>
          <cell r="R2579">
            <v>0</v>
          </cell>
          <cell r="V2579" t="str">
            <v>DM LP: SEKHUKUNE - FINANCE &amp; ADMIN</v>
          </cell>
        </row>
        <row r="2580">
          <cell r="Q2580" t="str">
            <v>Non-exchange Revenue:  Transfers and Subsidies - Capital:  Monetary Allocations - District Municipalities:  Limpopo - DC 47:  Greater Sekhukune - Health</v>
          </cell>
          <cell r="R2580">
            <v>0</v>
          </cell>
          <cell r="V2580" t="str">
            <v>DM LP: SEKHUKUNE - HEALTH</v>
          </cell>
        </row>
        <row r="2581">
          <cell r="Q2581" t="str">
            <v>Non-exchange Revenue:  Transfers and Subsidies - Capital:  Monetary Allocations - District Municipalities:  Limpopo - DC 47:  Greater Sekhukune - Housing</v>
          </cell>
          <cell r="R2581">
            <v>0</v>
          </cell>
          <cell r="V2581" t="str">
            <v>DM LP: SEKHUKUNE - HOUSING</v>
          </cell>
        </row>
        <row r="2582">
          <cell r="Q2582" t="str">
            <v>Non-exchange Revenue:  Transfers and Subsidies - Capital:  Monetary Allocations - District Municipalities:  Limpopo - DC 47:  Greater Sekhukune - Planning and Development</v>
          </cell>
          <cell r="R2582">
            <v>0</v>
          </cell>
          <cell r="V2582" t="str">
            <v>DM LP: SEKHUKUNE - PLANNING &amp; DEVEL</v>
          </cell>
        </row>
        <row r="2583">
          <cell r="Q2583" t="str">
            <v>Non-exchange Revenue:  Transfers and Subsidies - Capital:  Monetary Allocations - District Municipalities:  Limpopo - DC 47:  Greater Sekhukune - Public Safety</v>
          </cell>
          <cell r="R2583">
            <v>0</v>
          </cell>
          <cell r="V2583" t="str">
            <v>DM LP: SEKHUKUNE - PUBLIC SAFETY</v>
          </cell>
        </row>
        <row r="2584">
          <cell r="Q2584" t="str">
            <v>Non-exchange Revenue:  Transfers and Subsidies - Capital:  Monetary Allocations - District Municipalities:  Limpopo - DC 47:  Greater Sekhukune - Road Transport</v>
          </cell>
          <cell r="R2584">
            <v>0</v>
          </cell>
          <cell r="V2584" t="str">
            <v>DM LP: SEKHUKUNE - ROAD TRANSPORT</v>
          </cell>
        </row>
        <row r="2585">
          <cell r="Q2585" t="str">
            <v>Non-exchange Revenue:  Transfers and Subsidies - Capital:  Monetary Allocations - District Municipalities:  Limpopo - DC 47:  Greater Sekhukune - Sport and Recreation</v>
          </cell>
          <cell r="R2585">
            <v>0</v>
          </cell>
          <cell r="V2585" t="str">
            <v>DM LP: SEKHUKUNE - SPORT &amp; RECREATION</v>
          </cell>
        </row>
        <row r="2586">
          <cell r="Q2586" t="str">
            <v>Non-exchange Revenue:  Transfers and Subsidies - Capital:  Monetary Allocations - District Municipalities:  Limpopo - DC 47:  Greater Sekhukune - Waste Water Management</v>
          </cell>
          <cell r="R2586">
            <v>0</v>
          </cell>
          <cell r="V2586" t="str">
            <v>DM LP: SEKHUKUNE - WASTE WATER MAN</v>
          </cell>
        </row>
        <row r="2587">
          <cell r="Q2587" t="str">
            <v>Non-exchange Revenue:  Transfers and Subsidies - Capital:  Monetary Allocations - District Municipalities:  Limpopo - DC 47:  Greater Sekhukune - Water</v>
          </cell>
          <cell r="R2587">
            <v>0</v>
          </cell>
          <cell r="V2587" t="str">
            <v>DM LP: SEKHUKUNE - WATER</v>
          </cell>
        </row>
        <row r="2588">
          <cell r="Q2588" t="str">
            <v>Non-exchange Revenue:  Transfers and Subsidies - Capital:  Monetary Allocations: District Municipalities:   Limpopo: DC 33 - Mopani</v>
          </cell>
          <cell r="R2588">
            <v>0</v>
          </cell>
          <cell r="V2588" t="str">
            <v>DM LP: MOPANI</v>
          </cell>
        </row>
        <row r="2589">
          <cell r="Q2589" t="str">
            <v>Non-exchange Revenue:  Transfers and Subsidies - Capital:  Monetary Allocations - District Municipalities:  Limpopo - DC 33:  Mopani - Community and Social Services</v>
          </cell>
          <cell r="R2589">
            <v>0</v>
          </cell>
          <cell r="V2589" t="str">
            <v>DM LP: MOPANI - COMM &amp; SOC SERV</v>
          </cell>
        </row>
        <row r="2590">
          <cell r="Q2590" t="str">
            <v>Non-exchange Revenue:  Transfers and Subsidies - Capital:  Monetary Allocations - District Municipalities:  Limpopo - DC 33:  Mopani - Environmental Protection</v>
          </cell>
          <cell r="R2590">
            <v>0</v>
          </cell>
          <cell r="V2590" t="str">
            <v>DM LP: MOPANI - ENVIRON PROTECTION</v>
          </cell>
        </row>
        <row r="2591">
          <cell r="Q2591" t="str">
            <v>Non-exchange Revenue:  Transfers and Subsidies - Capital:  Monetary Allocations - District Municipalities:  Limpopo - DC 33:  Mopani - Executive and Council</v>
          </cell>
          <cell r="R2591">
            <v>0</v>
          </cell>
          <cell r="V2591" t="str">
            <v>DM LP: MOPANI - EXECUTIVE &amp; COUNCIL</v>
          </cell>
        </row>
        <row r="2592">
          <cell r="Q2592" t="str">
            <v>Non-exchange Revenue:  Transfers and Subsidies - Capital:  Monetary Allocations - District Municipalities:  Limpopo - DC 33:  Mopani - Finance and Admin</v>
          </cell>
          <cell r="R2592">
            <v>0</v>
          </cell>
          <cell r="V2592" t="str">
            <v>DM LP: MOPANI - FINANCE &amp; ADMIN</v>
          </cell>
        </row>
        <row r="2593">
          <cell r="Q2593" t="str">
            <v>Non-exchange Revenue:  Transfers and Subsidies - Capital:  Monetary Allocations - District Municipalities:  Limpopo - DC 33:  Mopani - Health</v>
          </cell>
          <cell r="R2593">
            <v>0</v>
          </cell>
          <cell r="V2593" t="str">
            <v>DM LP: MOPANI - HEALTH</v>
          </cell>
        </row>
        <row r="2594">
          <cell r="Q2594" t="str">
            <v>Non-exchange Revenue:  Transfers and Subsidies - Capital:  Monetary Allocations - District Municipalities:  Limpopo - DC 33:  Mopani - Housing</v>
          </cell>
          <cell r="R2594">
            <v>0</v>
          </cell>
          <cell r="V2594" t="str">
            <v>DM LP: MOPANI - HOUSING</v>
          </cell>
        </row>
        <row r="2595">
          <cell r="Q2595" t="str">
            <v>Non-exchange Revenue:  Transfers and Subsidies - Capital:  Monetary Allocations - District Municipalities:  Limpopo - DC 33:  Mopani - Planning and Development</v>
          </cell>
          <cell r="R2595">
            <v>0</v>
          </cell>
          <cell r="V2595" t="str">
            <v>DM LP: MOPANI - PLANNING &amp; DEVEL</v>
          </cell>
        </row>
        <row r="2596">
          <cell r="Q2596" t="str">
            <v>Non-exchange Revenue:  Transfers and Subsidies - Capital:  Monetary Allocations - District Municipalities:  Limpopo - DC 33:  Mopani - Public Safety</v>
          </cell>
          <cell r="R2596">
            <v>0</v>
          </cell>
          <cell r="V2596" t="str">
            <v>DM LP: MOPANI - PUBLIC SAFETY</v>
          </cell>
        </row>
        <row r="2597">
          <cell r="Q2597" t="str">
            <v>Non-exchange Revenue:  Transfers and Subsidies - Capital:  Monetary Allocations - District Municipalities:  Limpopo - DC 33:  Mopani - Road Transport</v>
          </cell>
          <cell r="R2597">
            <v>0</v>
          </cell>
          <cell r="V2597" t="str">
            <v>DM LP: MOPANI - ROAD TRANSPORT</v>
          </cell>
        </row>
        <row r="2598">
          <cell r="Q2598" t="str">
            <v>Non-exchange Revenue:  Transfers and Subsidies - Capital:  Monetary Allocations - District Municipalities:  Limpopo - DC 33:  Mopani - Sport and Recreation</v>
          </cell>
          <cell r="R2598">
            <v>0</v>
          </cell>
          <cell r="V2598" t="str">
            <v>DM LP: MOPANI - SPORT &amp; RECREATION</v>
          </cell>
        </row>
        <row r="2599">
          <cell r="Q2599" t="str">
            <v>Non-exchange Revenue:  Transfers and Subsidies - Capital:  Monetary Allocations - District Municipalities:  Limpopo - DC 33:  Mopani - Waste Water Management</v>
          </cell>
          <cell r="R2599">
            <v>0</v>
          </cell>
          <cell r="V2599" t="str">
            <v>DM LP: MOPANI - WASTE WATER MAN</v>
          </cell>
        </row>
        <row r="2600">
          <cell r="Q2600" t="str">
            <v>Non-exchange Revenue:  Transfers and Subsidies - Capital:  Monetary Allocations - District Municipalities:  Limpopo - DC 33:  Mopani - Water</v>
          </cell>
          <cell r="R2600">
            <v>0</v>
          </cell>
          <cell r="V2600" t="str">
            <v>DM LP: MOPANI - WATER</v>
          </cell>
        </row>
        <row r="2601">
          <cell r="Q2601" t="str">
            <v>Non-exchange Revenue:  Transfers and Subsidies - Capital:  Monetary Allocations - District Municipalities:  Limpopo - DC 34:  Vhembe</v>
          </cell>
          <cell r="R2601">
            <v>0</v>
          </cell>
          <cell r="V2601" t="str">
            <v>DM LP: VHEMBE</v>
          </cell>
        </row>
        <row r="2602">
          <cell r="Q2602" t="str">
            <v>Non-exchange Revenue:  Transfers and Subsidies - Capital:  Monetary Allocations - District Municipalities:  Limpopo - DC 34:  Vhembe - Community and Social Services</v>
          </cell>
          <cell r="R2602">
            <v>0</v>
          </cell>
          <cell r="V2602" t="str">
            <v>DM LP: VHEMBE - COMM &amp; SOC SERV</v>
          </cell>
        </row>
        <row r="2603">
          <cell r="Q2603" t="str">
            <v>Non-exchange Revenue:  Transfers and Subsidies - Capital:  Monetary Allocations - District Municipalities:  Limpopo - DC 34:  Vhembe - Environmental Protection</v>
          </cell>
          <cell r="R2603">
            <v>0</v>
          </cell>
          <cell r="V2603" t="str">
            <v>DM LP: VHEMBE - ENVIRON PROTECTION</v>
          </cell>
        </row>
        <row r="2604">
          <cell r="Q2604" t="str">
            <v>Non-exchange Revenue:  Transfers and Subsidies - Capital:  Monetary Allocations - District Municipalities:  Limpopo - DC 34:  Vhembe - Executive and Council</v>
          </cell>
          <cell r="R2604">
            <v>0</v>
          </cell>
          <cell r="V2604" t="str">
            <v>DM LP: VHEMBE - EXECUTIVE &amp; COUNCIL</v>
          </cell>
        </row>
        <row r="2605">
          <cell r="Q2605" t="str">
            <v>Non-exchange Revenue:  Transfers and Subsidies - Capital:  Monetary Allocations - District Municipalities:  Limpopo - DC 34:  Vhembe - Finance and Admin</v>
          </cell>
          <cell r="R2605">
            <v>0</v>
          </cell>
          <cell r="V2605" t="str">
            <v>DM LP: VHEMBE - FINANCE &amp; ADMIN</v>
          </cell>
        </row>
        <row r="2606">
          <cell r="Q2606" t="str">
            <v>Non-exchange Revenue:  Transfers and Subsidies - Capital:  Monetary Allocations - District Municipalities:  Limpopo - DC 34:  Vhembe - Health</v>
          </cell>
          <cell r="R2606">
            <v>0</v>
          </cell>
          <cell r="V2606" t="str">
            <v>DM LP: VHEMBE - HEALTH</v>
          </cell>
        </row>
        <row r="2607">
          <cell r="Q2607" t="str">
            <v>Non-exchange Revenue:  Transfers and Subsidies - Capital:  Monetary Allocations - District Municipalities:  Limpopo - DC 34:  Vhembe - Housing</v>
          </cell>
          <cell r="R2607">
            <v>0</v>
          </cell>
          <cell r="V2607" t="str">
            <v>DM LP: VHEMBE - HOUSING</v>
          </cell>
        </row>
        <row r="2608">
          <cell r="Q2608" t="str">
            <v>Non-exchange Revenue:  Transfers and Subsidies - Capital:  Monetary Allocations - District Municipalities:  Limpopo - DC 34:  Vhembe - Planning and Development</v>
          </cell>
          <cell r="R2608">
            <v>0</v>
          </cell>
          <cell r="V2608" t="str">
            <v>DM LP: VHEMBE - PLANNING &amp; DEVEL</v>
          </cell>
        </row>
        <row r="2609">
          <cell r="Q2609" t="str">
            <v>Non-exchange Revenue:  Transfers and Subsidies - Capital:  Monetary Allocations - District Municipalities:  Limpopo - DC 34:  Vhembe - Public Safety</v>
          </cell>
          <cell r="R2609">
            <v>0</v>
          </cell>
          <cell r="V2609" t="str">
            <v>DM LP: VHEMBE - PUBLIC SAFETY</v>
          </cell>
        </row>
        <row r="2610">
          <cell r="Q2610" t="str">
            <v>Non-exchange Revenue:  Transfers and Subsidies - Capital:  Monetary Allocations - District Municipalities:  Limpopo - DC 34:  Vhembe - Road Transport</v>
          </cell>
          <cell r="R2610">
            <v>0</v>
          </cell>
          <cell r="V2610" t="str">
            <v>DM LP: VHEMBE - ROAD TRANSPORT</v>
          </cell>
        </row>
        <row r="2611">
          <cell r="Q2611" t="str">
            <v>Non-exchange Revenue:  Transfers and Subsidies - Capital:  Monetary Allocations - District Municipalities:  Limpopo - DC 34:  Vhembe - Sport and Recreation</v>
          </cell>
          <cell r="R2611">
            <v>0</v>
          </cell>
          <cell r="V2611" t="str">
            <v>DM LP: VHEMBE - SPORT &amp; RECREATION</v>
          </cell>
        </row>
        <row r="2612">
          <cell r="Q2612" t="str">
            <v>Non-exchange Revenue:  Transfers and Subsidies - Capital:  Monetary Allocations - District Municipalities:  Limpopo - DC 34:  Vhembe - Waste Water Management</v>
          </cell>
          <cell r="R2612">
            <v>0</v>
          </cell>
          <cell r="V2612" t="str">
            <v>DM LP: VHEMBE - WASTE WATER MAN</v>
          </cell>
        </row>
        <row r="2613">
          <cell r="Q2613" t="str">
            <v>Non-exchange Revenue:  Transfers and Subsidies - Capital:  Monetary Allocations - District Municipalities:  Limpopo - DC 34:  Vhembe - Water</v>
          </cell>
          <cell r="R2613">
            <v>0</v>
          </cell>
          <cell r="V2613" t="str">
            <v>DM LP: VHEMBE - WATER</v>
          </cell>
        </row>
        <row r="2614">
          <cell r="Q2614" t="str">
            <v>Non-exchange Revenue:  Transfers and Subsidies - Capital:  Monetary Allocations - District Municipalities:  Limpopo - DC 35:  Capricorn</v>
          </cell>
          <cell r="R2614">
            <v>0</v>
          </cell>
          <cell r="V2614" t="str">
            <v>DM LP: CAPRICORN</v>
          </cell>
        </row>
        <row r="2615">
          <cell r="Q2615" t="str">
            <v>Non-exchange Revenue:  Transfers and Subsidies - Capital:  Monetary Allocations - District Municipalities:  Limpopo - DC 35:  Capricorn - Community and Social Services</v>
          </cell>
          <cell r="R2615">
            <v>0</v>
          </cell>
          <cell r="V2615" t="str">
            <v>DM LP: CAPRICORN - COMM &amp; SOC SERV</v>
          </cell>
        </row>
        <row r="2616">
          <cell r="Q2616" t="str">
            <v>Non-exchange Revenue:  Transfers and Subsidies - Capital:  Monetary Allocations - District Municipalities:  Limpopo - DC 35:  Capricorn - Environmental Protection</v>
          </cell>
          <cell r="R2616">
            <v>0</v>
          </cell>
          <cell r="V2616" t="str">
            <v>DM LP: CAPRICORN - ENVIRON PROTECTION</v>
          </cell>
        </row>
        <row r="2617">
          <cell r="Q2617" t="str">
            <v>Non-exchange Revenue:  Transfers and Subsidies - Capital:  Monetary Allocations - District Municipalities:  Limpopo - DC 35:  Capricorn - Executive and Council</v>
          </cell>
          <cell r="R2617">
            <v>0</v>
          </cell>
          <cell r="V2617" t="str">
            <v>DM LP: CAPRICORN - EXECUTIVE &amp; COUNCIL</v>
          </cell>
        </row>
        <row r="2618">
          <cell r="Q2618" t="str">
            <v>Non-exchange Revenue:  Transfers and Subsidies - Capital:  Monetary Allocations - District Municipalities:  Limpopo - DC 35:  Capricorn - Finance and Admin</v>
          </cell>
          <cell r="R2618">
            <v>0</v>
          </cell>
          <cell r="V2618" t="str">
            <v>DM LP: CAPRICORN - FINANCE &amp; ADMIN</v>
          </cell>
        </row>
        <row r="2619">
          <cell r="Q2619" t="str">
            <v>Non-exchange Revenue:  Transfers and Subsidies - Capital:  Monetary Allocations - District Municipalities:  Limpopo - DC 35:  Capricorn - Health</v>
          </cell>
          <cell r="R2619">
            <v>0</v>
          </cell>
          <cell r="V2619" t="str">
            <v>DM LP: CAPRICORN - HEALTH</v>
          </cell>
        </row>
        <row r="2620">
          <cell r="Q2620" t="str">
            <v>Non-exchange Revenue:  Transfers and Subsidies - Capital:  Monetary Allocations - District Municipalities:  Limpopo - DC 35:  Capricorn - Housing</v>
          </cell>
          <cell r="R2620">
            <v>0</v>
          </cell>
          <cell r="V2620" t="str">
            <v>DM LP: CAPRICORN - HOUSING</v>
          </cell>
        </row>
        <row r="2621">
          <cell r="Q2621" t="str">
            <v>Non-exchange Revenue:  Transfers and Subsidies - Capital:  Monetary Allocations - District Municipalities:  Limpopo - DC 35:  Capricorn - Planning and Development</v>
          </cell>
          <cell r="R2621">
            <v>0</v>
          </cell>
          <cell r="V2621" t="str">
            <v>DM LP: CAPRICORN - PLANNING &amp; DEVEL</v>
          </cell>
        </row>
        <row r="2622">
          <cell r="Q2622" t="str">
            <v>Non-exchange Revenue:  Transfers and Subsidies - Capital:  Monetary Allocations - District Municipalities:  Limpopo - DC 35:  Capricorn - Public Safety</v>
          </cell>
          <cell r="R2622">
            <v>0</v>
          </cell>
          <cell r="V2622" t="str">
            <v>DM LP: CAPRICORN - PUBLIC SAFETY</v>
          </cell>
        </row>
        <row r="2623">
          <cell r="Q2623" t="str">
            <v>Non-exchange Revenue:  Transfers and Subsidies - Capital:  Monetary Allocations - District Municipalities:  Limpopo - DC 35:  Capricorn - Road Transport</v>
          </cell>
          <cell r="R2623">
            <v>0</v>
          </cell>
          <cell r="V2623" t="str">
            <v>DM LP: CAPRICORN - ROAD TRANSPORT</v>
          </cell>
        </row>
        <row r="2624">
          <cell r="Q2624" t="str">
            <v>Non-exchange Revenue:  Transfers and Subsidies - Capital:  Monetary Allocations - District Municipalities:  Limpopo - DC 35:  Capricorn - Sport and Recreation</v>
          </cell>
          <cell r="R2624">
            <v>0</v>
          </cell>
          <cell r="V2624" t="str">
            <v>DM LP: CAPRICORN - SPORT &amp; RECREATION</v>
          </cell>
        </row>
        <row r="2625">
          <cell r="Q2625" t="str">
            <v>Non-exchange Revenue:  Transfers and Subsidies - Capital:  Monetary Allocations - District Municipalities:  Limpopo - DC 35:  Capricorn - Waste Water Management</v>
          </cell>
          <cell r="R2625">
            <v>0</v>
          </cell>
          <cell r="V2625" t="str">
            <v>DM LP: CAPRICORN - WASTE WATER MAN</v>
          </cell>
        </row>
        <row r="2626">
          <cell r="Q2626" t="str">
            <v>Non-exchange Revenue:  Transfers and Subsidies - Capital:  Monetary Allocations - District Municipalities:  Limpopo - DC 35:  Capricorn - Water</v>
          </cell>
          <cell r="R2626">
            <v>0</v>
          </cell>
          <cell r="V2626" t="str">
            <v>DM LP: CAPRICORN - WATER</v>
          </cell>
        </row>
        <row r="2627">
          <cell r="Q2627" t="str">
            <v>Non-exchange Revenue:  Transfers and Subsidies - Capital:  Monetary Allocations - District Municipalities:  Limpopo - DC 36:  Waterberg</v>
          </cell>
          <cell r="R2627">
            <v>0</v>
          </cell>
          <cell r="V2627" t="str">
            <v>DM LP: WATERBERG</v>
          </cell>
        </row>
        <row r="2628">
          <cell r="Q2628" t="str">
            <v>Non-exchange Revenue:  Transfers and Subsidies - Capital:  Monetary Allocations - District Municipalities:  Limpopo - DC 36:  Waterberg - Community and Social Services</v>
          </cell>
          <cell r="R2628">
            <v>0</v>
          </cell>
          <cell r="V2628" t="str">
            <v>DM LP: WATERBERG - COMM &amp; SOC SERV</v>
          </cell>
        </row>
        <row r="2629">
          <cell r="Q2629" t="str">
            <v>Non-exchange Revenue:  Transfers and Subsidies - Capital:  Monetary Allocations - District Municipalities:  Limpopo - DC 36:  Waterberg - Environmental Protection</v>
          </cell>
          <cell r="R2629">
            <v>0</v>
          </cell>
          <cell r="V2629" t="str">
            <v>DM LP: WATERBERG - ENVIRON PROTECTION</v>
          </cell>
        </row>
        <row r="2630">
          <cell r="Q2630" t="str">
            <v>Non-exchange Revenue:  Transfers and Subsidies - Capital:  Monetary Allocations - District Municipalities:  Limpopo - DC 36:  Waterberg - Executive and Council</v>
          </cell>
          <cell r="R2630">
            <v>0</v>
          </cell>
          <cell r="V2630" t="str">
            <v>DM LP: WATERBERG - EXECUTIVE &amp; COUNCIL</v>
          </cell>
        </row>
        <row r="2631">
          <cell r="Q2631" t="str">
            <v>Non-exchange Revenue:  Transfers and Subsidies - Capital:  Monetary Allocations - District Municipalities:  Limpopo - DC 36:  Waterberg - Finance and Admin</v>
          </cell>
          <cell r="R2631">
            <v>0</v>
          </cell>
          <cell r="V2631" t="str">
            <v>DM LP: WATERBERG - FINANCE &amp; ADMIN</v>
          </cell>
        </row>
        <row r="2632">
          <cell r="Q2632" t="str">
            <v>Non-exchange Revenue:  Transfers and Subsidies - Capital:  Monetary Allocations - District Municipalities:  Limpopo - DC 36:  Waterberg - Health</v>
          </cell>
          <cell r="R2632">
            <v>0</v>
          </cell>
          <cell r="V2632" t="str">
            <v>DM LP: WATERBERG - HEALTH</v>
          </cell>
        </row>
        <row r="2633">
          <cell r="Q2633" t="str">
            <v>Non-exchange Revenue:  Transfers and Subsidies - Capital:  Monetary Allocations - District Municipalities:  Limpopo - DC 36:  Waterberg - Housing</v>
          </cell>
          <cell r="R2633">
            <v>0</v>
          </cell>
          <cell r="V2633" t="str">
            <v>DM LP: WATERBERG - HOUSING</v>
          </cell>
        </row>
        <row r="2634">
          <cell r="Q2634" t="str">
            <v>Non-exchange Revenue:  Transfers and Subsidies - Capital:  Monetary Allocations - District Municipalities:  Limpopo - DC 36:  Waterberg - Planning and Development</v>
          </cell>
          <cell r="R2634">
            <v>0</v>
          </cell>
          <cell r="V2634" t="str">
            <v>DM LP: WATERBERG - PLANNING &amp; DEVEL</v>
          </cell>
        </row>
        <row r="2635">
          <cell r="Q2635" t="str">
            <v>Non-exchange Revenue:  Transfers and Subsidies - Capital:  Monetary Allocations - District Municipalities:  Limpopo - DC 36:  Waterberg - Public Safety</v>
          </cell>
          <cell r="R2635">
            <v>0</v>
          </cell>
          <cell r="V2635" t="str">
            <v>DM LP: WATERBERG - PUBLIC SAFETY</v>
          </cell>
        </row>
        <row r="2636">
          <cell r="Q2636" t="str">
            <v>Non-exchange Revenue:  Transfers and Subsidies - Capital:  Monetary Allocations - District Municipalities:  Limpopo - DC 36:  Waterberg - Road Transport</v>
          </cell>
          <cell r="R2636">
            <v>0</v>
          </cell>
          <cell r="V2636" t="str">
            <v>DM LP: WATERBERG - ROAD TRANSPORT</v>
          </cell>
        </row>
        <row r="2637">
          <cell r="Q2637" t="str">
            <v>Non-exchange Revenue:  Transfers and Subsidies - Capital:  Monetary Allocations - District Municipalities:  Limpopo - DC 36:  Waterberg - Sport and Recreation</v>
          </cell>
          <cell r="R2637">
            <v>0</v>
          </cell>
          <cell r="V2637" t="str">
            <v>DM LP: WATERBERG - SPORT &amp; RECREATION</v>
          </cell>
        </row>
        <row r="2638">
          <cell r="Q2638" t="str">
            <v>Non-exchange Revenue:  Transfers and Subsidies - Capital:  Monetary Allocations - District Municipalities:  Limpopo - DC 36:  Waterberg - Waste Water Management</v>
          </cell>
          <cell r="R2638">
            <v>0</v>
          </cell>
          <cell r="V2638" t="str">
            <v>DM LP: WATERBERG - WASTE WATER MAN</v>
          </cell>
        </row>
        <row r="2639">
          <cell r="Q2639" t="str">
            <v>Non-exchange Revenue:  Transfers and Subsidies - Capital:  Monetary Allocations - District Municipalities:  Limpopo - DC 36:  Waterberg - Water</v>
          </cell>
          <cell r="R2639">
            <v>0</v>
          </cell>
          <cell r="V2639" t="str">
            <v>DM LP: WATERBERG - WATER</v>
          </cell>
        </row>
        <row r="2640">
          <cell r="Q2640" t="str">
            <v>Non-exchange Revenue:  Transfers and Subsidies - Capital:  Monetary Allocations - District Municipalities:  Mpumalanga</v>
          </cell>
          <cell r="R2640">
            <v>0</v>
          </cell>
          <cell r="V2640" t="str">
            <v>T&amp;S CAP: MONETARY DM MPUMALANGA</v>
          </cell>
        </row>
        <row r="2641">
          <cell r="Q2641" t="str">
            <v>Non-exchange Revenue:  Transfers and Subsidies - Capital:  Monetary Allocations - District Municipalities:  Mpumalanga - DC 30:  Gert Sibande</v>
          </cell>
          <cell r="R2641">
            <v>0</v>
          </cell>
          <cell r="V2641" t="str">
            <v>DM MP: GERT SIBANDE</v>
          </cell>
        </row>
        <row r="2642">
          <cell r="Q2642" t="str">
            <v>Non-exchange Revenue:  Transfers and Subsidies - Capital:  Monetary Allocations - District Municipalities:  Mpumalanga - DC 30:  Gert Sibande - Community and Social Services</v>
          </cell>
          <cell r="R2642">
            <v>0</v>
          </cell>
          <cell r="V2642" t="str">
            <v>DM MP: GERT SIBANDE - COMM &amp; SOC SERV</v>
          </cell>
        </row>
        <row r="2643">
          <cell r="Q2643" t="str">
            <v>Non-exchange Revenue:  Transfers and Subsidies - Capital:  Monetary Allocations - District Municipalities:  Mpumalanga - DC 30:  Gert Sibande - Environmental Protection</v>
          </cell>
          <cell r="R2643">
            <v>0</v>
          </cell>
          <cell r="V2643" t="str">
            <v>DM MP: GERT SIBANDE - ENVIRON PROTECTION</v>
          </cell>
        </row>
        <row r="2644">
          <cell r="Q2644" t="str">
            <v>Non-exchange Revenue:  Transfers and Subsidies - Capital:  Monetary Allocations - District Municipalities:  Mpumalanga - DC 30:  Gert Sibande - Executive and Council</v>
          </cell>
          <cell r="R2644">
            <v>0</v>
          </cell>
          <cell r="V2644" t="str">
            <v>DM MP: GERT SIBANDE - EXECUTIV &amp; COUNCIL</v>
          </cell>
        </row>
        <row r="2645">
          <cell r="Q2645" t="str">
            <v>Non-exchange Revenue:  Transfers and Subsidies - Capital:  Monetary Allocations - District Municipalities:  Mpumalanga - DC 30:  Gert Sibande - Finance and Admin</v>
          </cell>
          <cell r="R2645">
            <v>0</v>
          </cell>
          <cell r="V2645" t="str">
            <v>DM MP: GERT SIBANDE - FINANCE &amp; ADMIN</v>
          </cell>
        </row>
        <row r="2646">
          <cell r="Q2646" t="str">
            <v>Non-exchange Revenue:  Transfers and Subsidies - Capital:  Monetary Allocations - District Municipalities:  Mpumalanga - DC 30:  Gert Sibande - Health</v>
          </cell>
          <cell r="R2646">
            <v>0</v>
          </cell>
          <cell r="V2646" t="str">
            <v>DM MP: GERT SIBANDE - HEALTH</v>
          </cell>
        </row>
        <row r="2647">
          <cell r="Q2647" t="str">
            <v>Non-exchange Revenue:  Transfers and Subsidies - Capital:  Monetary Allocations - District Municipalities:  Mpumalanga - DC 30:  Gert Sibande - Housing</v>
          </cell>
          <cell r="R2647">
            <v>0</v>
          </cell>
          <cell r="V2647" t="str">
            <v>DM MP: GERT SIBANDE - HOUSING</v>
          </cell>
        </row>
        <row r="2648">
          <cell r="Q2648" t="str">
            <v>Non-exchange Revenue:  Transfers and Subsidies - Capital:  Monetary Allocations - District Municipalities:  Mpumalanga - DC 30:  Gert Sibande - Planning and Development</v>
          </cell>
          <cell r="R2648">
            <v>0</v>
          </cell>
          <cell r="V2648" t="str">
            <v>DM MP: GERT SIBANDE - PLANNING &amp; DEVEL</v>
          </cell>
        </row>
        <row r="2649">
          <cell r="Q2649" t="str">
            <v>Non-exchange Revenue:  Transfers and Subsidies - Capital:  Monetary Allocations - District Municipalities:  Mpumalanga - DC 30:  Gert Sibande - Public Safety</v>
          </cell>
          <cell r="R2649">
            <v>0</v>
          </cell>
          <cell r="V2649" t="str">
            <v>DM MP: GERT SIBANDE - PUBLIC SAFETY</v>
          </cell>
        </row>
        <row r="2650">
          <cell r="Q2650" t="str">
            <v>Non-exchange Revenue:  Transfers and Subsidies - Capital:  Monetary Allocations - District Municipalities:  Mpumalanga - DC 30:  Gert Sibande - Road Transport</v>
          </cell>
          <cell r="R2650">
            <v>0</v>
          </cell>
          <cell r="V2650" t="str">
            <v>DM MP: GERT SIBANDE - ROAD TRANSPORT</v>
          </cell>
        </row>
        <row r="2651">
          <cell r="Q2651" t="str">
            <v>Non-exchange Revenue:  Transfers and Subsidies - Capital:  Monetary Allocations - District Municipalities:  Mpumalanga - DC 30:  Gert Sibande - Sport and Recreation</v>
          </cell>
          <cell r="R2651">
            <v>0</v>
          </cell>
          <cell r="V2651" t="str">
            <v>DM MP: GERT SIBANDE - SPORT &amp; RECREATION</v>
          </cell>
        </row>
        <row r="2652">
          <cell r="Q2652" t="str">
            <v>Non-exchange Revenue:  Transfers and Subsidies - Capital:  Monetary Allocations - District Municipalities:  Mpumalanga - DC 30:  Gert Sibande - Waste Water Management</v>
          </cell>
          <cell r="R2652">
            <v>0</v>
          </cell>
          <cell r="V2652" t="str">
            <v>DM MP: GERT SIBANDE - WASTE WATER MAN</v>
          </cell>
        </row>
        <row r="2653">
          <cell r="Q2653" t="str">
            <v>Non-exchange Revenue:  Transfers and Subsidies - Capital:  Monetary Allocations - District Municipalities:  Mpumalanga - DC 30:  Gert Sibande - Water</v>
          </cell>
          <cell r="R2653">
            <v>0</v>
          </cell>
          <cell r="V2653" t="str">
            <v>DM MP: GERT SIBANDE - WATER</v>
          </cell>
        </row>
        <row r="2654">
          <cell r="Q2654" t="str">
            <v>Non-exchange Revenue:  Transfers and Subsidies - Capital:  Monetary Allocations - District Municipalities:  Mpumalanga - DC 31:  Nkangala</v>
          </cell>
          <cell r="R2654">
            <v>0</v>
          </cell>
          <cell r="V2654" t="str">
            <v>DM MP: NKANGALA</v>
          </cell>
        </row>
        <row r="2655">
          <cell r="Q2655" t="str">
            <v>Non-exchange Revenue:  Transfers and Subsidies - Capital:  Monetary Allocations - District Municipalities:  Mpumalanga - DC 31:  Nkangala - Community and Social Services</v>
          </cell>
          <cell r="R2655">
            <v>0</v>
          </cell>
          <cell r="V2655" t="str">
            <v>DM MP: NKANGALA - COMM &amp; SOC SERV</v>
          </cell>
        </row>
        <row r="2656">
          <cell r="Q2656" t="str">
            <v>Non-exchange Revenue:  Transfers and Subsidies - Capital:  Monetary Allocations - District Municipalities:  Mpumalanga - DC 31:  Nkangala - Environmental Protection</v>
          </cell>
          <cell r="R2656">
            <v>0</v>
          </cell>
          <cell r="V2656" t="str">
            <v>DM MP: NKANGALA - ENVIRON PROTECTION</v>
          </cell>
        </row>
        <row r="2657">
          <cell r="Q2657" t="str">
            <v>Non-exchange Revenue:  Transfers and Subsidies - Capital:  Monetary Allocations - District Municipalities:  Mpumalanga - DC 31:  Nkangala - Executive and Council</v>
          </cell>
          <cell r="R2657">
            <v>0</v>
          </cell>
          <cell r="V2657" t="str">
            <v>DM MP: NKANGALA - EXECUTIVE &amp; COUNCIL</v>
          </cell>
        </row>
        <row r="2658">
          <cell r="Q2658" t="str">
            <v>Non-exchange Revenue:  Transfers and Subsidies - Capital:  Monetary Allocations - District Municipalities:  Mpumalanga - DC 31:  Nkangala - Finance and Admin</v>
          </cell>
          <cell r="R2658">
            <v>0</v>
          </cell>
          <cell r="V2658" t="str">
            <v>DM MP: NKANGALA - FINANCE &amp; ADMIN</v>
          </cell>
        </row>
        <row r="2659">
          <cell r="Q2659" t="str">
            <v>Non-exchange Revenue:  Transfers and Subsidies - Capital:  Monetary Allocations - District Municipalities:  Mpumalanga - DC 31:  Nkangala - Health</v>
          </cell>
          <cell r="R2659">
            <v>0</v>
          </cell>
          <cell r="V2659" t="str">
            <v>DM MP: NKANGALA - HEALTH</v>
          </cell>
        </row>
        <row r="2660">
          <cell r="Q2660" t="str">
            <v>Non-exchange Revenue:  Transfers and Subsidies - Capital:  Monetary Allocations - District Municipalities:  Mpumalanga - DC 31:  Nkangala - Housing</v>
          </cell>
          <cell r="R2660">
            <v>0</v>
          </cell>
          <cell r="V2660" t="str">
            <v>DM MP: NKANGALA - HOUSING</v>
          </cell>
        </row>
        <row r="2661">
          <cell r="Q2661" t="str">
            <v>Non-exchange Revenue:  Transfers and Subsidies - Capital:  Monetary Allocations - District Municipalities:  Mpumalanga - DC 31:  Nkangala - Planning and Development</v>
          </cell>
          <cell r="R2661">
            <v>0</v>
          </cell>
          <cell r="V2661" t="str">
            <v>DM MP: NKANGALA - PLANNING &amp; DEVEL</v>
          </cell>
        </row>
        <row r="2662">
          <cell r="Q2662" t="str">
            <v>Non-exchange Revenue:  Transfers and Subsidies - Capital:  Monetary Allocations - District Municipalities:  Mpumalanga - DC 31:  Nkangala - Public Safety</v>
          </cell>
          <cell r="R2662">
            <v>0</v>
          </cell>
          <cell r="V2662" t="str">
            <v>DM MP: NKANGALA - PUBLIC SAFETY</v>
          </cell>
        </row>
        <row r="2663">
          <cell r="Q2663" t="str">
            <v>Non-exchange Revenue:  Transfers and Subsidies - Capital:  Monetary Allocations - District Municipalities:  Mpumalanga - DC 31:  Nkangala - Road Transport</v>
          </cell>
          <cell r="R2663">
            <v>0</v>
          </cell>
          <cell r="V2663" t="str">
            <v>DM MP: NKANGALA - ROAD TRANSPORT</v>
          </cell>
        </row>
        <row r="2664">
          <cell r="Q2664" t="str">
            <v>Non-exchange Revenue:  Transfers and Subsidies - Capital:  Monetary Allocations - District Municipalities:  Mpumalanga - DC 31:  Nkangala - Sport and Recreation</v>
          </cell>
          <cell r="R2664">
            <v>0</v>
          </cell>
          <cell r="V2664" t="str">
            <v>DM MP: NKANGALA - SPORT &amp; RECREATION</v>
          </cell>
        </row>
        <row r="2665">
          <cell r="Q2665" t="str">
            <v>Non-exchange Revenue:  Transfers and Subsidies - Capital:  Monetary Allocations - District Municipalities:  Mpumalanga - DC 31:  Nkangala - Waste Water Management</v>
          </cell>
          <cell r="R2665">
            <v>0</v>
          </cell>
          <cell r="V2665" t="str">
            <v>DM MP: NKANGALA - WASTE WATER MAN</v>
          </cell>
        </row>
        <row r="2666">
          <cell r="Q2666" t="str">
            <v>Non-exchange Revenue:  Transfers and Subsidies - Capital:  Monetary Allocations - District Municipalities:  Mpumalanga - DC 31:  Nkangala - Water</v>
          </cell>
          <cell r="R2666">
            <v>0</v>
          </cell>
          <cell r="V2666" t="str">
            <v>DM MP: NKANGALA - WATER</v>
          </cell>
        </row>
        <row r="2667">
          <cell r="Q2667" t="str">
            <v>Non-exchange Revenue:  Transfers and Subsidies - Capital:  Monetary Allocations - District Municipalities:  Mpumalanga - DC 32:  Ehlanzeni</v>
          </cell>
          <cell r="R2667">
            <v>0</v>
          </cell>
          <cell r="V2667" t="str">
            <v>DM MP: EHLANZENI</v>
          </cell>
        </row>
        <row r="2668">
          <cell r="Q2668" t="str">
            <v>Non-exchange Revenue:  Transfers and Subsidies - Capital:  Monetary Allocations - District Municipalities:  Mpumalanga - DC 32:  Ehlanzeni - Community and Social Services</v>
          </cell>
          <cell r="R2668">
            <v>0</v>
          </cell>
          <cell r="V2668" t="str">
            <v>DM MP: EHLANZENI - COMM &amp; SOC SERV</v>
          </cell>
        </row>
        <row r="2669">
          <cell r="Q2669" t="str">
            <v>Non-exchange Revenue:  Transfers and Subsidies - Capital:  Monetary Allocations - District Municipalities:  Mpumalanga - DC 32:  Ehlanzeni - Environmental Protection</v>
          </cell>
          <cell r="R2669">
            <v>0</v>
          </cell>
          <cell r="V2669" t="str">
            <v>DM MP: EHLANZENI - ENVIRON PROTECTION</v>
          </cell>
        </row>
        <row r="2670">
          <cell r="Q2670" t="str">
            <v>Non-exchange Revenue:  Transfers and Subsidies - Capital:  Monetary Allocations - District Municipalities:  Mpumalanga - DC 32:  Ehlanzeni - Executive and Council</v>
          </cell>
          <cell r="R2670">
            <v>0</v>
          </cell>
          <cell r="V2670" t="str">
            <v>DM MP: EHLANZENI - EXECUTIVE &amp; COUNCIL</v>
          </cell>
        </row>
        <row r="2671">
          <cell r="Q2671" t="str">
            <v>Non-exchange Revenue:  Transfers and Subsidies - Capital:  Monetary Allocations - District Municipalities:  Mpumalanga - DC 32:  Ehlanzeni - Finance and Admin</v>
          </cell>
          <cell r="R2671">
            <v>0</v>
          </cell>
          <cell r="V2671" t="str">
            <v>DM MP: EHLANZENI - FINANCE &amp; ADMIN</v>
          </cell>
        </row>
        <row r="2672">
          <cell r="Q2672" t="str">
            <v>Non-exchange Revenue:  Transfers and Subsidies - Capital:  Monetary Allocations - District Municipalities:  Mpumalanga - DC 32:  Ehlanzeni - Health</v>
          </cell>
          <cell r="R2672">
            <v>0</v>
          </cell>
          <cell r="V2672" t="str">
            <v>DM MP: EHLANZENI - HEALTH</v>
          </cell>
        </row>
        <row r="2673">
          <cell r="Q2673" t="str">
            <v>Non-exchange Revenue:  Transfers and Subsidies - Capital:  Monetary Allocations - District Municipalities:  Mpumalanga - DC 32:  Ehlanzeni - Housing</v>
          </cell>
          <cell r="R2673">
            <v>0</v>
          </cell>
          <cell r="V2673" t="str">
            <v>DM MP: EHLANZENI - HOUSING</v>
          </cell>
        </row>
        <row r="2674">
          <cell r="Q2674" t="str">
            <v>Non-exchange Revenue:  Transfers and Subsidies - Capital:  Monetary Allocations - District Municipalities:  Mpumalanga - DC 32:  Ehlanzeni - Planning and Development</v>
          </cell>
          <cell r="R2674">
            <v>0</v>
          </cell>
          <cell r="V2674" t="str">
            <v>DM MP: EHLANZENI - PLANNING &amp; DEVEL</v>
          </cell>
        </row>
        <row r="2675">
          <cell r="Q2675" t="str">
            <v>Non-exchange Revenue:  Transfers and Subsidies - Capital:  Monetary Allocations - District Municipalities:  Mpumalanga - DC 32:  Ehlanzeni - Public Safety</v>
          </cell>
          <cell r="R2675">
            <v>0</v>
          </cell>
          <cell r="V2675" t="str">
            <v>DM MP: EHLANZENI - PUBLIC SAFETY</v>
          </cell>
        </row>
        <row r="2676">
          <cell r="Q2676" t="str">
            <v>Non-exchange Revenue:  Transfers and Subsidies - Capital:  Monetary Allocations - District Municipalities:  Mpumalanga - DC 32:  Ehlanzeni - Road Transport</v>
          </cell>
          <cell r="R2676">
            <v>0</v>
          </cell>
          <cell r="V2676" t="str">
            <v>DM MP: EHLANZENI - ROAD TRANSPORT</v>
          </cell>
        </row>
        <row r="2677">
          <cell r="Q2677" t="str">
            <v>Non-exchange Revenue:  Transfers and Subsidies - Capital:  Monetary Allocations - District Municipalities:  Mpumalanga - DC 32:  Ehlanzeni - Sport and Recreation</v>
          </cell>
          <cell r="R2677">
            <v>0</v>
          </cell>
          <cell r="V2677" t="str">
            <v>DM MP: EHLANZENI - SPORT &amp; RECREATION</v>
          </cell>
        </row>
        <row r="2678">
          <cell r="Q2678" t="str">
            <v>Non-exchange Revenue:  Transfers and Subsidies - Capital:  Monetary Allocations - District Municipalities:  Mpumalanga - DC 32:  Ehlanzeni - Waste Water Management</v>
          </cell>
          <cell r="R2678">
            <v>0</v>
          </cell>
          <cell r="V2678" t="str">
            <v>DM MP: EHLANZENI - WASTE WATER MAN</v>
          </cell>
        </row>
        <row r="2679">
          <cell r="Q2679" t="str">
            <v>Non-exchange Revenue:  Transfers and Subsidies - Capital:  Monetary Allocations - District Municipalities:  Mpumalanga - DC 32:  Ehlanzeni - Water</v>
          </cell>
          <cell r="R2679">
            <v>0</v>
          </cell>
          <cell r="V2679" t="str">
            <v>DM MP: EHLANZENI - WATER</v>
          </cell>
        </row>
        <row r="2680">
          <cell r="Q2680" t="str">
            <v>Non-exchange Revenue:  Transfers and Subsidies - Capital:  Monetary Allocations - District Municipalities:  Northern Cape</v>
          </cell>
          <cell r="R2680">
            <v>0</v>
          </cell>
          <cell r="V2680" t="str">
            <v>T&amp;S CAP: MONETARY DM NORTHERN CAPE</v>
          </cell>
        </row>
        <row r="2681">
          <cell r="Q2681" t="str">
            <v>Non-exchange Revenue:  Transfers and Subsidies - Capital:  Monetary Allocations - District Municipalities:  Northern Cape - DC 45:  John Taolo</v>
          </cell>
          <cell r="R2681">
            <v>0</v>
          </cell>
          <cell r="V2681" t="str">
            <v>DM NC: JOHN TAOLO</v>
          </cell>
        </row>
        <row r="2682">
          <cell r="Q2682" t="str">
            <v>Non-exchange Revenue:  Transfers and Subsidies - Capital:  Monetary Allocations - District Municipalities:  Northern Cape - DC 45:  John Taolo - Community and Social Services</v>
          </cell>
          <cell r="R2682">
            <v>0</v>
          </cell>
          <cell r="V2682" t="str">
            <v>DM NC: JOHN TAOLO - COMM &amp; SOC SERV</v>
          </cell>
        </row>
        <row r="2683">
          <cell r="Q2683" t="str">
            <v>Non-exchange Revenue:  Transfers and Subsidies - Capital:  Monetary Allocations - District Municipalities:  Northern Cape - DC 45:  John Taolo - Environmental Protection</v>
          </cell>
          <cell r="R2683">
            <v>0</v>
          </cell>
          <cell r="V2683" t="str">
            <v>DM NC: JOHN TAOLO - ENVIRON PROTECTION</v>
          </cell>
        </row>
        <row r="2684">
          <cell r="Q2684" t="str">
            <v>Non-exchange Revenue:  Transfers and Subsidies - Capital:  Monetary Allocations - District Municipalities:  Northern Cape - DC 45:  John Taolo - Executive and Council</v>
          </cell>
          <cell r="R2684">
            <v>0</v>
          </cell>
          <cell r="V2684" t="str">
            <v>DM NC: JOHN TAOLO - EXECUTIVE &amp; COUNCIL</v>
          </cell>
        </row>
        <row r="2685">
          <cell r="Q2685" t="str">
            <v>Non-exchange Revenue:  Transfers and Subsidies - Capital:  Monetary Allocations - District Municipalities:  Northern Cape - DC 45:  John Taolo - Finance and Admin</v>
          </cell>
          <cell r="R2685">
            <v>0</v>
          </cell>
          <cell r="V2685" t="str">
            <v>DM NC: JOHN TAOLO - FINANCE &amp; ADMIN</v>
          </cell>
        </row>
        <row r="2686">
          <cell r="Q2686" t="str">
            <v>Non-exchange Revenue:  Transfers and Subsidies - Capital:  Monetary Allocations - District Municipalities:  Northern Cape - DC 45:  John Taolo - Health</v>
          </cell>
          <cell r="R2686">
            <v>0</v>
          </cell>
          <cell r="V2686" t="str">
            <v>DM NC: JOHN TAOLO - HEALTH</v>
          </cell>
        </row>
        <row r="2687">
          <cell r="Q2687" t="str">
            <v>Non-exchange Revenue:  Transfers and Subsidies - Capital:  Monetary Allocations - District Municipalities:  Northern Cape - DC 45:  John Taolo - Housing</v>
          </cell>
          <cell r="R2687">
            <v>0</v>
          </cell>
          <cell r="V2687" t="str">
            <v>DM NC: JOHN TAOLO - HOUSING</v>
          </cell>
        </row>
        <row r="2688">
          <cell r="Q2688" t="str">
            <v>Non-exchange Revenue:  Transfers and Subsidies - Capital:  Monetary Allocations - District Municipalities:  Northern Cape - DC 45:  John Taolo - Planning and Development</v>
          </cell>
          <cell r="R2688">
            <v>0</v>
          </cell>
          <cell r="V2688" t="str">
            <v>DM NC: JOHN TAOLO - PLANNING &amp; DEVEL</v>
          </cell>
        </row>
        <row r="2689">
          <cell r="Q2689" t="str">
            <v>Non-exchange Revenue:  Transfers and Subsidies - Capital:  Monetary Allocations - District Municipalities:  Northern Cape - DC 45:  John Taolo - Public Safety</v>
          </cell>
          <cell r="R2689">
            <v>0</v>
          </cell>
          <cell r="V2689" t="str">
            <v>DM NC: JOHN TAOLO - PUBLIC SAFETY</v>
          </cell>
        </row>
        <row r="2690">
          <cell r="Q2690" t="str">
            <v>Non-exchange Revenue:  Transfers and Subsidies - Capital:  Monetary Allocations - District Municipalities:  Northern Cape - DC 45:  John Taolo - Road Transport</v>
          </cell>
          <cell r="R2690">
            <v>0</v>
          </cell>
          <cell r="V2690" t="str">
            <v>DM NC: JOHN TAOLO - ROAD TRANSPORT</v>
          </cell>
        </row>
        <row r="2691">
          <cell r="Q2691" t="str">
            <v>Non-exchange Revenue:  Transfers and Subsidies - Capital:  Monetary Allocations - District Municipalities:  Northern Cape - DC 45:  John Taolo - Sport and Recreation</v>
          </cell>
          <cell r="R2691">
            <v>0</v>
          </cell>
          <cell r="V2691" t="str">
            <v>DM NC: JOHN TAOLO - SPORT &amp; RECREATION</v>
          </cell>
        </row>
        <row r="2692">
          <cell r="Q2692" t="str">
            <v>Non-exchange Revenue:  Transfers and Subsidies - Capital:  Monetary Allocations - District Municipalities:  Northern Cape - DC 45:  John Taolo - Waste Water Management</v>
          </cell>
          <cell r="R2692">
            <v>0</v>
          </cell>
          <cell r="V2692" t="str">
            <v>DM NC: JOHN TAOLO - WASTE WATER MAN</v>
          </cell>
        </row>
        <row r="2693">
          <cell r="Q2693" t="str">
            <v>Non-exchange Revenue:  Transfers and Subsidies - Capital:  Monetary Allocations - District Municipalities:  Northern Cape - DC 45:  John Taolo - Water</v>
          </cell>
          <cell r="R2693">
            <v>0</v>
          </cell>
          <cell r="V2693" t="str">
            <v>DM NC: JOHN TAOLO - WATER</v>
          </cell>
        </row>
        <row r="2694">
          <cell r="Q2694" t="str">
            <v xml:space="preserve">Non-exchange Revenue:  Transfers and Subsidies - Capital:  Monetary Allocations - District Municipalities:  Northern Cape - DC 6:  Namakwa </v>
          </cell>
          <cell r="R2694">
            <v>0</v>
          </cell>
          <cell r="V2694" t="str">
            <v>DM NC: NAMAKWA</v>
          </cell>
        </row>
        <row r="2695">
          <cell r="Q2695" t="str">
            <v>Non-exchange Revenue:  Transfers and Subsidies - Capital:  Monetary Allocations - District Municipalities:  Northern Cape - DC 6:  Namakwa - Community and Social Services</v>
          </cell>
          <cell r="R2695">
            <v>0</v>
          </cell>
          <cell r="V2695" t="str">
            <v>DM NC: NAMAKWA - COMM &amp; SOC SERV</v>
          </cell>
        </row>
        <row r="2696">
          <cell r="Q2696" t="str">
            <v>Non-exchange Revenue:  Transfers and Subsidies - Capital:  Monetary Allocations - District Municipalities:  Northern Cape - DC 6:  Namakwa - Environmental Protection</v>
          </cell>
          <cell r="R2696">
            <v>0</v>
          </cell>
          <cell r="V2696" t="str">
            <v>DM NC: NAMAKWA - ENVIRON PROTECTION</v>
          </cell>
        </row>
        <row r="2697">
          <cell r="Q2697" t="str">
            <v>Non-exchange Revenue:  Transfers and Subsidies - Capital:  Monetary Allocations - District Municipalities:  Northern Cape - DC 6:  Namakwa - Executive and Council</v>
          </cell>
          <cell r="R2697">
            <v>0</v>
          </cell>
          <cell r="V2697" t="str">
            <v>DM NC: NAMAKWA - EXECUTIVE &amp; COUNCIL</v>
          </cell>
        </row>
        <row r="2698">
          <cell r="Q2698" t="str">
            <v>Non-exchange Revenue:  Transfers and Subsidies - Capital:  Monetary Allocations - District Municipalities:  Northern Cape - DC 6:  Namakwa - Finance and Admin</v>
          </cell>
          <cell r="R2698">
            <v>0</v>
          </cell>
          <cell r="V2698" t="str">
            <v>DM NC: NAMAKWA - FINANCE &amp; ADMIN</v>
          </cell>
        </row>
        <row r="2699">
          <cell r="Q2699" t="str">
            <v>Non-exchange Revenue:  Transfers and Subsidies - Capital:  Monetary Allocations - District Municipalities:  Northern Cape - DC 6:  Namakwa - Health</v>
          </cell>
          <cell r="R2699">
            <v>0</v>
          </cell>
          <cell r="V2699" t="str">
            <v>DM NC: NAMAKWA - HEALTH</v>
          </cell>
        </row>
        <row r="2700">
          <cell r="Q2700" t="str">
            <v>Non-exchange Revenue:  Transfers and Subsidies - Capital:  Monetary Allocations - District Municipalities:  Northern Cape - DC 6:  Namakwa - Housing</v>
          </cell>
          <cell r="R2700">
            <v>0</v>
          </cell>
          <cell r="V2700" t="str">
            <v>DM NC: NAMAKWA - HOUSING</v>
          </cell>
        </row>
        <row r="2701">
          <cell r="Q2701" t="str">
            <v>Non-exchange Revenue:  Transfers and Subsidies - Capital:  Monetary Allocations - District Municipalities:  Northern Cape - DC 6:  Namakwa - Planning and Development</v>
          </cell>
          <cell r="R2701">
            <v>0</v>
          </cell>
          <cell r="V2701" t="str">
            <v>DM NC: NAMAKWA - PLANNING &amp; DEVEL</v>
          </cell>
        </row>
        <row r="2702">
          <cell r="Q2702" t="str">
            <v>Non-exchange Revenue:  Transfers and Subsidies - Capital:  Monetary Allocations - District Municipalities:  Northern Cape - DC 6:  Namakwa - Public Safety</v>
          </cell>
          <cell r="R2702">
            <v>0</v>
          </cell>
          <cell r="V2702" t="str">
            <v>DM NC: NAMAKWA - PUBLIC SAFETY</v>
          </cell>
        </row>
        <row r="2703">
          <cell r="Q2703" t="str">
            <v>Non-exchange Revenue:  Transfers and Subsidies - Capital:  Monetary Allocations - District Municipalities:  Northern Cape - DC 6:  Namakwa - Road Transport</v>
          </cell>
          <cell r="R2703">
            <v>0</v>
          </cell>
          <cell r="V2703" t="str">
            <v>DM NC: NAMAKWA - ROAD TRANSPORT</v>
          </cell>
        </row>
        <row r="2704">
          <cell r="Q2704" t="str">
            <v>Non-exchange Revenue:  Transfers and Subsidies - Capital:  Monetary Allocations - District Municipalities:  Northern Cape - DC 6:  Namakwa - Sport and Recreation</v>
          </cell>
          <cell r="R2704">
            <v>0</v>
          </cell>
          <cell r="V2704" t="str">
            <v>DM NC: NAMAKWA - SPORT &amp; RECREATION</v>
          </cell>
        </row>
        <row r="2705">
          <cell r="Q2705" t="str">
            <v>Non-exchange Revenue:  Transfers and Subsidies - Capital:  Monetary Allocations - District Municipalities:  Northern Cape - DC 6:  Namakwa - Waste Water Management</v>
          </cell>
          <cell r="R2705">
            <v>0</v>
          </cell>
          <cell r="V2705" t="str">
            <v>DM NC: NAMAKWA - WASTE WATER MAN</v>
          </cell>
        </row>
        <row r="2706">
          <cell r="Q2706" t="str">
            <v>Non-exchange Revenue:  Transfers and Subsidies - Capital:  Monetary Allocations - District Municipalities:  Northern Cape - DC 6:  Namakwa - Water</v>
          </cell>
          <cell r="R2706">
            <v>0</v>
          </cell>
          <cell r="V2706" t="str">
            <v>DM NC: NAMAKWA - WATER</v>
          </cell>
        </row>
        <row r="2707">
          <cell r="Q2707" t="str">
            <v>Non-exchange Revenue:  Transfers and Subsidies - Capital:  Monetary Allocations - District Municipalities:  Northern Cape - DC 7:  Pixley</v>
          </cell>
          <cell r="R2707">
            <v>0</v>
          </cell>
          <cell r="V2707" t="str">
            <v>DM NC: PIXLEY</v>
          </cell>
        </row>
        <row r="2708">
          <cell r="Q2708" t="str">
            <v>Non-exchange Revenue:  Transfers and Subsidies - Capital:  Monetary Allocations - District Municipalities:  Northern Cape - DC 7:  Pixley - Community and Social Services</v>
          </cell>
          <cell r="R2708">
            <v>0</v>
          </cell>
          <cell r="V2708" t="str">
            <v>DM NC: PIXLEY - COMM &amp; SOC SERV</v>
          </cell>
        </row>
        <row r="2709">
          <cell r="Q2709" t="str">
            <v>Non-exchange Revenue:  Transfers and Subsidies - Capital:  Monetary Allocations - District Municipalities:  Northern Cape - DC 7:  Pixley - Environmental Protection</v>
          </cell>
          <cell r="R2709">
            <v>0</v>
          </cell>
          <cell r="V2709" t="str">
            <v>DM NC: PIXLEY - ENVIRON PROTECTION</v>
          </cell>
        </row>
        <row r="2710">
          <cell r="Q2710" t="str">
            <v>Non-exchange Revenue:  Transfers and Subsidies - Capital:  Monetary Allocations - District Municipalities:  Northern Cape - DC 7:  Pixley - Executive and Council</v>
          </cell>
          <cell r="R2710">
            <v>0</v>
          </cell>
          <cell r="V2710" t="str">
            <v>DM NC: PIXLEY - EXECUTIVE &amp; COUNCIL</v>
          </cell>
        </row>
        <row r="2711">
          <cell r="Q2711" t="str">
            <v>Non-exchange Revenue:  Transfers and Subsidies - Capital:  Monetary Allocations - District Municipalities:  Northern Cape - DC 7:  Pixley - Finance and Admin</v>
          </cell>
          <cell r="R2711">
            <v>0</v>
          </cell>
          <cell r="V2711" t="str">
            <v>DM NC: PIXLEY - FINANCE &amp; ADMIN</v>
          </cell>
        </row>
        <row r="2712">
          <cell r="Q2712" t="str">
            <v>Non-exchange Revenue:  Transfers and Subsidies - Capital:  Monetary Allocations - District Municipalities:  Northern Cape - DC 7:  Pixley - Health</v>
          </cell>
          <cell r="R2712">
            <v>0</v>
          </cell>
          <cell r="V2712" t="str">
            <v>DM NC: PIXLEY - HEALTH</v>
          </cell>
        </row>
        <row r="2713">
          <cell r="Q2713" t="str">
            <v>Non-exchange Revenue:  Transfers and Subsidies - Capital:  Monetary Allocations - District Municipalities:  Northern Cape - DC 7:  Pixley - Housing</v>
          </cell>
          <cell r="R2713">
            <v>0</v>
          </cell>
          <cell r="V2713" t="str">
            <v>DM NC: PIXLEY - HOUSING</v>
          </cell>
        </row>
        <row r="2714">
          <cell r="Q2714" t="str">
            <v>Non-exchange Revenue:  Transfers and Subsidies - Capital:  Monetary Allocations - District Municipalities:  Northern Cape - DC 7:  Pixley - Planning and Development</v>
          </cell>
          <cell r="R2714">
            <v>0</v>
          </cell>
          <cell r="V2714" t="str">
            <v>DM NC: PIXLEY - PLANNING &amp; DEVEL</v>
          </cell>
        </row>
        <row r="2715">
          <cell r="Q2715" t="str">
            <v>Non-exchange Revenue:  Transfers and Subsidies - Capital:  Monetary Allocations - District Municipalities:  Northern Cape - DC 7:  Pixley - Public Safety</v>
          </cell>
          <cell r="R2715">
            <v>0</v>
          </cell>
          <cell r="V2715" t="str">
            <v>DM NC: PIXLEY - PUBLIC SAFETY</v>
          </cell>
        </row>
        <row r="2716">
          <cell r="Q2716" t="str">
            <v>Non-exchange Revenue:  Transfers and Subsidies - Capital:  Monetary Allocations - District Municipalities:  Northern Cape - DC 7:  Pixley - Road Transport</v>
          </cell>
          <cell r="R2716">
            <v>0</v>
          </cell>
          <cell r="V2716" t="str">
            <v>DM NC: PIXLEY - ROAD TRANSPORT</v>
          </cell>
        </row>
        <row r="2717">
          <cell r="Q2717" t="str">
            <v>Non-exchange Revenue:  Transfers and Subsidies - Capital:  Monetary Allocations - District Municipalities:  Northern Cape - DC 7:  Pixley - Sport and Recreation</v>
          </cell>
          <cell r="R2717">
            <v>0</v>
          </cell>
          <cell r="V2717" t="str">
            <v>DM NC: PIXLEY - SPORT &amp; RECREATION</v>
          </cell>
        </row>
        <row r="2718">
          <cell r="Q2718" t="str">
            <v>Non-exchange Revenue:  Transfers and Subsidies - Capital:  Monetary Allocations - District Municipalities:  Northern Cape - DC 7:  Pixley - Waste Water Management</v>
          </cell>
          <cell r="R2718">
            <v>0</v>
          </cell>
          <cell r="V2718" t="str">
            <v>DM NC: PIXLEY - WASTE WATER MAN</v>
          </cell>
        </row>
        <row r="2719">
          <cell r="Q2719" t="str">
            <v>Non-exchange Revenue:  Transfers and Subsidies - Capital:  Monetary Allocations - District Municipalities:  Northern Cape - DC 7:  Pixley - Water</v>
          </cell>
          <cell r="R2719">
            <v>0</v>
          </cell>
          <cell r="V2719" t="str">
            <v>DM NC: PIXLEY - WATER</v>
          </cell>
        </row>
        <row r="2720">
          <cell r="Q2720" t="str">
            <v>Non-exchange Revenue:  Transfers and Subsidies - Capital:  Monetary Allocations - District Municipalities:  Northern Cape - DC8:  Siyanda</v>
          </cell>
          <cell r="R2720">
            <v>0</v>
          </cell>
          <cell r="V2720" t="str">
            <v>DM NC: SIYANDA</v>
          </cell>
        </row>
        <row r="2721">
          <cell r="Q2721" t="str">
            <v>Non-exchange Revenue:  Transfers and Subsidies - Capital:  Monetary Allocations - District Municipalities:  Northern Cape - DC8:  Siyanda - Community and Social Services</v>
          </cell>
          <cell r="R2721">
            <v>0</v>
          </cell>
          <cell r="V2721" t="str">
            <v>DM NC: SIYANDA - COMM &amp; SOC SERV</v>
          </cell>
        </row>
        <row r="2722">
          <cell r="Q2722" t="str">
            <v>Non-exchange Revenue:  Transfers and Subsidies - Capital:  Monetary Allocations - District Municipalities:  Northern Cape - DC8:  Siyanda - Environmental Protection</v>
          </cell>
          <cell r="R2722">
            <v>0</v>
          </cell>
          <cell r="V2722" t="str">
            <v>DM NC: SIYANDA - ENVIRON PROTECTION</v>
          </cell>
        </row>
        <row r="2723">
          <cell r="Q2723" t="str">
            <v>Non-exchange Revenue:  Transfers and Subsidies - Capital:  Monetary Allocations - District Municipalities:  Northern Cape - DC8:  Siyanda - Executive and Council</v>
          </cell>
          <cell r="R2723">
            <v>0</v>
          </cell>
          <cell r="V2723" t="str">
            <v>DM NC: SIYANDA - EXECUTIVE &amp; COUNCIL</v>
          </cell>
        </row>
        <row r="2724">
          <cell r="Q2724" t="str">
            <v>Non-exchange Revenue:  Transfers and Subsidies - Capital:  Monetary Allocations - District Municipalities:  Northern Cape - DC8:  Siyanda - Finance and Admin</v>
          </cell>
          <cell r="R2724">
            <v>0</v>
          </cell>
          <cell r="V2724" t="str">
            <v>DM NC: SIYANDA - FINANCE &amp; ADMIN</v>
          </cell>
        </row>
        <row r="2725">
          <cell r="Q2725" t="str">
            <v>Non-exchange Revenue:  Transfers and Subsidies - Capital:  Monetary Allocations - District Municipalities:  Northern Cape - DC8:  Siyanda - Health</v>
          </cell>
          <cell r="R2725">
            <v>0</v>
          </cell>
          <cell r="V2725" t="str">
            <v>DM NC: SIYANDA - HEALTH</v>
          </cell>
        </row>
        <row r="2726">
          <cell r="Q2726" t="str">
            <v>Non-exchange Revenue:  Transfers and Subsidies - Capital:  Monetary Allocations - District Municipalities:  Northern Cape - DC8:  Siyanda - Housing</v>
          </cell>
          <cell r="R2726">
            <v>0</v>
          </cell>
          <cell r="V2726" t="str">
            <v>DM NC: SIYANDA - HOUSING</v>
          </cell>
        </row>
        <row r="2727">
          <cell r="Q2727" t="str">
            <v>Non-exchange Revenue:  Transfers and Subsidies - Capital:  Monetary Allocations - District Municipalities:  Northern Cape - DC8:  Siyanda - Planning and Development</v>
          </cell>
          <cell r="R2727">
            <v>0</v>
          </cell>
          <cell r="V2727" t="str">
            <v>DM NC: SIYANDA - PLANNING &amp; DEVEL</v>
          </cell>
        </row>
        <row r="2728">
          <cell r="Q2728" t="str">
            <v>Non-exchange Revenue:  Transfers and Subsidies - Capital:  Monetary Allocations - District Municipalities:  Northern Cape - DC8:  Siyanda - Public Safety</v>
          </cell>
          <cell r="R2728">
            <v>0</v>
          </cell>
          <cell r="V2728" t="str">
            <v>DM NC: SIYANDA - PUBLIC SAFETY</v>
          </cell>
        </row>
        <row r="2729">
          <cell r="Q2729" t="str">
            <v>Non-exchange Revenue:  Transfers and Subsidies - Capital:  Monetary Allocations - District Municipalities:  Northern Cape - DC8:  Siyanda - Road Transport</v>
          </cell>
          <cell r="R2729">
            <v>0</v>
          </cell>
          <cell r="V2729" t="str">
            <v>DM NC: SIYANDA - ROAD TRANSPORT</v>
          </cell>
        </row>
        <row r="2730">
          <cell r="Q2730" t="str">
            <v>Non-exchange Revenue:  Transfers and Subsidies - Capital:  Monetary Allocations - District Municipalities:  Northern Cape - DC8:  Siyanda - Sport and Recreation</v>
          </cell>
          <cell r="R2730">
            <v>0</v>
          </cell>
          <cell r="V2730" t="str">
            <v>DM NC: SIYANDA - SPORT &amp; RECREATION</v>
          </cell>
        </row>
        <row r="2731">
          <cell r="Q2731" t="str">
            <v>Non-exchange Revenue:  Transfers and Subsidies - Capital:  Monetary Allocations - District Municipalities:  Northern Cape - DC8:  Siyanda - Waste Water Management</v>
          </cell>
          <cell r="R2731">
            <v>0</v>
          </cell>
          <cell r="V2731" t="str">
            <v>DM NC: SIYANDA - WASTE WATER MAN</v>
          </cell>
        </row>
        <row r="2732">
          <cell r="Q2732" t="str">
            <v>Non-exchange Revenue:  Transfers and Subsidies - Capital:  Monetary Allocations - District Municipalities:  Northern Cape - DC8:  Siyanda - Water</v>
          </cell>
          <cell r="R2732">
            <v>0</v>
          </cell>
          <cell r="V2732" t="str">
            <v>DM NC: SIYANDA - WATER</v>
          </cell>
        </row>
        <row r="2733">
          <cell r="Q2733" t="str">
            <v>Non-exchange Revenue:  Transfers and Subsidies - Capital:  Monetary Allocations - District Municipalities:  Northern Cape - DC 9:  Frances Baard</v>
          </cell>
          <cell r="R2733">
            <v>0</v>
          </cell>
          <cell r="V2733" t="str">
            <v>DM NC: FRANCES BAARD</v>
          </cell>
        </row>
        <row r="2734">
          <cell r="Q2734" t="str">
            <v>Non-exchange Revenue:  Transfers and Subsidies - Capital:  Monetary Allocations - District Municipalities:  Northern Cape - DC 9:  Frances Baard - Community and Social Services</v>
          </cell>
          <cell r="R2734">
            <v>0</v>
          </cell>
          <cell r="V2734" t="str">
            <v>DM NC: FRANCES BAARD - COMM &amp; SOC SERV</v>
          </cell>
        </row>
        <row r="2735">
          <cell r="Q2735" t="str">
            <v>Non-exchange Revenue:  Transfers and Subsidies - Capital:  Monetary Allocations - District Municipalities:  Northern Cape - DC 9:  Frances Baard - Environmental Protection</v>
          </cell>
          <cell r="R2735">
            <v>0</v>
          </cell>
          <cell r="V2735" t="str">
            <v>DM NC: FRANCES BAARD - ENVIRON PROTECT</v>
          </cell>
        </row>
        <row r="2736">
          <cell r="Q2736" t="str">
            <v>Non-exchange Revenue:  Transfers and Subsidies - Capital:  Monetary Allocations - District Municipalities:  Northern Cape - DC 9:  Frances Baard - Executive and Council</v>
          </cell>
          <cell r="R2736">
            <v>0</v>
          </cell>
          <cell r="V2736" t="str">
            <v>DM NC: FRANCES BAARD - EXECUT &amp; COUNCIL</v>
          </cell>
        </row>
        <row r="2737">
          <cell r="Q2737" t="str">
            <v>Non-exchange Revenue:  Transfers and Subsidies - Capital:  Monetary Allocations - District Municipalities:  Northern Cape - DC 9:  Frances Baard - Finance and Admin</v>
          </cell>
          <cell r="R2737">
            <v>0</v>
          </cell>
          <cell r="V2737" t="str">
            <v>DM NC: FRANCES BAARD - FINANCE &amp; ADMIN</v>
          </cell>
        </row>
        <row r="2738">
          <cell r="Q2738" t="str">
            <v>Non-exchange Revenue:  Transfers and Subsidies - Capital:  Monetary Allocations - District Municipalities:  Northern Cape - DC 9:  Frances Baard - Health</v>
          </cell>
          <cell r="R2738">
            <v>0</v>
          </cell>
          <cell r="V2738" t="str">
            <v>DM NC: FRANCES BAARD - HEALTH</v>
          </cell>
        </row>
        <row r="2739">
          <cell r="Q2739" t="str">
            <v>Non-exchange Revenue:  Transfers and Subsidies - Capital:  Monetary Allocations - District Municipalities:  Northern Cape - DC 9:  Frances Baard - Housing</v>
          </cell>
          <cell r="R2739">
            <v>0</v>
          </cell>
          <cell r="V2739" t="str">
            <v>DM NC: FRANCES BAARD - HOUSING</v>
          </cell>
        </row>
        <row r="2740">
          <cell r="Q2740" t="str">
            <v>Non-exchange Revenue:  Transfers and Subsidies - Capital:  Monetary Allocations - District Municipalities:  Northern Cape - DC 9:  Frances Baard - Planning and Development</v>
          </cell>
          <cell r="R2740">
            <v>0</v>
          </cell>
          <cell r="V2740" t="str">
            <v>DM NC: FRANCES BAARD - PLANNING &amp; DEVEL</v>
          </cell>
        </row>
        <row r="2741">
          <cell r="Q2741" t="str">
            <v>Non-exchange Revenue:  Transfers and Subsidies - Capital:  Monetary Allocations - District Municipalities:  Northern Cape - DC 9:  Frances Baard - Public Safety</v>
          </cell>
          <cell r="R2741">
            <v>0</v>
          </cell>
          <cell r="V2741" t="str">
            <v>DM NC: FRANCES BAARD - PUBLIC SAFETY</v>
          </cell>
        </row>
        <row r="2742">
          <cell r="Q2742" t="str">
            <v>Non-exchange Revenue:  Transfers and Subsidies - Capital:  Monetary Allocations - District Municipalities:  Northern Cape - DC 9:  Frances Baard - Road Transport</v>
          </cell>
          <cell r="R2742">
            <v>0</v>
          </cell>
          <cell r="V2742" t="str">
            <v>DM NC: FRANCES BAARD - ROAD TRANSPORT</v>
          </cell>
        </row>
        <row r="2743">
          <cell r="Q2743" t="str">
            <v>Non-exchange Revenue:  Transfers and Subsidies - Capital:  Monetary Allocations - District Municipalities:  Northern Cape - DC 9:  Frances Baard - Sport and Recreation</v>
          </cell>
          <cell r="R2743">
            <v>0</v>
          </cell>
          <cell r="V2743" t="str">
            <v>DM NC: FRANCES BAARD - SPORT &amp; RECREAT</v>
          </cell>
        </row>
        <row r="2744">
          <cell r="Q2744" t="str">
            <v>Non-exchange Revenue:  Transfers and Subsidies - Capital:  Monetary Allocations - District Municipalities:  Northern Cape - DC 9:  Frances Baard - Waste Water Management</v>
          </cell>
          <cell r="R2744">
            <v>0</v>
          </cell>
          <cell r="V2744" t="str">
            <v>DM NC: FRANCES BAARD - WASTE WATER MAN</v>
          </cell>
        </row>
        <row r="2745">
          <cell r="Q2745" t="str">
            <v>Non-exchange Revenue:  Transfers and Subsidies - Capital:  Monetary Allocations - District Municipalities:  Northern Cape - DC 9:  Frances Baard - Water</v>
          </cell>
          <cell r="R2745">
            <v>0</v>
          </cell>
          <cell r="V2745" t="str">
            <v>DM NC: FRANCES BAARD - WATER</v>
          </cell>
        </row>
        <row r="2746">
          <cell r="Q2746" t="str">
            <v>Non-exchange Revenue:  Transfers and Subsidies - Capital:  Monetary Allocations - District Municipalities:  North West</v>
          </cell>
          <cell r="R2746">
            <v>0</v>
          </cell>
          <cell r="V2746" t="str">
            <v>T&amp;S CAP: MONETARY DM NORTH WEST</v>
          </cell>
        </row>
        <row r="2747">
          <cell r="Q2747" t="str">
            <v>Non-exchange Revenue:  Transfers and Subsidies - Capital:  Monetary Allocations - District Municipalities:  North West - DC 37:  Bojanala</v>
          </cell>
          <cell r="R2747">
            <v>0</v>
          </cell>
          <cell r="V2747" t="str">
            <v>DM NW: BOJANALA</v>
          </cell>
        </row>
        <row r="2748">
          <cell r="Q2748" t="str">
            <v>Non-exchange Revenue:  Transfers and Subsidies - Capital:  Monetary Allocations - District Municipalities:  North West - DC 37:  Bojanala - Community and Social Services</v>
          </cell>
          <cell r="R2748">
            <v>0</v>
          </cell>
          <cell r="V2748" t="str">
            <v>DM NW: BOJANALA - COMM &amp; SOC SERV</v>
          </cell>
        </row>
        <row r="2749">
          <cell r="Q2749" t="str">
            <v>Non-exchange Revenue:  Transfers and Subsidies - Capital:  Monetary Allocations - District Municipalities:  North West - DC 37:  Bojanala - Environmental Protection</v>
          </cell>
          <cell r="R2749">
            <v>0</v>
          </cell>
          <cell r="V2749" t="str">
            <v>DM NW: BOJANALA - ENVIRON PROTECTION</v>
          </cell>
        </row>
        <row r="2750">
          <cell r="Q2750" t="str">
            <v>Non-exchange Revenue:  Transfers and Subsidies - Capital:  Monetary Allocations - District Municipalities:  North West - DC 37:  Bojanala - Executive and Council</v>
          </cell>
          <cell r="R2750">
            <v>0</v>
          </cell>
          <cell r="V2750" t="str">
            <v>DM NW: BOJANALA - EXECUTIVE &amp; COUNCIL</v>
          </cell>
        </row>
        <row r="2751">
          <cell r="Q2751" t="str">
            <v>Non-exchange Revenue:  Transfers and Subsidies - Capital:  Monetary Allocations - District Municipalities:  North West - DC 37:  Bojanala - Finance and Admin</v>
          </cell>
          <cell r="R2751">
            <v>0</v>
          </cell>
          <cell r="V2751" t="str">
            <v>DM NW: BOJANALA - FINANCE &amp; ADMIN</v>
          </cell>
        </row>
        <row r="2752">
          <cell r="Q2752" t="str">
            <v>Non-exchange Revenue:  Transfers and Subsidies - Capital:  Monetary Allocations - District Municipalities:  North West - DC 37:  Bojanala - Health</v>
          </cell>
          <cell r="R2752">
            <v>0</v>
          </cell>
          <cell r="V2752" t="str">
            <v>DM NW: BOJANALA - HEALTH</v>
          </cell>
        </row>
        <row r="2753">
          <cell r="Q2753" t="str">
            <v>Non-exchange Revenue:  Transfers and Subsidies - Capital:  Monetary Allocations - District Municipalities:  North West - DC 37:  Bojanala - Housing</v>
          </cell>
          <cell r="R2753">
            <v>0</v>
          </cell>
          <cell r="V2753" t="str">
            <v>DM NW: BOJANALA - HOUSING</v>
          </cell>
        </row>
        <row r="2754">
          <cell r="Q2754" t="str">
            <v>Non-exchange Revenue:  Transfers and Subsidies - Capital:  Monetary Allocations - District Municipalities:  North West - DC 37:  Bojanala - Planning and Development</v>
          </cell>
          <cell r="R2754">
            <v>0</v>
          </cell>
          <cell r="V2754" t="str">
            <v>DM NW: BOJANALA - PLANNING &amp; DEVEL</v>
          </cell>
        </row>
        <row r="2755">
          <cell r="Q2755" t="str">
            <v>Non-exchange Revenue:  Transfers and Subsidies - Capital:  Monetary Allocations - District Municipalities:  North West - DC 37:  Bojanala - Public Safety</v>
          </cell>
          <cell r="R2755">
            <v>0</v>
          </cell>
          <cell r="V2755" t="str">
            <v>DM NW: BOJANALA - PUBLIC SAFETY</v>
          </cell>
        </row>
        <row r="2756">
          <cell r="Q2756" t="str">
            <v>Non-exchange Revenue:  Transfers and Subsidies - Capital:  Monetary Allocations - District Municipalities:  North West - DC 37:  Bojanala - Road Transport</v>
          </cell>
          <cell r="R2756">
            <v>0</v>
          </cell>
          <cell r="V2756" t="str">
            <v>DM NW: BOJANALA - ROAD TRANSPORT</v>
          </cell>
        </row>
        <row r="2757">
          <cell r="Q2757" t="str">
            <v>Non-exchange Revenue:  Transfers and Subsidies - Capital:  Monetary Allocations - District Municipalities:  North West - DC 37:  Bojanala - Sport and Recreation</v>
          </cell>
          <cell r="R2757">
            <v>0</v>
          </cell>
          <cell r="V2757" t="str">
            <v>DM NW: BOJANALA - SPORT &amp; RECREATION</v>
          </cell>
        </row>
        <row r="2758">
          <cell r="Q2758" t="str">
            <v>Non-exchange Revenue:  Transfers and Subsidies - Capital:  Monetary Allocations - District Municipalities:  North West - DC 37:  Bojanala - Waste Water Management</v>
          </cell>
          <cell r="R2758">
            <v>0</v>
          </cell>
          <cell r="V2758" t="str">
            <v>DM NW: BOJANALA - WASTE WATER MAN</v>
          </cell>
        </row>
        <row r="2759">
          <cell r="Q2759" t="str">
            <v>Non-exchange Revenue:  Transfers and Subsidies - Capital:  Monetary Allocations - District Municipalities:  North West - DC 37:  Bojanala - Water</v>
          </cell>
          <cell r="R2759">
            <v>0</v>
          </cell>
          <cell r="V2759" t="str">
            <v>DM NW: BOJANALA - WATER</v>
          </cell>
        </row>
        <row r="2760">
          <cell r="Q2760" t="str">
            <v>Non-exchange Revenue:  Transfers and Subsidies - Capital:  Monetary Allocations - District Municipalities:  North West - DC 38:  Ngaka</v>
          </cell>
          <cell r="R2760">
            <v>0</v>
          </cell>
          <cell r="V2760" t="str">
            <v>DM NW: NGAKA</v>
          </cell>
        </row>
        <row r="2761">
          <cell r="Q2761" t="str">
            <v>Non-exchange Revenue:  Transfers and Subsidies - Capital:  Monetary Allocations - District Municipalities:  North West - DC 38:  Ngaka - Community and Social Services</v>
          </cell>
          <cell r="R2761">
            <v>0</v>
          </cell>
          <cell r="V2761" t="str">
            <v>DM NW: NGAKA - COMM &amp; SOC SERV</v>
          </cell>
        </row>
        <row r="2762">
          <cell r="Q2762" t="str">
            <v>Non-exchange Revenue:  Transfers and Subsidies - Capital:  Monetary Allocations - District Municipalities:  North West - DC 38:  Ngaka - Environmental Protection</v>
          </cell>
          <cell r="R2762">
            <v>0</v>
          </cell>
          <cell r="V2762" t="str">
            <v>DM NW: NGAKA - ENVIRON PROTECTION</v>
          </cell>
        </row>
        <row r="2763">
          <cell r="Q2763" t="str">
            <v>Non-exchange Revenue:  Transfers and Subsidies - Capital:  Monetary Allocations - District Municipalities:  North West - DC 38:  Ngaka - Executive and Council</v>
          </cell>
          <cell r="R2763">
            <v>0</v>
          </cell>
          <cell r="V2763" t="str">
            <v>DM NW: NGAKA - EXECUTIVE &amp; COUNCIL</v>
          </cell>
        </row>
        <row r="2764">
          <cell r="Q2764" t="str">
            <v>Non-exchange Revenue:  Transfers and Subsidies - Capital:  Monetary Allocations - District Municipalities:  North West - DC 38:  Ngaka - Finance and Admin</v>
          </cell>
          <cell r="R2764">
            <v>0</v>
          </cell>
          <cell r="V2764" t="str">
            <v>DM NW: NGAKA - FINANCE &amp; ADMIN</v>
          </cell>
        </row>
        <row r="2765">
          <cell r="Q2765" t="str">
            <v>Non-exchange Revenue:  Transfers and Subsidies - Capital:  Monetary Allocations - District Municipalities:  North West - DC 38:  Ngaka - Health</v>
          </cell>
          <cell r="R2765">
            <v>0</v>
          </cell>
          <cell r="V2765" t="str">
            <v>DM NW: NGAKA - HEALTH</v>
          </cell>
        </row>
        <row r="2766">
          <cell r="Q2766" t="str">
            <v>Non-exchange Revenue:  Transfers and Subsidies - Capital:  Monetary Allocations - District Municipalities:  North West - DC 38:  Ngaka - Housing</v>
          </cell>
          <cell r="R2766">
            <v>0</v>
          </cell>
          <cell r="V2766" t="str">
            <v>DM NW: NGAKA - HOUSING</v>
          </cell>
        </row>
        <row r="2767">
          <cell r="Q2767" t="str">
            <v>Non-exchange Revenue:  Transfers and Subsidies - Capital:  Monetary Allocations - District Municipalities:  North West - DC 38:  Ngaka - Planning and Development</v>
          </cell>
          <cell r="R2767">
            <v>0</v>
          </cell>
          <cell r="V2767" t="str">
            <v>DM NW: NGAKA - PLANNING &amp; DEVEL</v>
          </cell>
        </row>
        <row r="2768">
          <cell r="Q2768" t="str">
            <v>Non-exchange Revenue:  Transfers and Subsidies - Capital:  Monetary Allocations - District Municipalities:  North West - DC 38:  Ngaka - Public Safety</v>
          </cell>
          <cell r="R2768">
            <v>0</v>
          </cell>
          <cell r="V2768" t="str">
            <v>DM NW: NGAKA - PUBLIC SAFETY</v>
          </cell>
        </row>
        <row r="2769">
          <cell r="Q2769" t="str">
            <v>Non-exchange Revenue:  Transfers and Subsidies - Capital:  Monetary Allocations - District Municipalities:  North West - DC 38:  Ngaka - Road Transport</v>
          </cell>
          <cell r="R2769">
            <v>0</v>
          </cell>
          <cell r="V2769" t="str">
            <v>DM NW: NGAKA - ROAD TRANSPORT</v>
          </cell>
        </row>
        <row r="2770">
          <cell r="Q2770" t="str">
            <v>Non-exchange Revenue:  Transfers and Subsidies - Capital:  Monetary Allocations - District Municipalities:  North West - DC 38:  Ngaka - Sport and Recreation</v>
          </cell>
          <cell r="R2770">
            <v>0</v>
          </cell>
          <cell r="V2770" t="str">
            <v>DM NW: NGAKA - SPORT &amp; RECREATION</v>
          </cell>
        </row>
        <row r="2771">
          <cell r="Q2771" t="str">
            <v>Non-exchange Revenue:  Transfers and Subsidies - Capital:  Monetary Allocations - District Municipalities:  North West - DC 38:  Ngaka - Waste Water Management</v>
          </cell>
          <cell r="R2771">
            <v>0</v>
          </cell>
          <cell r="V2771" t="str">
            <v>DM NW: NGAKA - WASTE WATER MAN</v>
          </cell>
        </row>
        <row r="2772">
          <cell r="Q2772" t="str">
            <v>Non-exchange Revenue:  Transfers and Subsidies - Capital:  Monetary Allocations - District Municipalities:  North West - DC 38:  Ngaka - Water</v>
          </cell>
          <cell r="R2772">
            <v>0</v>
          </cell>
          <cell r="V2772" t="str">
            <v>DM NW: NGAKA - WATER</v>
          </cell>
        </row>
        <row r="2773">
          <cell r="Q2773" t="str">
            <v>Non-exchange Revenue:  Transfers and Subsidies - Capital:  Monetary Allocations - District Municipalities:  North West - DC 39:  Dr Ruth Segomtsi</v>
          </cell>
          <cell r="R2773">
            <v>0</v>
          </cell>
          <cell r="V2773" t="str">
            <v>DM NW: DR RUTH SEGOMTSI</v>
          </cell>
        </row>
        <row r="2774">
          <cell r="Q2774" t="str">
            <v>Non-exchange Revenue:  Transfers and Subsidies - Capital:  Monetary Allocations - District Municipalities:  North West - DC 39:  Dr Ruth Segomtsi - Community and Social Services</v>
          </cell>
          <cell r="R2774">
            <v>0</v>
          </cell>
          <cell r="V2774" t="str">
            <v>DM NW: DR RUTH SEG - COMM &amp; SOC SERV</v>
          </cell>
        </row>
        <row r="2775">
          <cell r="Q2775" t="str">
            <v>Non-exchange Revenue:  Transfers and Subsidies - Capital:  Monetary Allocations - District Municipalities:  North West - DC 39:  Dr Ruth Segomtsi - Environmental Protection</v>
          </cell>
          <cell r="R2775">
            <v>0</v>
          </cell>
          <cell r="V2775" t="str">
            <v>DM NW: DR RUTH SEG - ENVIRON PROTECTION</v>
          </cell>
        </row>
        <row r="2776">
          <cell r="Q2776" t="str">
            <v>Non-exchange Revenue:  Transfers and Subsidies - Capital:  Monetary Allocations - District Municipalities:  North West - DC 39:  Dr Ruth Segomtsi - Executive and Council</v>
          </cell>
          <cell r="R2776">
            <v>0</v>
          </cell>
          <cell r="V2776" t="str">
            <v>DM NW: DR RUTH SEG - EXECUTIV &amp; COUNCIL</v>
          </cell>
        </row>
        <row r="2777">
          <cell r="Q2777" t="str">
            <v>Non-exchange Revenue:  Transfers and Subsidies - Capital:  Monetary Allocations - District Municipalities:  North West - DC 39:  Dr Ruth Segomtsi - Finance and Admin</v>
          </cell>
          <cell r="R2777">
            <v>0</v>
          </cell>
          <cell r="V2777" t="str">
            <v>DM NW: DR RUTH SEG - FINANCE &amp; ADMIN</v>
          </cell>
        </row>
        <row r="2778">
          <cell r="Q2778" t="str">
            <v>Non-exchange Revenue:  Transfers and Subsidies - Capital:  Monetary Allocations - District Municipalities:  North West - DC 39:  Dr Ruth Segomtsi - Health</v>
          </cell>
          <cell r="R2778">
            <v>0</v>
          </cell>
          <cell r="V2778" t="str">
            <v>DM NW: DR RUTH SEG - HEALTH</v>
          </cell>
        </row>
        <row r="2779">
          <cell r="Q2779" t="str">
            <v>Non-exchange Revenue:  Transfers and Subsidies - Capital:  Monetary Allocations - District Municipalities:  North West - DC 39:  Dr Ruth Segomtsi - Housing</v>
          </cell>
          <cell r="R2779">
            <v>0</v>
          </cell>
          <cell r="V2779" t="str">
            <v>DM NW: DR RUTH SEG - HOUSING</v>
          </cell>
        </row>
        <row r="2780">
          <cell r="Q2780" t="str">
            <v>Non-exchange Revenue:  Transfers and Subsidies - Capital:  Monetary Allocations - District Municipalities:  North West - DC 39:  Dr Ruth Segomtsi - Planning and Development</v>
          </cell>
          <cell r="R2780">
            <v>0</v>
          </cell>
          <cell r="V2780" t="str">
            <v>DM NW: DR RUTH SEG - PLANNING &amp; DEVEL</v>
          </cell>
        </row>
        <row r="2781">
          <cell r="Q2781" t="str">
            <v>Non-exchange Revenue:  Transfers and Subsidies - Capital:  Monetary Allocations - District Municipalities:  North West - DC 39:  Dr Ruth Segomtsi - Public Safety</v>
          </cell>
          <cell r="R2781">
            <v>0</v>
          </cell>
          <cell r="V2781" t="str">
            <v>DM NW: DR RUTH SEG - PUBLIC SAFETY</v>
          </cell>
        </row>
        <row r="2782">
          <cell r="Q2782" t="str">
            <v>Non-exchange Revenue:  Transfers and Subsidies - Capital:  Monetary Allocations - District Municipalities:  North West - DC 39:  Dr Ruth Segomtsi - Road Transport</v>
          </cell>
          <cell r="R2782">
            <v>0</v>
          </cell>
          <cell r="V2782" t="str">
            <v>DM NW: DR RUTH SEG - ROAD TRANSPORT</v>
          </cell>
        </row>
        <row r="2783">
          <cell r="Q2783" t="str">
            <v>Non-exchange Revenue:  Transfers and Subsidies - Capital:  Monetary Allocations - District Municipalities:  North West - DC 39:  Dr Ruth Segomtsi - Sport and Recreation</v>
          </cell>
          <cell r="R2783">
            <v>0</v>
          </cell>
          <cell r="V2783" t="str">
            <v>DM NW: DR RUTH SEG - SPORT &amp; RECREATION</v>
          </cell>
        </row>
        <row r="2784">
          <cell r="Q2784" t="str">
            <v>Non-exchange Revenue:  Transfers and Subsidies - Capital:  Monetary Allocations - District Municipalities:  North West - DC 39:  Dr Ruth Segomtsi - Waste Water Management</v>
          </cell>
          <cell r="R2784">
            <v>0</v>
          </cell>
          <cell r="V2784" t="str">
            <v>DM NW: DR RUTH SEG - WASTE WATER MAN</v>
          </cell>
        </row>
        <row r="2785">
          <cell r="Q2785" t="str">
            <v xml:space="preserve">Non-exchange Revenue:  Transfers and Subsidies - Capital:  Monetary Allocations - District Municipalities:  North West - DC 39:  Dr Ruth Segomtsi - Water </v>
          </cell>
          <cell r="R2785">
            <v>0</v>
          </cell>
          <cell r="V2785" t="str">
            <v>DM NW: DR RUTH SEG - WATER</v>
          </cell>
        </row>
        <row r="2786">
          <cell r="Q2786" t="str">
            <v>Non-exchange Revenue:  Transfers and Subsidies - Capital:  Monetary Allocations - District Municipalities:  North West - DC 40:  Dr Kenneth Kaunda</v>
          </cell>
          <cell r="R2786">
            <v>0</v>
          </cell>
          <cell r="V2786" t="str">
            <v>DM NW: DR KK</v>
          </cell>
        </row>
        <row r="2787">
          <cell r="Q2787" t="str">
            <v>Non-exchange Revenue:  Transfers and Subsidies - Capital:  Monetary Allocations - District Municipalities:  North West - DC 40:  Dr Kenneth Kaunda - Community and Social Services</v>
          </cell>
          <cell r="R2787">
            <v>0</v>
          </cell>
          <cell r="V2787" t="str">
            <v>DM NW: DR KK - COMM &amp; SOC SERV</v>
          </cell>
        </row>
        <row r="2788">
          <cell r="Q2788" t="str">
            <v>Non-exchange Revenue:  Transfers and Subsidies - Capital:  Monetary Allocations - District Municipalities:  North West - DC 40:  Dr Kenneth Kaunda - Environmental Protection</v>
          </cell>
          <cell r="R2788">
            <v>0</v>
          </cell>
          <cell r="V2788" t="str">
            <v>DM NW: DR KK - ENVIRON PROTECTION</v>
          </cell>
        </row>
        <row r="2789">
          <cell r="Q2789" t="str">
            <v>Non-exchange Revenue:  Transfers and Subsidies - Capital:  Monetary Allocations - District Municipalities:  North West - DC 40:  Dr Kenneth Kaunda - Executive and Council</v>
          </cell>
          <cell r="R2789">
            <v>0</v>
          </cell>
          <cell r="V2789" t="str">
            <v>DM NW: DR KK - EXECUTIVE &amp; COUNCIL</v>
          </cell>
        </row>
        <row r="2790">
          <cell r="Q2790" t="str">
            <v>Non-exchange Revenue:  Transfers and Subsidies - Capital:  Monetary Allocations - District Municipalities:  North West - DC 40:  Dr Kenneth Kaunda - Finance and Admin</v>
          </cell>
          <cell r="R2790">
            <v>0</v>
          </cell>
          <cell r="V2790" t="str">
            <v>DM NW: DR KK - FINANCE &amp; ADMIN</v>
          </cell>
        </row>
        <row r="2791">
          <cell r="Q2791" t="str">
            <v>Non-exchange Revenue:  Transfers and Subsidies - Capital:  Monetary Allocations - District Municipalities:  North West - DC 40:  Dr Kenneth Kaunda - Health</v>
          </cell>
          <cell r="R2791">
            <v>0</v>
          </cell>
          <cell r="V2791" t="str">
            <v>DM NW: DR KK - HEALTH</v>
          </cell>
        </row>
        <row r="2792">
          <cell r="Q2792" t="str">
            <v>Non-exchange Revenue:  Transfers and Subsidies - Capital:  Monetary Allocations - District Municipalities:  North West - DC 40:  Dr Kenneth Kaunda - Housing</v>
          </cell>
          <cell r="R2792">
            <v>0</v>
          </cell>
          <cell r="V2792" t="str">
            <v>DM NW: DR KK - HOUSING</v>
          </cell>
        </row>
        <row r="2793">
          <cell r="Q2793" t="str">
            <v>Non-exchange Revenue:  Transfers and Subsidies - Capital:  Monetary Allocations - District Municipalities:  North West - DC 40:  Dr Kenneth Kaunda - Planning and Development</v>
          </cell>
          <cell r="R2793">
            <v>0</v>
          </cell>
          <cell r="V2793" t="str">
            <v>DM NW: DR KK - PLANNING &amp; DEVEL</v>
          </cell>
        </row>
        <row r="2794">
          <cell r="Q2794" t="str">
            <v>Non-exchange Revenue:  Transfers and Subsidies - Capital:  Monetary Allocations - District Municipalities:  North West - DC 40:  Dr Kenneth Kaunda - Public Safety</v>
          </cell>
          <cell r="R2794">
            <v>0</v>
          </cell>
          <cell r="V2794" t="str">
            <v>DM NW: DR KK - PUBLIC SAFETY</v>
          </cell>
        </row>
        <row r="2795">
          <cell r="Q2795" t="str">
            <v>Non-exchange Revenue:  Transfers and Subsidies - Capital:  Monetary Allocations - District Municipalities:  North West - DC 40:  Dr Kenneth Kaunda - Road Transport</v>
          </cell>
          <cell r="R2795">
            <v>0</v>
          </cell>
          <cell r="V2795" t="str">
            <v>DM NW: DR KK - ROAD TRANSPORT</v>
          </cell>
        </row>
        <row r="2796">
          <cell r="Q2796" t="str">
            <v>Non-exchange Revenue:  Transfers and Subsidies - Capital:  Monetary Allocations - District Municipalities:  North West - DC 40:  Dr Kenneth Kaunda - Sport and Recreation</v>
          </cell>
          <cell r="R2796">
            <v>0</v>
          </cell>
          <cell r="V2796" t="str">
            <v>DM NW: DR KK - SPORT &amp; RECREATION</v>
          </cell>
        </row>
        <row r="2797">
          <cell r="Q2797" t="str">
            <v>Non-exchange Revenue:  Transfers and Subsidies - Capital:  Monetary Allocations - District Municipalities:  North West - DC 40:  Dr Kenneth Kaunda - Waste Water Management</v>
          </cell>
          <cell r="R2797">
            <v>0</v>
          </cell>
          <cell r="V2797" t="str">
            <v>DM NW: DR KK - WASTE WATER MAN</v>
          </cell>
        </row>
        <row r="2798">
          <cell r="Q2798" t="str">
            <v>Non-exchange Revenue:  Transfers and Subsidies - Capital:  Monetary Allocations - District Municipalities:  North West - DC 40:  Dr Kenneth Kaunda - Water</v>
          </cell>
          <cell r="R2798">
            <v>0</v>
          </cell>
          <cell r="V2798" t="str">
            <v>DM NW: DR KK - WATER</v>
          </cell>
        </row>
        <row r="2799">
          <cell r="Q2799" t="str">
            <v>Non-exchange Revenue:  Transfers and Subsidies - Capital:  Monetary Allocations - District Municipalities:  Western Cape</v>
          </cell>
          <cell r="R2799">
            <v>0</v>
          </cell>
          <cell r="V2799" t="str">
            <v>T&amp;S CAP: MONETARY DM WESTERN CAPE</v>
          </cell>
        </row>
        <row r="2800">
          <cell r="Q2800" t="str">
            <v>Non-exchange Revenue:  Transfers and Subsidies - Capital:  Monetary Allocations - District Municipalities:  Western Cape - DC 1:  West Coast</v>
          </cell>
          <cell r="R2800">
            <v>0</v>
          </cell>
          <cell r="V2800" t="str">
            <v>DM WC: WEST COAST</v>
          </cell>
        </row>
        <row r="2801">
          <cell r="Q2801" t="str">
            <v>Non-exchange Revenue:  Transfers and Subsidies - Capital:  Monetary Allocations - District Municipalities:  Western Cape - DC 1:  West Coast - Community and Social Services</v>
          </cell>
          <cell r="R2801">
            <v>0</v>
          </cell>
          <cell r="V2801" t="str">
            <v>DM WC: WEST COAST - COMM &amp; SOC SERV</v>
          </cell>
        </row>
        <row r="2802">
          <cell r="Q2802" t="str">
            <v>Non-exchange Revenue:  Transfers and Subsidies - Capital:  Monetary Allocations - District Municipalities:  Western Cape - DC 1:  West Coast - Environmental Protection</v>
          </cell>
          <cell r="R2802">
            <v>0</v>
          </cell>
          <cell r="V2802" t="str">
            <v>DM WC: WEST COAST - ENVIRON PROTECTION</v>
          </cell>
        </row>
        <row r="2803">
          <cell r="Q2803" t="str">
            <v>Non-exchange Revenue:  Transfers and Subsidies - Capital:  Monetary Allocations - District Municipalities:  Western Cape - DC 1:  West Coast - Executive and Council</v>
          </cell>
          <cell r="R2803">
            <v>0</v>
          </cell>
          <cell r="V2803" t="str">
            <v>DM WC: WEST COAST - EXECUTIVE &amp; COUNCIL</v>
          </cell>
        </row>
        <row r="2804">
          <cell r="Q2804" t="str">
            <v>Non-exchange Revenue:  Transfers and Subsidies - Capital:  Monetary Allocations - District Municipalities:  Western Cape - DC 1:  West Coast - Finance and Admin</v>
          </cell>
          <cell r="R2804">
            <v>0</v>
          </cell>
          <cell r="V2804" t="str">
            <v>DM WC: WEST COAST - FINANCE &amp; ADMIN</v>
          </cell>
        </row>
        <row r="2805">
          <cell r="Q2805" t="str">
            <v>Non-exchange Revenue:  Transfers and Subsidies - Capital:  Monetary Allocations - District Municipalities:  Western Cape - DC 1:  West Coast - Health</v>
          </cell>
          <cell r="R2805">
            <v>0</v>
          </cell>
          <cell r="V2805" t="str">
            <v>DM WC: WEST COAST - HEALTH</v>
          </cell>
        </row>
        <row r="2806">
          <cell r="Q2806" t="str">
            <v>Non-exchange Revenue:  Transfers and Subsidies - Capital:  Monetary Allocations - District Municipalities:  Western Cape - DC 1:  West Coast - Housing</v>
          </cell>
          <cell r="R2806">
            <v>0</v>
          </cell>
          <cell r="V2806" t="str">
            <v>DM WC: WEST COAST - HOUSING</v>
          </cell>
        </row>
        <row r="2807">
          <cell r="Q2807" t="str">
            <v>Non-exchange Revenue:  Transfers and Subsidies - Capital:  Monetary Allocations - District Municipalities:  Western Cape - DC 1:  West Coast - Planning and Development</v>
          </cell>
          <cell r="R2807">
            <v>0</v>
          </cell>
          <cell r="V2807" t="str">
            <v>DM WC: WEST COAST - PLANNING &amp; DEVEL</v>
          </cell>
        </row>
        <row r="2808">
          <cell r="Q2808" t="str">
            <v>Non-exchange Revenue:  Transfers and Subsidies - Capital:  Monetary Allocations - District Municipalities:  Western Cape - DC 1:  West Coast - Public Safety</v>
          </cell>
          <cell r="R2808">
            <v>0</v>
          </cell>
          <cell r="V2808" t="str">
            <v>DM WC: WEST COAST - PUBLIC SAFETY</v>
          </cell>
        </row>
        <row r="2809">
          <cell r="Q2809" t="str">
            <v>Non-exchange Revenue:  Transfers and Subsidies - Capital:  Monetary Allocations - District Municipalities:  Western Cape - DC 1:  West Coast - Road Transport</v>
          </cell>
          <cell r="R2809">
            <v>0</v>
          </cell>
          <cell r="V2809" t="str">
            <v>DM WC: WEST COAST - ROAD TRANSPORT</v>
          </cell>
        </row>
        <row r="2810">
          <cell r="Q2810" t="str">
            <v>Non-exchange Revenue:  Transfers and Subsidies - Capital:  Monetary Allocations - District Municipalities:  Western Cape - DC 1:  West Coast - Sport and Recreation</v>
          </cell>
          <cell r="R2810">
            <v>0</v>
          </cell>
          <cell r="V2810" t="str">
            <v>DM WC: WEST COAST - SPORT &amp; RECREATION</v>
          </cell>
        </row>
        <row r="2811">
          <cell r="Q2811" t="str">
            <v>Non-exchange Revenue:  Transfers and Subsidies - Capital:  Monetary Allocations - District Municipalities:  Western Cape - DC 1:  West Coast - Waste Water Management</v>
          </cell>
          <cell r="R2811">
            <v>0</v>
          </cell>
          <cell r="V2811" t="str">
            <v>DM WC: WEST COAST - WASTE WATER MAN</v>
          </cell>
        </row>
        <row r="2812">
          <cell r="Q2812" t="str">
            <v>Non-exchange Revenue:  Transfers and Subsidies - Capital:  Monetary Allocations - District Municipalities:  Western Cape - DC 1:  West Coast - Water</v>
          </cell>
          <cell r="R2812">
            <v>0</v>
          </cell>
          <cell r="V2812" t="str">
            <v>DM WC: WEST COAST - WATER</v>
          </cell>
        </row>
        <row r="2813">
          <cell r="Q2813" t="str">
            <v>Non-exchange Revenue:  Transfers and Subsidies - Capital:  Monetary Allocations - District Municipalities:  Western Cape - DC 2:  Cape Winelands</v>
          </cell>
          <cell r="R2813">
            <v>0</v>
          </cell>
          <cell r="V2813" t="str">
            <v>DM WC: CAPE WINELANDS</v>
          </cell>
        </row>
        <row r="2814">
          <cell r="Q2814" t="str">
            <v>Non-exchange Revenue:  Transfers and Subsidies - Capital:  Monetary Allocations - District Municipalities:  Western Cape - DC 2:  Cape Winelands - Community and Social Services</v>
          </cell>
          <cell r="R2814">
            <v>0</v>
          </cell>
          <cell r="V2814" t="str">
            <v>DM WC: CAPE WINEL - COMM &amp; SOC SERV</v>
          </cell>
        </row>
        <row r="2815">
          <cell r="Q2815" t="str">
            <v>Non-exchange Revenue:  Transfers and Subsidies - Capital:  Monetary Allocations - District Municipalities:  Western Cape - DC 2:  Cape Winelands - Environmental Protection</v>
          </cell>
          <cell r="R2815">
            <v>0</v>
          </cell>
          <cell r="V2815" t="str">
            <v>DM WC: CAPE WINEL - ENVIRON PROTECTION</v>
          </cell>
        </row>
        <row r="2816">
          <cell r="Q2816" t="str">
            <v>Non-exchange Revenue:  Transfers and Subsidies - Capital:  Monetary Allocations - District Municipalities:  Western Cape - DC 2:  Cape Winelands - Executive and Council</v>
          </cell>
          <cell r="R2816">
            <v>0</v>
          </cell>
          <cell r="V2816" t="str">
            <v>DM WC: CAPE WINEL - EXECUTIVE &amp; COUNCIL</v>
          </cell>
        </row>
        <row r="2817">
          <cell r="Q2817" t="str">
            <v>Non-exchange Revenue:  Transfers and Subsidies - Capital:  Monetary Allocations - District Municipalities:  Western Cape - DC 2:  Cape Winelands - Finance and Admin</v>
          </cell>
          <cell r="R2817">
            <v>0</v>
          </cell>
          <cell r="V2817" t="str">
            <v>DM WC: CAPE WINEL - FINANCE &amp; ADMIN</v>
          </cell>
        </row>
        <row r="2818">
          <cell r="Q2818" t="str">
            <v>Non-exchange Revenue:  Transfers and Subsidies - Capital:  Monetary Allocations - District Municipalities:  Western Cape - DC 2:  Cape Winelands - Health</v>
          </cell>
          <cell r="R2818">
            <v>0</v>
          </cell>
          <cell r="V2818" t="str">
            <v>DM WC: CAPE WINEL - HEALTH</v>
          </cell>
        </row>
        <row r="2819">
          <cell r="Q2819" t="str">
            <v>Non-exchange Revenue:  Transfers and Subsidies - Capital:  Monetary Allocations - District Municipalities:  Western Cape - DC 2:  Cape Winelands - Housing</v>
          </cell>
          <cell r="R2819">
            <v>0</v>
          </cell>
          <cell r="V2819" t="str">
            <v>DM WC: CAPE WINEL - HOUSING</v>
          </cell>
        </row>
        <row r="2820">
          <cell r="Q2820" t="str">
            <v>Non-exchange Revenue:  Transfers and Subsidies - Capital:  Monetary Allocations - District Municipalities:  Western Cape - DC 2:  Cape Winelands - Planning and Development</v>
          </cell>
          <cell r="R2820">
            <v>0</v>
          </cell>
          <cell r="V2820" t="str">
            <v>DM WC: CAPE WINEL - PLANNING &amp; DEVEL</v>
          </cell>
        </row>
        <row r="2821">
          <cell r="Q2821" t="str">
            <v>Non-exchange Revenue:  Transfers and Subsidies - Capital:  Monetary Allocations - District Municipalities:  Western Cape - DC 2:  Cape Winelands - Public Safety</v>
          </cell>
          <cell r="R2821">
            <v>0</v>
          </cell>
          <cell r="V2821" t="str">
            <v>DM WC: CAPE WINEL - PUBLIC SAFETY</v>
          </cell>
        </row>
        <row r="2822">
          <cell r="Q2822" t="str">
            <v>Non-exchange Revenue:  Transfers and Subsidies - Capital:  Monetary Allocations - District Municipalities:  Western Cape - DC 2:  Cape Winelands - Road Transport</v>
          </cell>
          <cell r="R2822">
            <v>0</v>
          </cell>
          <cell r="V2822" t="str">
            <v>DM WC: CAPE WINEL - ROAD TRANSPORT</v>
          </cell>
        </row>
        <row r="2823">
          <cell r="Q2823" t="str">
            <v>Non-exchange Revenue:  Transfers and Subsidies - Capital:  Monetary Allocations - District Municipalities:  Western Cape - DC 2:  Cape Winelands - Sport and Recreation</v>
          </cell>
          <cell r="R2823">
            <v>0</v>
          </cell>
          <cell r="V2823" t="str">
            <v>DM WC: CAPE WINEL - SPORT &amp; RECREATION</v>
          </cell>
        </row>
        <row r="2824">
          <cell r="Q2824" t="str">
            <v>Non-exchange Revenue:  Transfers and Subsidies - Capital:  Monetary Allocations - District Municipalities:  Western Cape - DC 2:  Cape Winelands - Waste Water Management</v>
          </cell>
          <cell r="R2824">
            <v>0</v>
          </cell>
          <cell r="V2824" t="str">
            <v>DM WC: CAPE WINEL - WASTE WATER MAN</v>
          </cell>
        </row>
        <row r="2825">
          <cell r="Q2825" t="str">
            <v>Non-exchange Revenue:  Transfers and Subsidies - Capital:  Monetary Allocations - District Municipalities:  Western Cape - DC 2:  Cape Winelands - Water</v>
          </cell>
          <cell r="R2825">
            <v>0</v>
          </cell>
          <cell r="V2825" t="str">
            <v>DM WC: CAPE WINEL - WATER</v>
          </cell>
        </row>
        <row r="2826">
          <cell r="Q2826" t="str">
            <v>Non-exchange Revenue:  Transfers and Subsidies - Capital:  Monetary Allocations - District Municipalities:  Western Cape - DC 3:  Overberg</v>
          </cell>
          <cell r="R2826">
            <v>0</v>
          </cell>
          <cell r="V2826" t="str">
            <v>DM WC: OVERBERG</v>
          </cell>
        </row>
        <row r="2827">
          <cell r="Q2827" t="str">
            <v>Non-exchange Revenue:  Transfers and Subsidies - Capital:  Monetary Allocations - District Municipalities:  Western Cape - DC 3:  Overberg - Community and Social Services</v>
          </cell>
          <cell r="R2827">
            <v>0</v>
          </cell>
          <cell r="V2827" t="str">
            <v>DM WC: OVERBERG - COMM &amp; SOC SERV</v>
          </cell>
        </row>
        <row r="2828">
          <cell r="Q2828" t="str">
            <v>Non-exchange Revenue:  Transfers and Subsidies - Capital:  Monetary Allocations - District Municipalities:  Western Cape - DC 3:  Overberg - Environmental Protection</v>
          </cell>
          <cell r="R2828">
            <v>0</v>
          </cell>
          <cell r="V2828" t="str">
            <v>DM WC: OVERBERG - ENVIRON PROTECTION</v>
          </cell>
        </row>
        <row r="2829">
          <cell r="Q2829" t="str">
            <v>Non-exchange Revenue:  Transfers and Subsidies - Capital:  Monetary Allocations - District Municipalities:  Western Cape - DC 3:  Overberg - Executive and Council</v>
          </cell>
          <cell r="R2829">
            <v>0</v>
          </cell>
          <cell r="V2829" t="str">
            <v>DM WC: OVERBERG - EXECUTIVE &amp; COUNCIL</v>
          </cell>
        </row>
        <row r="2830">
          <cell r="Q2830" t="str">
            <v>Non-exchange Revenue:  Transfers and Subsidies - Capital:  Monetary Allocations - District Municipalities:  Western Cape - DC 3:  Overberg - Finance and Admin</v>
          </cell>
          <cell r="R2830">
            <v>0</v>
          </cell>
          <cell r="V2830" t="str">
            <v>DM WC: OVERBERG - FINANCE &amp; ADMIN</v>
          </cell>
        </row>
        <row r="2831">
          <cell r="Q2831" t="str">
            <v>Non-exchange Revenue:  Transfers and Subsidies - Capital:  Monetary Allocations - District Municipalities:  Western Cape - DC 3:  Overberg - Health</v>
          </cell>
          <cell r="R2831">
            <v>0</v>
          </cell>
          <cell r="V2831" t="str">
            <v>DM WC: OVERBERG - HEALTH</v>
          </cell>
        </row>
        <row r="2832">
          <cell r="Q2832" t="str">
            <v>Non-exchange Revenue:  Transfers and Subsidies - Capital:  Monetary Allocations - District Municipalities:  Western Cape - DC 3:  Overberg - Housing</v>
          </cell>
          <cell r="R2832">
            <v>0</v>
          </cell>
          <cell r="V2832" t="str">
            <v>DM WC: OVERBERG - HOUSING</v>
          </cell>
        </row>
        <row r="2833">
          <cell r="Q2833" t="str">
            <v>Non-exchange Revenue:  Transfers and Subsidies - Capital:  Monetary Allocations - District Municipalities:  Western Cape - DC 3:  Overberg - Planning and Development</v>
          </cell>
          <cell r="R2833">
            <v>0</v>
          </cell>
          <cell r="V2833" t="str">
            <v>DM WC: OVERBERG - PLANNING &amp; DEVEL</v>
          </cell>
        </row>
        <row r="2834">
          <cell r="Q2834" t="str">
            <v>Non-exchange Revenue:  Transfers and Subsidies - Capital:  Monetary Allocations - District Municipalities:  Western Cape - DC 3:  Overberg - Public Safety</v>
          </cell>
          <cell r="R2834">
            <v>0</v>
          </cell>
          <cell r="V2834" t="str">
            <v>DM WC: OVERBERG - PUBLIC SAFETY</v>
          </cell>
        </row>
        <row r="2835">
          <cell r="Q2835" t="str">
            <v>Non-exchange Revenue:  Transfers and Subsidies - Capital:  Monetary Allocations - District Municipalities:  Western Cape - DC 3:  Overberg - Road Transport</v>
          </cell>
          <cell r="R2835">
            <v>0</v>
          </cell>
          <cell r="V2835" t="str">
            <v>DM WC: OVERBERG - ROAD TRANSPORT</v>
          </cell>
        </row>
        <row r="2836">
          <cell r="Q2836" t="str">
            <v>Non-exchange Revenue:  Transfers and Subsidies - Capital:  Monetary Allocations - District Municipalities:  Western Cape - DC 3:  Overberg - Sport and Recreation</v>
          </cell>
          <cell r="R2836">
            <v>0</v>
          </cell>
          <cell r="V2836" t="str">
            <v>DM WC: OVERBERG - SPORT &amp; RECREATION</v>
          </cell>
        </row>
        <row r="2837">
          <cell r="Q2837" t="str">
            <v>Non-exchange Revenue:  Transfers and Subsidies - Capital:  Monetary Allocations - District Municipalities:  Western Cape - DC 3:  Overberg - Waste Water Management</v>
          </cell>
          <cell r="R2837">
            <v>0</v>
          </cell>
          <cell r="V2837" t="str">
            <v>DM WC: OVERBERG - WASTE WATER MAN</v>
          </cell>
        </row>
        <row r="2838">
          <cell r="Q2838" t="str">
            <v>Non-exchange Revenue:  Transfers and Subsidies - Capital:  Monetary Allocations - District Municipalities:  Western Cape - DC 3:  Overberg - Water</v>
          </cell>
          <cell r="R2838">
            <v>0</v>
          </cell>
          <cell r="V2838" t="str">
            <v>DM WC: OVERBERG - WATER</v>
          </cell>
        </row>
        <row r="2839">
          <cell r="Q2839" t="str">
            <v>Non-exchange Revenue:  Transfers and Subsidies - Capital:  Monetary Allocations - District Municipalities:  Western Cape - DC 4:  Eden District</v>
          </cell>
          <cell r="R2839">
            <v>0</v>
          </cell>
          <cell r="V2839" t="str">
            <v>DM WC: EDEN</v>
          </cell>
        </row>
        <row r="2840">
          <cell r="Q2840" t="str">
            <v>Non-exchange Revenue:  Transfers and Subsidies - Capital:  Monetary Allocations - District Municipalities:  Western Cape - DC 4:  Eden District - Community and Social Services</v>
          </cell>
          <cell r="R2840">
            <v>0</v>
          </cell>
          <cell r="V2840" t="str">
            <v>DM WC: EDEN - COMM &amp; SOC SERV</v>
          </cell>
        </row>
        <row r="2841">
          <cell r="Q2841" t="str">
            <v>Non-exchange Revenue:  Transfers and Subsidies - Capital:  Monetary Allocations - District Municipalities:  Western Cape - DC 4:  Eden District - Environmental Protection</v>
          </cell>
          <cell r="R2841">
            <v>0</v>
          </cell>
          <cell r="V2841" t="str">
            <v>DM WC: EDEN - ENVIRON PROTECTION</v>
          </cell>
        </row>
        <row r="2842">
          <cell r="Q2842" t="str">
            <v>Non-exchange Revenue:  Transfers and Subsidies - Capital:  Monetary Allocations - District Municipalities:  Western Cape - DC 4:  Eden District - Executive and Council</v>
          </cell>
          <cell r="R2842">
            <v>0</v>
          </cell>
          <cell r="V2842" t="str">
            <v>DM WC: EDEN - EXECUTIVE &amp; COUNCIL</v>
          </cell>
        </row>
        <row r="2843">
          <cell r="Q2843" t="str">
            <v>Non-exchange Revenue:  Transfers and Subsidies - Capital:  Monetary Allocations - District Municipalities:  Western Cape - DC 4:  Eden District - Finance and Admin</v>
          </cell>
          <cell r="R2843">
            <v>0</v>
          </cell>
          <cell r="V2843" t="str">
            <v>DM WC: EDEN - FINANCE &amp; ADMIN</v>
          </cell>
        </row>
        <row r="2844">
          <cell r="Q2844" t="str">
            <v>Non-exchange Revenue:  Transfers and Subsidies - Capital:  Monetary Allocations - District Municipalities:  Western Cape - DC 4:  Eden District - Health</v>
          </cell>
          <cell r="R2844">
            <v>0</v>
          </cell>
          <cell r="V2844" t="str">
            <v>DM WC: EDEN - HEALTH</v>
          </cell>
        </row>
        <row r="2845">
          <cell r="Q2845" t="str">
            <v>Non-exchange Revenue:  Transfers and Subsidies - Capital:  Monetary Allocations - District Municipalities:  Western Cape - DC 4:  Eden District - Housing</v>
          </cell>
          <cell r="R2845">
            <v>0</v>
          </cell>
          <cell r="V2845" t="str">
            <v>DM WC: EDEN - HOUSING</v>
          </cell>
        </row>
        <row r="2846">
          <cell r="Q2846" t="str">
            <v>Non-exchange Revenue:  Transfers and Subsidies - Capital:  Monetary Allocations - District Municipalities:  Western Cape - DC 4:  Eden District - Planning and Development</v>
          </cell>
          <cell r="R2846">
            <v>0</v>
          </cell>
          <cell r="V2846" t="str">
            <v>DM WC: EDEN - PLANNING &amp; DEVEL</v>
          </cell>
        </row>
        <row r="2847">
          <cell r="Q2847" t="str">
            <v>Non-exchange Revenue:  Transfers and Subsidies - Capital:  Monetary Allocations - District Municipalities:  Western Cape - DC 4:  Eden District - Public Safety</v>
          </cell>
          <cell r="R2847">
            <v>0</v>
          </cell>
          <cell r="V2847" t="str">
            <v>DM WC: EDEN - PUBLIC SAFETY</v>
          </cell>
        </row>
        <row r="2848">
          <cell r="Q2848" t="str">
            <v>Non-exchange Revenue:  Transfers and Subsidies - Capital:  Monetary Allocations - District Municipalities:  Western Cape - DC 4:  Eden District - Road Transport</v>
          </cell>
          <cell r="R2848">
            <v>0</v>
          </cell>
          <cell r="V2848" t="str">
            <v>DM WC: EDEN - ROAD TRANSPORT</v>
          </cell>
        </row>
        <row r="2849">
          <cell r="Q2849" t="str">
            <v>Non-exchange Revenue:  Transfers and Subsidies - Capital:  Monetary Allocations - District Municipalities:  Western Cape - DC 4:  Eden District - Sport and Recreation</v>
          </cell>
          <cell r="R2849">
            <v>0</v>
          </cell>
          <cell r="V2849" t="str">
            <v>DM WC: EDEN - SPORT &amp; RECREATION</v>
          </cell>
        </row>
        <row r="2850">
          <cell r="Q2850" t="str">
            <v>Non-exchange Revenue:  Transfers and Subsidies - Capital:  Monetary Allocations - District Municipalities:  Western Cape - DC 4:  Eden District - Waste Water Management</v>
          </cell>
          <cell r="R2850">
            <v>0</v>
          </cell>
          <cell r="V2850" t="str">
            <v>DM WC: EDEN - WASTE WATER MAN</v>
          </cell>
        </row>
        <row r="2851">
          <cell r="Q2851" t="str">
            <v>Non-exchange Revenue:  Transfers and Subsidies - Capital:  Monetary Allocations - District Municipalities:  Western Cape - DC 4:  Eden District - Water</v>
          </cell>
          <cell r="R2851">
            <v>0</v>
          </cell>
          <cell r="V2851" t="str">
            <v>DM WC: EDEN - WATER</v>
          </cell>
        </row>
        <row r="2852">
          <cell r="Q2852" t="str">
            <v>Non-exchange Revenue:  Transfers and Subsidies - Capital:  Monetary Allocations - District Municipalities:  Western Cape - DC5:  Central Karoo</v>
          </cell>
          <cell r="R2852">
            <v>0</v>
          </cell>
          <cell r="V2852" t="str">
            <v>DM WC: CENTRAL KAROO</v>
          </cell>
        </row>
        <row r="2853">
          <cell r="Q2853" t="str">
            <v>Non-exchange Revenue:  Transfers and Subsidies - Capital:  Monetary Allocations - District Municipalities:  Western Cape - DC5:  Central Karoo - Community and Social Services</v>
          </cell>
          <cell r="R2853">
            <v>0</v>
          </cell>
          <cell r="V2853" t="str">
            <v>DM WC: CENT KAROO - COMM &amp; SOC SERV</v>
          </cell>
        </row>
        <row r="2854">
          <cell r="Q2854" t="str">
            <v>Non-exchange Revenue:  Transfers and Subsidies - Capital:  Monetary Allocations - District Municipalities:  Western Cape - DC5:  Central Karoo - Environmental Protection</v>
          </cell>
          <cell r="R2854">
            <v>0</v>
          </cell>
          <cell r="V2854" t="str">
            <v>DM WC: CENT KAROO - ENVIRON PROTECTION</v>
          </cell>
        </row>
        <row r="2855">
          <cell r="Q2855" t="str">
            <v>Non-exchange Revenue:  Transfers and Subsidies - Capital:  Monetary Allocations - District Municipalities:  Western Cape - DC5:  Central Karoo - Executive and Council</v>
          </cell>
          <cell r="R2855">
            <v>0</v>
          </cell>
          <cell r="V2855" t="str">
            <v>DM WC: CENT KAROO - EXECUTIVE &amp; COUNCIL</v>
          </cell>
        </row>
        <row r="2856">
          <cell r="Q2856" t="str">
            <v>Non-exchange Revenue:  Transfers and Subsidies - Capital:  Monetary Allocations - District Municipalities:  Western Cape - DC5:  Central Karoo - Finance and Admin</v>
          </cell>
          <cell r="R2856">
            <v>0</v>
          </cell>
          <cell r="V2856" t="str">
            <v>DM WC: CENT KAROO - FINANCE &amp; ADMIN</v>
          </cell>
        </row>
        <row r="2857">
          <cell r="Q2857" t="str">
            <v>Non-exchange Revenue:  Transfers and Subsidies - Capital:  Monetary Allocations - District Municipalities:  Western Cape - DC5:  Central Karoo - Health</v>
          </cell>
          <cell r="R2857">
            <v>0</v>
          </cell>
          <cell r="V2857" t="str">
            <v>DM WC: CENT KAROO - HEALTH</v>
          </cell>
        </row>
        <row r="2858">
          <cell r="Q2858" t="str">
            <v>Non-exchange Revenue:  Transfers and Subsidies - Capital:  Monetary Allocations - District Municipalities:  Western Cape - DC5:  Central Karoo - Housing</v>
          </cell>
          <cell r="R2858">
            <v>0</v>
          </cell>
          <cell r="V2858" t="str">
            <v>DM WC: CENT KAROO - HOUSING</v>
          </cell>
        </row>
        <row r="2859">
          <cell r="Q2859" t="str">
            <v>Non-exchange Revenue:  Transfers and Subsidies - Capital:  Monetary Allocations - District Municipalities:  Western Cape - DC5:  Central Karoo - Planning and Development</v>
          </cell>
          <cell r="R2859">
            <v>0</v>
          </cell>
          <cell r="V2859" t="str">
            <v>DM WC: CENT KAROO - PLANNING &amp; DEVEL</v>
          </cell>
        </row>
        <row r="2860">
          <cell r="Q2860" t="str">
            <v>Non-exchange Revenue:  Transfers and Subsidies - Capital:  Monetary Allocations - District Municipalities:  Western Cape - DC5:  Central Karoo - Public Safety</v>
          </cell>
          <cell r="R2860">
            <v>0</v>
          </cell>
          <cell r="V2860" t="str">
            <v>DM WC: CENT KAROO - PUBLIC SAFETY</v>
          </cell>
        </row>
        <row r="2861">
          <cell r="Q2861" t="str">
            <v>Non-exchange Revenue:  Transfers and Subsidies - Capital:  Monetary Allocations - District Municipalities:  Western Cape - DC5:  Central Karoo - Road Transport</v>
          </cell>
          <cell r="R2861">
            <v>0</v>
          </cell>
          <cell r="V2861" t="str">
            <v>DM WC: CENT KAROO - ROAD TRANSPORT</v>
          </cell>
        </row>
        <row r="2862">
          <cell r="Q2862" t="str">
            <v>Non-exchange Revenue:  Transfers and Subsidies - Capital:  Monetary Allocations - District Municipalities:  Western Cape - DC5:  Central Karoo - Sport and Recreation</v>
          </cell>
          <cell r="R2862">
            <v>0</v>
          </cell>
          <cell r="V2862" t="str">
            <v>DM WC: CENT KAROO - SPORT &amp; RECREATION</v>
          </cell>
        </row>
        <row r="2863">
          <cell r="Q2863" t="str">
            <v>Non-exchange Revenue:  Transfers and Subsidies - Capital:  Monetary Allocations - District Municipalities:  Western Cape - DC5:  Central Karoo - Waste Water Management</v>
          </cell>
          <cell r="R2863">
            <v>0</v>
          </cell>
          <cell r="V2863" t="str">
            <v>DM WC: CENT KAROO - WASTE WATER MAN</v>
          </cell>
        </row>
        <row r="2864">
          <cell r="Q2864" t="str">
            <v>Non-exchange Revenue:  Transfers and Subsidies - Capital:  Monetary Allocations - District Municipalities:  Western Cape - DC5:  Central Karoo - Water</v>
          </cell>
          <cell r="R2864">
            <v>0</v>
          </cell>
          <cell r="V2864" t="str">
            <v>DM WC: CENT KAROO - WATER</v>
          </cell>
        </row>
        <row r="2865">
          <cell r="Q2865" t="str">
            <v>Non-exchange Revenue:  Transfers and Subsidies - Capital:  Monetary Allocations - Foreign Government and International Organisations</v>
          </cell>
          <cell r="R2865">
            <v>0</v>
          </cell>
          <cell r="V2865" t="str">
            <v>T&amp;S CAP: MONETARY FORG GOV &amp; INT ORG</v>
          </cell>
        </row>
        <row r="2866">
          <cell r="Q2866" t="str">
            <v>Non-exchange Revenue:  Transfers and Subsidies - Capital:  Monetary Allocations - Foreign Government and International Organisations:  African Development Bank</v>
          </cell>
          <cell r="R2866" t="str">
            <v>1</v>
          </cell>
          <cell r="S2866" t="str">
            <v>25</v>
          </cell>
          <cell r="T2866" t="str">
            <v>001</v>
          </cell>
          <cell r="U2866" t="str">
            <v>0</v>
          </cell>
          <cell r="V2866" t="str">
            <v>FORN GOV/INT ORG - AFRICAN DEVELOP BANK</v>
          </cell>
        </row>
        <row r="2867">
          <cell r="Q2867" t="str">
            <v>Non-exchange Revenue:  Transfers and Subsidies - Capital:  Monetary Allocations - Foreign Government and International Organisations:  African Program Rethinking Development Economy</v>
          </cell>
          <cell r="R2867" t="str">
            <v>1</v>
          </cell>
          <cell r="S2867" t="str">
            <v>25</v>
          </cell>
          <cell r="T2867" t="str">
            <v>002</v>
          </cell>
          <cell r="U2867" t="str">
            <v>0</v>
          </cell>
          <cell r="V2867" t="str">
            <v>FORN GOV/INT ORG - PROG RETHINK DEV ECON</v>
          </cell>
        </row>
        <row r="2868">
          <cell r="Q2868" t="str">
            <v>Non-exchange Revenue:  Transfers and Subsidies - Capital:  Monetary Allocations - Foreign Government and International Organisations:  Asia-Africa Legal Consultation Organisation (AALCO)</v>
          </cell>
          <cell r="R2868" t="str">
            <v>1</v>
          </cell>
          <cell r="S2868" t="str">
            <v>25</v>
          </cell>
          <cell r="T2868" t="str">
            <v>003</v>
          </cell>
          <cell r="U2868" t="str">
            <v>0</v>
          </cell>
          <cell r="V2868" t="str">
            <v>FORN GOV/INT ORG -  AFRICA/ASIA LEGA ORG</v>
          </cell>
        </row>
        <row r="2869">
          <cell r="Q2869" t="str">
            <v>Non-exchange Revenue:  Transfers and Subsidies - Capital:  Monetary Allocations - Foreign Government and International Organisations:  Association for African University</v>
          </cell>
          <cell r="R2869" t="str">
            <v>1</v>
          </cell>
          <cell r="S2869" t="str">
            <v>25</v>
          </cell>
          <cell r="T2869" t="str">
            <v>004</v>
          </cell>
          <cell r="U2869" t="str">
            <v>0</v>
          </cell>
          <cell r="V2869" t="str">
            <v>FORN GOV/INT ORG - ASSOC - AFRICAN UNIV</v>
          </cell>
        </row>
        <row r="2870">
          <cell r="Q2870" t="str">
            <v>Non-exchange Revenue:  Transfers and Subsidies - Capital:  Monetary Allocations - Foreign Government and International Organisations:  Collaborative African Budget Reform Initiative</v>
          </cell>
          <cell r="R2870" t="str">
            <v>1</v>
          </cell>
          <cell r="S2870" t="str">
            <v>25</v>
          </cell>
          <cell r="T2870" t="str">
            <v>005</v>
          </cell>
          <cell r="U2870" t="str">
            <v>0</v>
          </cell>
          <cell r="V2870" t="str">
            <v>FORN GOV/INT ORG - AFRICAN BUD REFM INIT</v>
          </cell>
        </row>
        <row r="2871">
          <cell r="Q2871" t="str">
            <v>Non-exchange Revenue:  Transfers and Subsidies - Capital:  Monetary Allocations - Foreign Government and International Organisations:  Foreign Government and International Organisations:  Cop 12, Kenya</v>
          </cell>
          <cell r="R2871" t="str">
            <v>1</v>
          </cell>
          <cell r="S2871" t="str">
            <v>25</v>
          </cell>
          <cell r="T2871" t="str">
            <v>006</v>
          </cell>
          <cell r="U2871" t="str">
            <v>0</v>
          </cell>
          <cell r="V2871" t="str">
            <v>FORN GOV/INT ORG - COP 12 KENYA</v>
          </cell>
        </row>
        <row r="2872">
          <cell r="Q2872" t="str">
            <v>Non-exchange Revenue:  Transfers and Subsidies - Capital:  Monetary Allocations - Foreign Government and International Organisations:  Common Wealth Magistrate and Judicial Association (CMJA)</v>
          </cell>
          <cell r="R2872" t="str">
            <v>1</v>
          </cell>
          <cell r="S2872" t="str">
            <v>25</v>
          </cell>
          <cell r="T2872" t="str">
            <v>007</v>
          </cell>
          <cell r="U2872" t="str">
            <v>0</v>
          </cell>
          <cell r="V2872" t="str">
            <v>FORN GOV/INT ORG - CW MAGIS &amp; JUDIC ASS</v>
          </cell>
        </row>
        <row r="2873">
          <cell r="Q2873" t="str">
            <v>Non-exchange Revenue:  Transfers and Subsidies - Capital:  Monetary Allocations - Foreign Government and International Organisations:  Common Wealth Fund Technology Cooperation</v>
          </cell>
          <cell r="R2873" t="str">
            <v>1</v>
          </cell>
          <cell r="S2873" t="str">
            <v>25</v>
          </cell>
          <cell r="T2873" t="str">
            <v>008</v>
          </cell>
          <cell r="U2873" t="str">
            <v>0</v>
          </cell>
          <cell r="V2873" t="str">
            <v>FORN GOV/INT ORG - CW FUND TECHN COOPER</v>
          </cell>
        </row>
        <row r="2874">
          <cell r="Q2874" t="str">
            <v>Non-exchange Revenue:  Transfers and Subsidies - Capital:  Monetary Allocations - Foreign Government and International Organisations:  FIFA</v>
          </cell>
          <cell r="R2874" t="str">
            <v>1</v>
          </cell>
          <cell r="S2874" t="str">
            <v>25</v>
          </cell>
          <cell r="T2874" t="str">
            <v>009</v>
          </cell>
          <cell r="U2874" t="str">
            <v>0</v>
          </cell>
          <cell r="V2874" t="str">
            <v>FORN GOV/INT ORG - FIFA</v>
          </cell>
        </row>
        <row r="2875">
          <cell r="Q2875" t="str">
            <v>Non-exchange Revenue:  Transfers and Subsidies - Capital:  Monetary Allocations - Foreign Government and International Organisations:  Foreign Rates and Taxes (FIGO)</v>
          </cell>
          <cell r="R2875" t="str">
            <v>1</v>
          </cell>
          <cell r="S2875" t="str">
            <v>25</v>
          </cell>
          <cell r="T2875" t="str">
            <v>010</v>
          </cell>
          <cell r="U2875" t="str">
            <v>0</v>
          </cell>
          <cell r="V2875" t="str">
            <v>FORN GOV/INT ORG - FOREIGN RATES &amp; TAXES</v>
          </cell>
        </row>
        <row r="2876">
          <cell r="Q2876" t="str">
            <v>Non-exchange Revenue:  Transfers and Subsidies - Capital:  Monetary Allocations - Foreign Government and International Organisations:  Fulbright Commission</v>
          </cell>
          <cell r="R2876" t="str">
            <v>1</v>
          </cell>
          <cell r="S2876" t="str">
            <v>25</v>
          </cell>
          <cell r="T2876" t="str">
            <v>011</v>
          </cell>
          <cell r="U2876" t="str">
            <v>0</v>
          </cell>
          <cell r="V2876" t="str">
            <v>FORN GOV/INT ORG - FULBRIGHT COMMISSION</v>
          </cell>
        </row>
        <row r="2877">
          <cell r="Q2877" t="str">
            <v>Non-exchange Revenue:  Transfers and Subsidies - Capital:  Monetary Allocations - Foreign Government and International Organisations:  Gambian Government Local Office</v>
          </cell>
          <cell r="R2877" t="str">
            <v>1</v>
          </cell>
          <cell r="S2877" t="str">
            <v>25</v>
          </cell>
          <cell r="T2877" t="str">
            <v>012</v>
          </cell>
          <cell r="U2877" t="str">
            <v>0</v>
          </cell>
          <cell r="V2877" t="str">
            <v>FORN GOV/INT ORG - GAMBIAN GOV LOCAL OFF</v>
          </cell>
        </row>
        <row r="2878">
          <cell r="Q2878" t="str">
            <v>Non-exchange Revenue:  Transfers and Subsidies - Capital:  Monetary Allocations - Foreign Government and International Organisations:  Global Environment Fund (GEF)</v>
          </cell>
          <cell r="R2878" t="str">
            <v>1</v>
          </cell>
          <cell r="S2878" t="str">
            <v>25</v>
          </cell>
          <cell r="T2878" t="str">
            <v>013</v>
          </cell>
          <cell r="U2878" t="str">
            <v>0</v>
          </cell>
          <cell r="V2878" t="str">
            <v>FORN GOV/INT ORG - GLOBAL ENVIRON FUND</v>
          </cell>
        </row>
        <row r="2879">
          <cell r="Q2879" t="str">
            <v>Non-exchange Revenue:  Transfers and Subsidies - Capital:  Monetary Allocations - Foreign Government and International Organisations:  Malawi</v>
          </cell>
          <cell r="R2879" t="str">
            <v>1</v>
          </cell>
          <cell r="S2879" t="str">
            <v>25</v>
          </cell>
          <cell r="T2879" t="str">
            <v>014</v>
          </cell>
          <cell r="U2879" t="str">
            <v>0</v>
          </cell>
          <cell r="V2879" t="str">
            <v>FORN GOV/INT ORG - YOUTH  DEV: MALAWI</v>
          </cell>
        </row>
        <row r="2880">
          <cell r="Q2880" t="str">
            <v>Non-exchange Revenue:  Transfers and Subsidies - Capital:  Monetary Allocations - Foreign Government and International Organisations:  Highly Indebted Poor Centre (HIPC)</v>
          </cell>
          <cell r="R2880" t="str">
            <v>1</v>
          </cell>
          <cell r="S2880" t="str">
            <v>25</v>
          </cell>
          <cell r="T2880" t="str">
            <v>015</v>
          </cell>
          <cell r="U2880" t="str">
            <v>0</v>
          </cell>
          <cell r="V2880" t="str">
            <v>FORN GOV/INT ORG - HIGH INDEBT POOR CTR</v>
          </cell>
        </row>
        <row r="2881">
          <cell r="Q2881" t="str">
            <v>Non-exchange Revenue:  Transfers and Subsidies - Capital:  Monetary Allocations - Foreign Government and International Organisations:  India- Brazil, South African Dialogue Forum (IBSA)</v>
          </cell>
          <cell r="R2881" t="str">
            <v>1</v>
          </cell>
          <cell r="S2881" t="str">
            <v>25</v>
          </cell>
          <cell r="T2881" t="str">
            <v>016</v>
          </cell>
          <cell r="U2881" t="str">
            <v>0</v>
          </cell>
          <cell r="V2881" t="str">
            <v>FORN GOV/INT ORG - IND/BRA/SA DIALOG FOR</v>
          </cell>
        </row>
        <row r="2882">
          <cell r="Q2882" t="str">
            <v>Non-exchange Revenue:  Transfers and Subsidies - Capital:  Monetary Allocations - Foreign Government and International Organisations:  India-Brazil-South Africa Trilateral Committee</v>
          </cell>
          <cell r="R2882" t="str">
            <v>1</v>
          </cell>
          <cell r="S2882" t="str">
            <v>25</v>
          </cell>
          <cell r="T2882" t="str">
            <v>017</v>
          </cell>
          <cell r="U2882" t="str">
            <v>0</v>
          </cell>
          <cell r="V2882" t="str">
            <v>FORN GOV/INT ORG - IND/BRA/SA TRILAT COM</v>
          </cell>
        </row>
        <row r="2883">
          <cell r="Q2883" t="str">
            <v>Non-exchange Revenue:  Transfers and Subsidies - Capital:  Monetary Allocations - Foreign Government and International Organisations:  International Communication Union (FIGO)</v>
          </cell>
          <cell r="R2883" t="str">
            <v>1</v>
          </cell>
          <cell r="S2883" t="str">
            <v>25</v>
          </cell>
          <cell r="T2883" t="str">
            <v>018</v>
          </cell>
          <cell r="U2883" t="str">
            <v>0</v>
          </cell>
          <cell r="V2883" t="str">
            <v>FORN GOV/INT ORG - INTER COM UNION</v>
          </cell>
        </row>
        <row r="2884">
          <cell r="Q2884" t="str">
            <v>Non-exchange Revenue:  Transfers and Subsidies - Capital:  Monetary Allocations - Foreign Government and International Organisations:  International Fund Faculty for Immunization</v>
          </cell>
          <cell r="R2884" t="str">
            <v>1</v>
          </cell>
          <cell r="S2884" t="str">
            <v>25</v>
          </cell>
          <cell r="T2884" t="str">
            <v>019</v>
          </cell>
          <cell r="U2884" t="str">
            <v>0</v>
          </cell>
          <cell r="V2884" t="str">
            <v>FORN GOV/INT ORG - INTER FUND FOR IMMUNI</v>
          </cell>
        </row>
        <row r="2885">
          <cell r="Q2885" t="str">
            <v>Non-exchange Revenue:  Transfers and Subsidies - Capital:  Monetary Allocations - Foreign Government and International Organisations:  Investment Climate Facility</v>
          </cell>
          <cell r="R2885" t="str">
            <v>1</v>
          </cell>
          <cell r="S2885" t="str">
            <v>25</v>
          </cell>
          <cell r="T2885" t="str">
            <v>020</v>
          </cell>
          <cell r="U2885" t="str">
            <v>0</v>
          </cell>
          <cell r="V2885" t="str">
            <v>FORN GOV/INT ORG - INVEST CLIMATE FACIL</v>
          </cell>
        </row>
        <row r="2886">
          <cell r="Q2886" t="str">
            <v>Non-exchange Revenue:  Transfers and Subsidies - Capital:  Monetary Allocations - Foreign Government and International Organisations:  Komati River Basin Water Authority</v>
          </cell>
          <cell r="R2886" t="str">
            <v>1</v>
          </cell>
          <cell r="S2886" t="str">
            <v>25</v>
          </cell>
          <cell r="T2886" t="str">
            <v>021</v>
          </cell>
          <cell r="U2886" t="str">
            <v>0</v>
          </cell>
          <cell r="V2886" t="str">
            <v>FORN GOV/INT ORG - KOMATI BASIN WAT AUTH</v>
          </cell>
        </row>
        <row r="2887">
          <cell r="Q2887" t="str">
            <v>Non-exchange Revenue:  Transfers and Subsidies - Capital:  Monetary Allocations - Foreign Government and International Organisations:  Lesotho and Namibia</v>
          </cell>
          <cell r="R2887" t="str">
            <v>1</v>
          </cell>
          <cell r="S2887" t="str">
            <v>25</v>
          </cell>
          <cell r="T2887" t="str">
            <v>022</v>
          </cell>
          <cell r="U2887" t="str">
            <v>0</v>
          </cell>
          <cell r="V2887" t="str">
            <v>FORN GOV/INT ORG - LESOTHO &amp; NAMIBIA</v>
          </cell>
        </row>
        <row r="2888">
          <cell r="Q2888" t="str">
            <v xml:space="preserve">Non-exchange Revenue:  Transfers and Subsidies - Capital:  Monetary Allocations - Foreign Government and International Organisations:  Organisation for Economic Co-operation and Development </v>
          </cell>
          <cell r="R2888" t="str">
            <v>1</v>
          </cell>
          <cell r="S2888" t="str">
            <v>25</v>
          </cell>
          <cell r="T2888" t="str">
            <v>023</v>
          </cell>
          <cell r="U2888" t="str">
            <v>0</v>
          </cell>
          <cell r="V2888" t="str">
            <v>FORN GOV/INT ORG - ECONOMIC CO-OP &amp; DEV</v>
          </cell>
        </row>
        <row r="2889">
          <cell r="Q2889" t="str">
            <v xml:space="preserve">Non-exchange Revenue:  Transfers and Subsidies - Capital:  Monetary Allocations - Foreign Government and International Organisations:  Permanent Court of Arbitration </v>
          </cell>
          <cell r="R2889" t="str">
            <v>1</v>
          </cell>
          <cell r="S2889" t="str">
            <v>25</v>
          </cell>
          <cell r="T2889" t="str">
            <v>024</v>
          </cell>
          <cell r="U2889" t="str">
            <v>0</v>
          </cell>
          <cell r="V2889" t="str">
            <v>FORN GOV/INT ORG - PERM COURT OF ARBITR</v>
          </cell>
        </row>
        <row r="2890">
          <cell r="Q2890" t="str">
            <v xml:space="preserve">Non-exchange Revenue:  Transfers and Subsidies - Capital:  Monetary Allocations - Foreign Government and International Organisations:  United Kingdom Tax </v>
          </cell>
          <cell r="R2890" t="str">
            <v>1</v>
          </cell>
          <cell r="S2890" t="str">
            <v>25</v>
          </cell>
          <cell r="T2890" t="str">
            <v>025</v>
          </cell>
          <cell r="U2890" t="str">
            <v>0</v>
          </cell>
          <cell r="V2890" t="str">
            <v xml:space="preserve">FORN GOV/INT ORG - UNITED KINGDOM TAX </v>
          </cell>
        </row>
        <row r="2891">
          <cell r="Q2891" t="str">
            <v>Non-exchange Revenue:  Transfers and Subsidies - Capital:  Monetary Allocations - Foreign Government and International Organisations:  World Bank</v>
          </cell>
          <cell r="R2891" t="str">
            <v>1</v>
          </cell>
          <cell r="S2891" t="str">
            <v>25</v>
          </cell>
          <cell r="T2891" t="str">
            <v>026</v>
          </cell>
          <cell r="U2891" t="str">
            <v>0</v>
          </cell>
          <cell r="V2891" t="str">
            <v>FORN GOV/INT ORG - WORLD BANK</v>
          </cell>
        </row>
        <row r="2892">
          <cell r="Q2892" t="str">
            <v xml:space="preserve">Non-exchange Revenue:  Transfers and Subsidies - Capital:  Monetary Allocations - Households </v>
          </cell>
          <cell r="R2892">
            <v>0</v>
          </cell>
          <cell r="V2892" t="str">
            <v>T&amp;S CAP: MONETARY HOUSHOLDS</v>
          </cell>
        </row>
        <row r="2893">
          <cell r="Q2893" t="str">
            <v>Non-exchange Revenue:  Transfers and Subsidies - Capital:  Monetary Allocations - Households:  Employee Social Benefits</v>
          </cell>
          <cell r="R2893">
            <v>0</v>
          </cell>
          <cell r="V2893" t="str">
            <v>HH: EMPLOYEE SOCIAL BENEFITS</v>
          </cell>
        </row>
        <row r="2894">
          <cell r="Q2894" t="str">
            <v>Non-exchange Revenue:  Transfers and Subsidies - Capital:  Monetary Allocations - Households:  Employee Social Benefits - Injury on Duty</v>
          </cell>
          <cell r="R2894" t="str">
            <v>1</v>
          </cell>
          <cell r="S2894" t="str">
            <v>25</v>
          </cell>
          <cell r="T2894" t="str">
            <v>050</v>
          </cell>
          <cell r="U2894" t="str">
            <v>0</v>
          </cell>
          <cell r="V2894" t="str">
            <v>HH ESB: INJURY ON DUTY</v>
          </cell>
        </row>
        <row r="2895">
          <cell r="Q2895" t="str">
            <v>Non-exchange Revenue:  Transfers and Subsidies - Capital:  Monetary Allocations - Households:  Employee Social Benefits - Post Retirement Benefit</v>
          </cell>
          <cell r="R2895" t="str">
            <v>1</v>
          </cell>
          <cell r="S2895" t="str">
            <v>25</v>
          </cell>
          <cell r="T2895" t="str">
            <v>051</v>
          </cell>
          <cell r="U2895" t="str">
            <v>0</v>
          </cell>
          <cell r="V2895" t="str">
            <v>HH ESB: POST RETIREMENT BENEFIT</v>
          </cell>
        </row>
        <row r="2896">
          <cell r="Q2896" t="str">
            <v>Non-exchange Revenue:  Transfers and Subsidies - Capital:  Monetary Allocations - Households:  Employee Social Benefits - Severance Package</v>
          </cell>
          <cell r="R2896" t="str">
            <v>1</v>
          </cell>
          <cell r="S2896" t="str">
            <v>25</v>
          </cell>
          <cell r="T2896" t="str">
            <v>052</v>
          </cell>
          <cell r="U2896" t="str">
            <v>0</v>
          </cell>
          <cell r="V2896" t="str">
            <v>HH ESB: SEVERANCE PACKAGE</v>
          </cell>
        </row>
        <row r="2897">
          <cell r="Q2897" t="str">
            <v>Non-exchange Revenue:  Transfers and Subsidies - Capital:  Monetary Allocations - Households:  Employee Social Benefits - Leave Gratuity</v>
          </cell>
          <cell r="R2897" t="str">
            <v>1</v>
          </cell>
          <cell r="S2897" t="str">
            <v>25</v>
          </cell>
          <cell r="T2897" t="str">
            <v>053</v>
          </cell>
          <cell r="U2897" t="str">
            <v>0</v>
          </cell>
          <cell r="V2897" t="str">
            <v>HH ESB: LEAVE GRATUITY</v>
          </cell>
        </row>
        <row r="2898">
          <cell r="Q2898" t="str">
            <v>Non-exchange Revenue:  Transfers and Subsidies - Capital:  Monetary Allocations - Households:  Social Security Payments</v>
          </cell>
          <cell r="R2898">
            <v>0</v>
          </cell>
          <cell r="V2898" t="str">
            <v>HH: SOCIAL SECURITY PAYMENTS</v>
          </cell>
        </row>
        <row r="2899">
          <cell r="Q2899" t="str">
            <v>Non-exchange Revenue:  Transfers and Subsidies - Capital:  Monetary Allocations - Households:  Social Security Payments - Payment of Social Security</v>
          </cell>
          <cell r="R2899" t="str">
            <v>1</v>
          </cell>
          <cell r="S2899" t="str">
            <v>25</v>
          </cell>
          <cell r="T2899" t="str">
            <v>054</v>
          </cell>
          <cell r="U2899" t="str">
            <v>0</v>
          </cell>
          <cell r="V2899" t="str">
            <v>HH SSP: PAYMENT OF SOCIAL SECURITY</v>
          </cell>
        </row>
        <row r="2900">
          <cell r="Q2900" t="str">
            <v>Non-exchange Revenue:  Transfers and Subsidies - Capital:  Monetary Allocations - Households:  Social Assistance</v>
          </cell>
          <cell r="R2900">
            <v>0</v>
          </cell>
          <cell r="V2900" t="str">
            <v>HH SSP: SOCIAL ASSISTANCE</v>
          </cell>
        </row>
        <row r="2901">
          <cell r="Q2901" t="str">
            <v>Non-exchange Revenue:  Transfers and Subsidies - Capital:  Monetary Allocations - Households:  Social Assistance - Care Dependency</v>
          </cell>
          <cell r="R2901" t="str">
            <v>1</v>
          </cell>
          <cell r="S2901" t="str">
            <v>25</v>
          </cell>
          <cell r="T2901" t="str">
            <v>055</v>
          </cell>
          <cell r="U2901" t="str">
            <v>0</v>
          </cell>
          <cell r="V2901" t="str">
            <v>HH SSP SOC ASS: CARE DEPENDENCY</v>
          </cell>
        </row>
        <row r="2902">
          <cell r="Q2902" t="str">
            <v>Non-exchange Revenue:  Transfers and Subsidies - Capital:  Monetary Allocations - Households:  Social Assistance - Child Supp Grant</v>
          </cell>
          <cell r="R2902" t="str">
            <v>1</v>
          </cell>
          <cell r="S2902" t="str">
            <v>25</v>
          </cell>
          <cell r="T2902" t="str">
            <v>056</v>
          </cell>
          <cell r="U2902" t="str">
            <v>0</v>
          </cell>
          <cell r="V2902" t="str">
            <v>HH SSP SOC ASS: CHILD SUPP GRANT</v>
          </cell>
        </row>
        <row r="2903">
          <cell r="Q2903" t="str">
            <v>Non-exchange Revenue:  Transfers and Subsidies - Capital:  Monetary Allocations - Households:  Social Assistance - Clothing Provided</v>
          </cell>
          <cell r="R2903" t="str">
            <v>1</v>
          </cell>
          <cell r="S2903" t="str">
            <v>25</v>
          </cell>
          <cell r="T2903" t="str">
            <v>057</v>
          </cell>
          <cell r="U2903" t="str">
            <v>0</v>
          </cell>
          <cell r="V2903" t="str">
            <v>HH SSP SOC ASS: CLOTHING PROVIDED</v>
          </cell>
        </row>
        <row r="2904">
          <cell r="Q2904" t="str">
            <v>Non-exchange Revenue:  Transfers and Subsidies - Capital:  Monetary Allocations - Households:  Social Assistance - Disability Grant</v>
          </cell>
          <cell r="R2904" t="str">
            <v>1</v>
          </cell>
          <cell r="S2904" t="str">
            <v>25</v>
          </cell>
          <cell r="T2904" t="str">
            <v>058</v>
          </cell>
          <cell r="U2904" t="str">
            <v>0</v>
          </cell>
          <cell r="V2904" t="str">
            <v>HH SSP SOC ASS: DISABILITY GRANT</v>
          </cell>
        </row>
        <row r="2905">
          <cell r="Q2905" t="str">
            <v>Non-exchange Revenue:  Transfers and Subsidies - Capital:  Monetary Allocations - Households:  Social Assistance - Ex Servicemen</v>
          </cell>
          <cell r="R2905" t="str">
            <v>1</v>
          </cell>
          <cell r="S2905" t="str">
            <v>25</v>
          </cell>
          <cell r="T2905" t="str">
            <v>059</v>
          </cell>
          <cell r="U2905" t="str">
            <v>0</v>
          </cell>
          <cell r="V2905" t="str">
            <v>HH SSP SOC ASS: EX SERVICEMEN</v>
          </cell>
        </row>
        <row r="2906">
          <cell r="Q2906" t="str">
            <v>Non-exchange Revenue:  Transfers and Subsidies - Capital:  Monetary Allocations - Households:  Social Assistance - Excursions Place of Safety</v>
          </cell>
          <cell r="R2906" t="str">
            <v>1</v>
          </cell>
          <cell r="S2906" t="str">
            <v>25</v>
          </cell>
          <cell r="T2906" t="str">
            <v>060</v>
          </cell>
          <cell r="U2906" t="str">
            <v>0</v>
          </cell>
          <cell r="V2906" t="str">
            <v>HH SSP SOC ASS: EXCURSIONS PLACE OF SAFE</v>
          </cell>
        </row>
        <row r="2907">
          <cell r="Q2907" t="str">
            <v>Non-exchange Revenue:  Transfers and Subsidies - Capital:  Monetary Allocations - Households:  Social Assistance - Foster Care Grant</v>
          </cell>
          <cell r="R2907" t="str">
            <v>1</v>
          </cell>
          <cell r="S2907" t="str">
            <v>25</v>
          </cell>
          <cell r="T2907" t="str">
            <v>061</v>
          </cell>
          <cell r="U2907" t="str">
            <v>0</v>
          </cell>
          <cell r="V2907" t="str">
            <v>HH SSP SOC ASS: FOSTER CARE GRANT</v>
          </cell>
        </row>
        <row r="2908">
          <cell r="Q2908" t="str">
            <v>Non-exchange Revenue:  Transfers and Subsidies - Capital:  Monetary Allocations - Households:  Social Assistance - Grant In Aid</v>
          </cell>
          <cell r="R2908" t="str">
            <v>1</v>
          </cell>
          <cell r="S2908" t="str">
            <v>25</v>
          </cell>
          <cell r="T2908" t="str">
            <v>062</v>
          </cell>
          <cell r="U2908" t="str">
            <v>0</v>
          </cell>
          <cell r="V2908" t="str">
            <v>HH SSP SOC ASS: GRANT IN AID</v>
          </cell>
        </row>
        <row r="2909">
          <cell r="Q2909" t="str">
            <v>Non-exchange Revenue:  Transfers and Subsidies - Capital:  Monetary Allocations - Households:  Social Assistance - Old Age Grant</v>
          </cell>
          <cell r="R2909" t="str">
            <v>1</v>
          </cell>
          <cell r="S2909" t="str">
            <v>25</v>
          </cell>
          <cell r="T2909" t="str">
            <v>063</v>
          </cell>
          <cell r="U2909" t="str">
            <v>0</v>
          </cell>
          <cell r="V2909" t="str">
            <v>HH SSP SOC ASS: OLD AGE GRANT</v>
          </cell>
        </row>
        <row r="2910">
          <cell r="Q2910" t="str">
            <v>Non-exchange Revenue:  Transfers and Subsidies - Capital:  Monetary Allocations - Households:  Social Assistance - Poverty Relief</v>
          </cell>
          <cell r="R2910" t="str">
            <v>1</v>
          </cell>
          <cell r="S2910" t="str">
            <v>25</v>
          </cell>
          <cell r="T2910" t="str">
            <v>064</v>
          </cell>
          <cell r="U2910" t="str">
            <v>0</v>
          </cell>
          <cell r="V2910" t="str">
            <v>HH SSP SOC ASS: POVERTY RELIEF</v>
          </cell>
        </row>
        <row r="2911">
          <cell r="Q2911" t="str">
            <v>Non-exchange Revenue:  Transfers and Subsidies - Capital:  Monetary Allocations - Households:  Other Transfers (Cash)</v>
          </cell>
          <cell r="R2911">
            <v>0</v>
          </cell>
          <cell r="V2911" t="str">
            <v>HH: OTHER TRANSFERS (CASH)</v>
          </cell>
        </row>
        <row r="2912">
          <cell r="Q2912" t="str">
            <v>Non-exchange Revenue:  Transfers and Subsidies - Capital:  Monetary Allocations - Households:  Other Transfers (Cash) - Taxi Recapitalisation</v>
          </cell>
          <cell r="R2912" t="str">
            <v>1</v>
          </cell>
          <cell r="S2912" t="str">
            <v>25</v>
          </cell>
          <cell r="T2912" t="str">
            <v>065</v>
          </cell>
          <cell r="U2912" t="str">
            <v>0</v>
          </cell>
          <cell r="V2912" t="str">
            <v>HH OTH TRANS: TAXI RECAPITALISATION</v>
          </cell>
        </row>
        <row r="2913">
          <cell r="Q2913" t="str">
            <v>Non-exchange Revenue:  Transfers and Subsidies - Capital:  Monetary Allocations - Households:  Other Transfers (Cash) - Farmer Support Households (Cash)</v>
          </cell>
          <cell r="R2913" t="str">
            <v>1</v>
          </cell>
          <cell r="S2913" t="str">
            <v>25</v>
          </cell>
          <cell r="T2913" t="str">
            <v>066</v>
          </cell>
          <cell r="U2913" t="str">
            <v>0</v>
          </cell>
          <cell r="V2913" t="str">
            <v>HH OTH TRANS: FARMER SUPPORT HOUSEHOLDS</v>
          </cell>
        </row>
        <row r="2914">
          <cell r="Q2914" t="str">
            <v xml:space="preserve">Non-exchange Revenue:  Transfers and Subsidies - Capital:  Monetary Allocations - Households:  Other Transfers (Cash) - Other (National Housing Programme)  </v>
          </cell>
          <cell r="R2914">
            <v>0</v>
          </cell>
          <cell r="V2914" t="str">
            <v xml:space="preserve">HH OTH TRANS: NAT HOUSING PROGRAMME </v>
          </cell>
        </row>
        <row r="2915">
          <cell r="Q2915" t="str">
            <v xml:space="preserve">Non-exchange Revenue:  Transfers and Subsidies - Capital:  Monetary Allocations - Households:  Other Transfers (Cash) - Other (National Housing Programme):  Housing Support </v>
          </cell>
          <cell r="R2915">
            <v>0</v>
          </cell>
          <cell r="V2915" t="str">
            <v>HH OTH TRANS: NAT HOUS PRG HOUSING SUPP</v>
          </cell>
        </row>
        <row r="2916">
          <cell r="Q2916" t="str">
            <v>Non-exchange Revenue:  Transfers and Subsidies - Capital:  Monetary Allocations - Households:  Other Transfers (Cash) - Other (National Housing Programme):  Housing Support - Consolidation Support (Housing)</v>
          </cell>
          <cell r="R2916" t="str">
            <v>1</v>
          </cell>
          <cell r="S2916" t="str">
            <v>25</v>
          </cell>
          <cell r="T2916" t="str">
            <v>067</v>
          </cell>
          <cell r="U2916" t="str">
            <v>0</v>
          </cell>
          <cell r="V2916" t="str">
            <v>HH OTH TRANS: HOUSING - CONSOL SUPPORT</v>
          </cell>
        </row>
        <row r="2917">
          <cell r="Q2917" t="str">
            <v>Non-exchange Revenue:  Transfers and Subsidies - Capital:  Monetary Allocations - Households:  Other Transfers (Cash) - Other (National Housing Programme):  Housing Support - Emergency Housing Assistance</v>
          </cell>
          <cell r="R2917" t="str">
            <v>1</v>
          </cell>
          <cell r="S2917" t="str">
            <v>25</v>
          </cell>
          <cell r="T2917" t="str">
            <v>068</v>
          </cell>
          <cell r="U2917" t="str">
            <v>0</v>
          </cell>
          <cell r="V2917" t="str">
            <v>HH OTH TRANS: HOUSING - EMER HOUSING ASS</v>
          </cell>
        </row>
        <row r="2918">
          <cell r="Q2918" t="str">
            <v>Non-exchange Revenue:  Transfers and Subsidies - Capital:  Monetary Allocations - Households:  Other Transfers (Cash) - Other (National Housing Programme):  Housing Support - Individual Support (Housing)</v>
          </cell>
          <cell r="R2918" t="str">
            <v>1</v>
          </cell>
          <cell r="S2918" t="str">
            <v>25</v>
          </cell>
          <cell r="T2918" t="str">
            <v>069</v>
          </cell>
          <cell r="U2918" t="str">
            <v>0</v>
          </cell>
          <cell r="V2918" t="str">
            <v>HH OTH TRANS: HOUSING - INDIVIDUAL SUPP</v>
          </cell>
        </row>
        <row r="2919">
          <cell r="Q2919" t="str">
            <v>Non-exchange Revenue:  Transfers and Subsidies - Capital:  Monetary Allocations - Households:  Other Transfers (Cash) - Other (National Housing Programme):  Housing Support - Institutional Support (Housing)</v>
          </cell>
          <cell r="R2919" t="str">
            <v>1</v>
          </cell>
          <cell r="S2919" t="str">
            <v>25</v>
          </cell>
          <cell r="T2919" t="str">
            <v>070</v>
          </cell>
          <cell r="U2919" t="str">
            <v>0</v>
          </cell>
          <cell r="V2919" t="str">
            <v>HH OTH TRANS: HOUSING - INSTITUTION SUPP</v>
          </cell>
        </row>
        <row r="2920">
          <cell r="Q2920" t="str">
            <v>Non-exchange Revenue:  Transfers and Subsidies - Capital:  Monetary Allocations - Households:  Other Transfers (Cash) - Other (National Housing Programme):  Housing Support - Peoples Housing Process (Housing)</v>
          </cell>
          <cell r="R2920" t="str">
            <v>1</v>
          </cell>
          <cell r="S2920" t="str">
            <v>25</v>
          </cell>
          <cell r="T2920" t="str">
            <v>071</v>
          </cell>
          <cell r="U2920" t="str">
            <v>0</v>
          </cell>
          <cell r="V2920" t="str">
            <v>HH OTH TRANS: HOUSING - PEOPLE HOUS PROC</v>
          </cell>
        </row>
        <row r="2921">
          <cell r="Q2921" t="str">
            <v>Non-exchange Revenue:  Transfers and Subsidies - Capital:  Monetary Allocations - Households:  Other Transfers (Cash) - Other (National Housing Programme):  Housing Support - Phasing Out Programme (Housing)</v>
          </cell>
          <cell r="R2921" t="str">
            <v>1</v>
          </cell>
          <cell r="S2921" t="str">
            <v>25</v>
          </cell>
          <cell r="T2921" t="str">
            <v>072</v>
          </cell>
          <cell r="U2921" t="str">
            <v>0</v>
          </cell>
          <cell r="V2921" t="str">
            <v>HH OTH TRANS: HOUSING - PHAS OUT PROGRAM</v>
          </cell>
        </row>
        <row r="2922">
          <cell r="Q2922" t="str">
            <v>Non-exchange Revenue:  Transfers and Subsidies - Capital:  Monetary Allocations - Households:  Other Transfers (Cash) - Other (National Housing Programme):  Housing Support - Project Linked Support (Housing)</v>
          </cell>
          <cell r="R2922" t="str">
            <v>1</v>
          </cell>
          <cell r="S2922" t="str">
            <v>25</v>
          </cell>
          <cell r="T2922" t="str">
            <v>073</v>
          </cell>
          <cell r="U2922" t="str">
            <v>0</v>
          </cell>
          <cell r="V2922" t="str">
            <v>HH OTH TRANS: HOUSING - PROJ LINKED SUPP</v>
          </cell>
        </row>
        <row r="2923">
          <cell r="Q2923" t="str">
            <v>Non-exchange Revenue:  Transfers and Subsidies - Capital:  Monetary Allocations - Households:  Other Transfers (Cash) - Other (National Housing Programme):  Housing Support - Relocation Ass Support (Housing)</v>
          </cell>
          <cell r="R2923" t="str">
            <v>1</v>
          </cell>
          <cell r="S2923" t="str">
            <v>25</v>
          </cell>
          <cell r="T2923" t="str">
            <v>074</v>
          </cell>
          <cell r="U2923" t="str">
            <v>0</v>
          </cell>
          <cell r="V2923" t="str">
            <v>HH OTH TRANS: HOUSING - RELOCAT ASS SUPP</v>
          </cell>
        </row>
        <row r="2924">
          <cell r="Q2924" t="str">
            <v>Non-exchange Revenue:  Transfers and Subsidies - Capital:  Monetary Allocations - Households:  Other Transfers (Cash) - Other (National Housing Programme):  Housing Support - Rural Support Informal Land (Housing)</v>
          </cell>
          <cell r="R2924" t="str">
            <v>1</v>
          </cell>
          <cell r="S2924" t="str">
            <v>25</v>
          </cell>
          <cell r="T2924" t="str">
            <v>075</v>
          </cell>
          <cell r="U2924" t="str">
            <v>0</v>
          </cell>
          <cell r="V2924" t="str">
            <v>HH OTH TRANS: HOUSING - RUR SUP INFR LND</v>
          </cell>
        </row>
        <row r="2925">
          <cell r="Q2925" t="str">
            <v>Non-exchange Revenue:  Transfers and Subsidies - Capital:  Monetary Allocations - Households:  Other Transfers (Cash) - Other (National Housing Programme):  Housing Support - Upgrading of Informal Settlement</v>
          </cell>
          <cell r="R2925" t="str">
            <v>1</v>
          </cell>
          <cell r="S2925" t="str">
            <v>25</v>
          </cell>
          <cell r="T2925" t="str">
            <v>076</v>
          </cell>
          <cell r="U2925" t="str">
            <v>0</v>
          </cell>
          <cell r="V2925" t="str">
            <v>HH OTH TRANS: HOUSING - UPGRD INFR SETTL</v>
          </cell>
        </row>
        <row r="2926">
          <cell r="Q2926" t="str">
            <v>Non-exchange Revenue:  Transfers and Subsidies - Capital:  Monetary Allocations - Households:  Other Transfers (Cash) - Other (National Housing Programme):  Households:  Other (National Housing Programme):  Discount Benefit Scheme (Housing</v>
          </cell>
          <cell r="R2926" t="str">
            <v>1</v>
          </cell>
          <cell r="S2926" t="str">
            <v>25</v>
          </cell>
          <cell r="T2926" t="str">
            <v>077</v>
          </cell>
          <cell r="U2926" t="str">
            <v>0</v>
          </cell>
          <cell r="V2926" t="str">
            <v>HH OTH TRANS: HOUSING - DISC BENEFIT SCH</v>
          </cell>
        </row>
        <row r="2927">
          <cell r="Q2927" t="str">
            <v>Non-exchange Revenue:  Transfers and Subsidies - Capital:  Monetary Allocations - Households:  Other Transfers (Cash) - Other (National Housing Programme):  Human Settlement Re-development Programme</v>
          </cell>
          <cell r="R2927" t="str">
            <v>1</v>
          </cell>
          <cell r="S2927" t="str">
            <v>25</v>
          </cell>
          <cell r="T2927" t="str">
            <v>078</v>
          </cell>
          <cell r="U2927" t="str">
            <v>0</v>
          </cell>
          <cell r="V2927" t="str">
            <v>HH OTH TRANS: HOUSING - HMN SET RE-D PRG</v>
          </cell>
        </row>
        <row r="2928">
          <cell r="Q2928" t="str">
            <v>Non-exchange Revenue:  Transfers and Subsidies - Capital:  Monetary Allocations - Households:  Other Transfers (Cash) - Other (National Housing Programme):  Pocket Money Households (Cash)</v>
          </cell>
          <cell r="R2928" t="str">
            <v>1</v>
          </cell>
          <cell r="S2928" t="str">
            <v>25</v>
          </cell>
          <cell r="T2928" t="str">
            <v>079</v>
          </cell>
          <cell r="U2928" t="str">
            <v>0</v>
          </cell>
          <cell r="V2928" t="str">
            <v>HH OTH TRANS: HOUSING - POCKET MONEY HH</v>
          </cell>
        </row>
        <row r="2929">
          <cell r="Q2929" t="str">
            <v>Non-exchange Revenue:  Transfers and Subsidies - Capital:  Monetary Allocations - National Departments</v>
          </cell>
          <cell r="R2929">
            <v>0</v>
          </cell>
          <cell r="V2929" t="str">
            <v>T&amp;S CAP: MONETARY NATIONAL DEPT</v>
          </cell>
        </row>
        <row r="2930">
          <cell r="Q2930" t="str">
            <v>Non-exchange Revenue:  Transfers and Subsidies - Capital:  Monetary Allocations - National Departments:  Integrated National Electrification Programme (Municipal Grant)  [Schedule 5B]</v>
          </cell>
          <cell r="R2930" t="str">
            <v>1</v>
          </cell>
          <cell r="S2930" t="str">
            <v>25</v>
          </cell>
          <cell r="T2930" t="str">
            <v>100</v>
          </cell>
          <cell r="U2930" t="str">
            <v>0</v>
          </cell>
          <cell r="V2930" t="str">
            <v>INTEGRATED NAT ELECT PROGR SCH 5B</v>
          </cell>
        </row>
        <row r="2931">
          <cell r="Q2931" t="str">
            <v>Non-exchange Revenue:  Transfers and Subsidies - Capital:  Monetary Allocations - National Departments:  Municipal Infrastructure Grant [Schedule 5B]</v>
          </cell>
          <cell r="R2931" t="str">
            <v>1</v>
          </cell>
          <cell r="S2931" t="str">
            <v>25</v>
          </cell>
          <cell r="T2931" t="str">
            <v>101</v>
          </cell>
          <cell r="U2931" t="str">
            <v>0</v>
          </cell>
          <cell r="V2931" t="str">
            <v>MUNICIPAL INFRASTR GRANT SCH 5B</v>
          </cell>
        </row>
        <row r="2932">
          <cell r="Q2932" t="str">
            <v>Non-exchange Revenue:  Transfers and Subsidies - Capital:  Monetary Allocations - National Departments:  Municipal Water Infrastructure Grant  [Schedule 5B]</v>
          </cell>
          <cell r="R2932" t="str">
            <v>1</v>
          </cell>
          <cell r="S2932" t="str">
            <v>25</v>
          </cell>
          <cell r="T2932" t="str">
            <v>102</v>
          </cell>
          <cell r="U2932" t="str">
            <v>0</v>
          </cell>
          <cell r="V2932" t="str">
            <v>MUNICIP WATER INFRASTR GRT SCH 5B</v>
          </cell>
        </row>
        <row r="2933">
          <cell r="Q2933" t="str">
            <v>Non-exchange Revenue:  Transfers and Subsidies - Capital:  Monetary Allocations - National Departments:  Neighbourhood Development Partnership Grant  [Schedule 5B]</v>
          </cell>
          <cell r="R2933" t="str">
            <v>1</v>
          </cell>
          <cell r="S2933" t="str">
            <v>25</v>
          </cell>
          <cell r="T2933" t="str">
            <v>103</v>
          </cell>
          <cell r="U2933" t="str">
            <v>0</v>
          </cell>
          <cell r="V2933" t="str">
            <v>NEIGHBOUR DEV P/SHIP GRT SCH 5B</v>
          </cell>
        </row>
        <row r="2934">
          <cell r="Q2934" t="str">
            <v>Non-exchange Revenue:  Transfers and Subsidies - Capital:  Monetary Allocations - National Departments:  Public Transport Infrastructure Grant  [Schedule 5B]</v>
          </cell>
          <cell r="R2934" t="str">
            <v>1</v>
          </cell>
          <cell r="S2934" t="str">
            <v>25</v>
          </cell>
          <cell r="T2934" t="str">
            <v>104</v>
          </cell>
          <cell r="U2934" t="str">
            <v>0</v>
          </cell>
          <cell r="V2934" t="str">
            <v>PUBLIC TRANSPORT INFRA GRT SCH 5B</v>
          </cell>
        </row>
        <row r="2935">
          <cell r="Q2935" t="str">
            <v>Non-exchange Revenue:  Transfers and Subsidies - Capital:  Monetary Allocations - National Departments:  Rural Household Infrastructure Grant  [Schedule 5B]</v>
          </cell>
          <cell r="R2935" t="str">
            <v>1</v>
          </cell>
          <cell r="S2935" t="str">
            <v>25</v>
          </cell>
          <cell r="T2935" t="str">
            <v>105</v>
          </cell>
          <cell r="U2935" t="str">
            <v>0</v>
          </cell>
          <cell r="V2935" t="str">
            <v>RURAL HOUSEHOLD INFRA GRT SCH 5B</v>
          </cell>
        </row>
        <row r="2936">
          <cell r="Q2936" t="str">
            <v>Non-exchange Revenue:  Transfers and Subsidies - Capital:  Monetary Allocations - National Departments:  Rural Road Asset Management Systems Grant  [Schedule 5B]</v>
          </cell>
          <cell r="R2936" t="str">
            <v>1</v>
          </cell>
          <cell r="S2936" t="str">
            <v>25</v>
          </cell>
          <cell r="T2936" t="str">
            <v>106</v>
          </cell>
          <cell r="U2936" t="str">
            <v>0</v>
          </cell>
          <cell r="V2936" t="str">
            <v>RURAL ROAD ASS MAN SYS GRT SCH 5B</v>
          </cell>
        </row>
        <row r="2937">
          <cell r="Q2937" t="str">
            <v>Non-exchange Revenue:  Transfers and Subsidies - Capital:  Monetary Allocations - National Departments:  Urban Settlements Development Grant  [Schedule 4B]</v>
          </cell>
          <cell r="R2937" t="str">
            <v>1</v>
          </cell>
          <cell r="S2937" t="str">
            <v>25</v>
          </cell>
          <cell r="T2937" t="str">
            <v>107</v>
          </cell>
          <cell r="U2937" t="str">
            <v>0</v>
          </cell>
          <cell r="V2937" t="str">
            <v>URBAN SETTLEMENTS DEV GRT SCH 4B</v>
          </cell>
        </row>
        <row r="2938">
          <cell r="Q2938" t="str">
            <v>Non-exchange Revenue:  Transfers and Subsidies - Capital:  Monetary Allocations - National Departments:  Integrated City Development Grant  (Schedule 4B)</v>
          </cell>
          <cell r="R2938" t="str">
            <v>1</v>
          </cell>
          <cell r="S2938" t="str">
            <v>25</v>
          </cell>
          <cell r="T2938" t="str">
            <v>108</v>
          </cell>
          <cell r="U2938" t="str">
            <v>0</v>
          </cell>
          <cell r="V2938" t="str">
            <v>INTEGRATED CITY DEV GRANT SCH 4B</v>
          </cell>
        </row>
        <row r="2939">
          <cell r="Q2939" t="str">
            <v>Non-exchange Revenue:  Transfers and Subsidies - Capital:  Monetary Allocations - National Departments:  Municipal Disaster Recovery Grant</v>
          </cell>
          <cell r="R2939" t="str">
            <v>1</v>
          </cell>
          <cell r="S2939" t="str">
            <v>25</v>
          </cell>
          <cell r="T2939" t="str">
            <v>109</v>
          </cell>
          <cell r="U2939" t="str">
            <v>0</v>
          </cell>
          <cell r="V2939" t="str">
            <v>MUNICIPAL DISASTER RECOVERY GRANT</v>
          </cell>
        </row>
        <row r="2940">
          <cell r="Q2940" t="str">
            <v>Non-exchange Revenue:  Transfers and Subsidies - Capital:  Monetary Allocations - Non-Profit Institutions</v>
          </cell>
          <cell r="R2940">
            <v>0</v>
          </cell>
          <cell r="V2940" t="str">
            <v>T&amp;S CAP: MONETARY NON-PROFIT INSTITU</v>
          </cell>
        </row>
        <row r="2941">
          <cell r="Q2941" t="str">
            <v>Non-exchange Revenue:  Transfers and Subsidies - Capital:  Monetary Allocations - Non-Profit Institutions:  Buyisa-E-Bag</v>
          </cell>
          <cell r="R2941" t="str">
            <v>1</v>
          </cell>
          <cell r="S2941" t="str">
            <v>25</v>
          </cell>
          <cell r="T2941" t="str">
            <v>250</v>
          </cell>
          <cell r="U2941" t="str">
            <v>0</v>
          </cell>
          <cell r="V2941" t="str">
            <v>NON-PROF: BUYISA-E-BAG</v>
          </cell>
        </row>
        <row r="2942">
          <cell r="Q2942" t="str">
            <v>Non-exchange Revenue:  Transfers and Subsidies - Capital:  Monetary Allocations - Non-Profit Institutions:  Cape Town Civilian Blind Society</v>
          </cell>
          <cell r="R2942" t="str">
            <v>1</v>
          </cell>
          <cell r="S2942" t="str">
            <v>25</v>
          </cell>
          <cell r="T2942" t="str">
            <v>251</v>
          </cell>
          <cell r="U2942" t="str">
            <v>0</v>
          </cell>
          <cell r="V2942" t="str">
            <v>NON-PROF: CAPE TOWN CIVILIAN BLIND SOCI</v>
          </cell>
        </row>
        <row r="2943">
          <cell r="Q2943" t="str">
            <v>Non-exchange Revenue:  Transfers and Subsidies - Capital:  Monetary Allocations - Non-Profit Institutions:  Centre for African Renaissance Studies (CARS)</v>
          </cell>
          <cell r="R2943" t="str">
            <v>1</v>
          </cell>
          <cell r="S2943" t="str">
            <v>25</v>
          </cell>
          <cell r="T2943" t="str">
            <v>252</v>
          </cell>
          <cell r="U2943" t="str">
            <v>0</v>
          </cell>
          <cell r="V2943" t="str">
            <v>NON-PROF: CENTRE AFRICAN RENAIS STUDIES</v>
          </cell>
        </row>
        <row r="2944">
          <cell r="Q2944" t="str">
            <v>Non-exchange Revenue:  Transfers and Subsidies - Capital:  Monetary Allocations - Non-Profit Institutions:  Clerical Assist (Pole Parties)</v>
          </cell>
          <cell r="R2944" t="str">
            <v>1</v>
          </cell>
          <cell r="S2944" t="str">
            <v>25</v>
          </cell>
          <cell r="T2944" t="str">
            <v>253</v>
          </cell>
          <cell r="U2944" t="str">
            <v>0</v>
          </cell>
          <cell r="V2944" t="str">
            <v>NON-PROF: CLERICAL ASSIST (POLE PARTIES)</v>
          </cell>
        </row>
        <row r="2945">
          <cell r="Q2945" t="str">
            <v>Non-exchange Revenue:  Transfers and Subsidies - Capital:  Monetary Allocations - Non-Profit Institutions:  Constituency Allowance (Pole Parties)</v>
          </cell>
          <cell r="R2945" t="str">
            <v>1</v>
          </cell>
          <cell r="S2945" t="str">
            <v>25</v>
          </cell>
          <cell r="T2945" t="str">
            <v>254</v>
          </cell>
          <cell r="U2945" t="str">
            <v>0</v>
          </cell>
          <cell r="V2945" t="str">
            <v>NON-PROF: CONSTIT ALLOW (POLE PARTIES)</v>
          </cell>
        </row>
        <row r="2946">
          <cell r="Q2946" t="str">
            <v>Non-exchange Revenue:  Transfers and Subsidies - Capital:  Monetary Allocations - Non-Profit Institutions:  International Conservation Union</v>
          </cell>
          <cell r="R2946" t="str">
            <v>1</v>
          </cell>
          <cell r="S2946" t="str">
            <v>25</v>
          </cell>
          <cell r="T2946" t="str">
            <v>255</v>
          </cell>
          <cell r="U2946" t="str">
            <v>0</v>
          </cell>
          <cell r="V2946" t="str">
            <v>NON-PROF: INTERNATIONAL CONSERVAT UNION</v>
          </cell>
        </row>
        <row r="2947">
          <cell r="Q2947" t="str">
            <v>Non-exchange Revenue:  Transfers and Subsidies - Capital:  Monetary Allocations - Non-Profit Institutions:  Johannesburg Society to Help Civilian Blind</v>
          </cell>
          <cell r="R2947" t="str">
            <v>1</v>
          </cell>
          <cell r="S2947" t="str">
            <v>25</v>
          </cell>
          <cell r="T2947" t="str">
            <v>256</v>
          </cell>
          <cell r="U2947" t="str">
            <v>0</v>
          </cell>
          <cell r="V2947" t="str">
            <v>NON-PROF: JHB SOC TO HELP CIVILIAN BLIND</v>
          </cell>
        </row>
        <row r="2948">
          <cell r="Q2948" t="str">
            <v>Non-exchange Revenue:  Transfers and Subsidies - Capital:  Monetary Allocations - Non-Profit Institutions:  National Indian Blind Society</v>
          </cell>
          <cell r="R2948" t="str">
            <v>1</v>
          </cell>
          <cell r="S2948" t="str">
            <v>25</v>
          </cell>
          <cell r="T2948" t="str">
            <v>257</v>
          </cell>
          <cell r="U2948" t="str">
            <v>0</v>
          </cell>
          <cell r="V2948" t="str">
            <v>NON-PROF: NATIONAL INDIAN BLIND SOCIETY</v>
          </cell>
        </row>
        <row r="2949">
          <cell r="Q2949" t="str">
            <v>Non-exchange Revenue:  Transfers and Subsidies - Capital:  Monetary Allocations - Non-Profit Institutions:  National Society for the Blind</v>
          </cell>
          <cell r="R2949" t="str">
            <v>1</v>
          </cell>
          <cell r="S2949" t="str">
            <v>25</v>
          </cell>
          <cell r="T2949" t="str">
            <v>258</v>
          </cell>
          <cell r="U2949" t="str">
            <v>0</v>
          </cell>
          <cell r="V2949" t="str">
            <v>NON-PROF: NATIONAL SOCIETY FOR THE BLIND</v>
          </cell>
        </row>
        <row r="2950">
          <cell r="Q2950" t="str">
            <v>Non-exchange Revenue:  Transfers and Subsidies - Capital:  Monetary Allocations - Non-Profit Institutions:  National Business Trust</v>
          </cell>
          <cell r="R2950" t="str">
            <v>1</v>
          </cell>
          <cell r="S2950" t="str">
            <v>25</v>
          </cell>
          <cell r="T2950" t="str">
            <v>259</v>
          </cell>
          <cell r="U2950" t="str">
            <v>0</v>
          </cell>
          <cell r="V2950" t="str">
            <v>NON-PROF: NATIONAL BUSINESS TRUST</v>
          </cell>
        </row>
        <row r="2951">
          <cell r="Q2951" t="str">
            <v>Non-exchange Revenue:  Transfers and Subsidies - Capital:  Monetary Allocations - Non-Profit Institutions:  National Council Blind Subs</v>
          </cell>
          <cell r="R2951" t="str">
            <v>1</v>
          </cell>
          <cell r="S2951" t="str">
            <v>25</v>
          </cell>
          <cell r="T2951" t="str">
            <v>260</v>
          </cell>
          <cell r="U2951" t="str">
            <v>0</v>
          </cell>
          <cell r="V2951" t="str">
            <v>NON-PROF: NATIONAL COUNCIL BLIND SUBS</v>
          </cell>
        </row>
        <row r="2952">
          <cell r="Q2952" t="str">
            <v>Non-exchange Revenue:  Transfers and Subsidies - Capital:  Monetary Allocations - Non-Profit Institutions:  National Council Deaf Subs</v>
          </cell>
          <cell r="R2952" t="str">
            <v>1</v>
          </cell>
          <cell r="S2952" t="str">
            <v>25</v>
          </cell>
          <cell r="T2952" t="str">
            <v>261</v>
          </cell>
          <cell r="U2952" t="str">
            <v>0</v>
          </cell>
          <cell r="V2952" t="str">
            <v>NON-PROF: NATIONAL COUNCIL DEAF SUBS</v>
          </cell>
        </row>
        <row r="2953">
          <cell r="Q2953" t="str">
            <v>Non-exchange Revenue:  Transfers and Subsidies - Capital:  Monetary Allocations - Non-Profit Institutions:  National Council Physical Disability</v>
          </cell>
          <cell r="R2953" t="str">
            <v>1</v>
          </cell>
          <cell r="S2953" t="str">
            <v>25</v>
          </cell>
          <cell r="T2953" t="str">
            <v>262</v>
          </cell>
          <cell r="U2953" t="str">
            <v>0</v>
          </cell>
          <cell r="V2953" t="str">
            <v>NON-PROF: NAT COUNCIL PHYSIC DISABILITY</v>
          </cell>
        </row>
        <row r="2954">
          <cell r="Q2954" t="str">
            <v>Non-exchange Revenue:  Transfers and Subsidies - Capital:  Monetary Allocations - Non-Profit Institutions:  National Off-Road Workshop</v>
          </cell>
          <cell r="R2954" t="str">
            <v>1</v>
          </cell>
          <cell r="S2954" t="str">
            <v>25</v>
          </cell>
          <cell r="T2954" t="str">
            <v>263</v>
          </cell>
          <cell r="U2954" t="str">
            <v>0</v>
          </cell>
          <cell r="V2954" t="str">
            <v>NON-PROF: NATIONAL OFF-ROAD WORKSHOP</v>
          </cell>
        </row>
        <row r="2955">
          <cell r="Q2955" t="str">
            <v>Non-exchange Revenue:  Transfers and Subsidies - Capital:  Monetary Allocations - Non-Profit Institutions:  Other Non Profit Institutions</v>
          </cell>
          <cell r="R2955" t="str">
            <v>1</v>
          </cell>
          <cell r="S2955" t="str">
            <v>25</v>
          </cell>
          <cell r="T2955" t="str">
            <v>264</v>
          </cell>
          <cell r="U2955" t="str">
            <v>0</v>
          </cell>
          <cell r="V2955" t="str">
            <v>NON-PROF: OTHER NON-PROFIT INSTITUTIONS</v>
          </cell>
        </row>
        <row r="2956">
          <cell r="Q2956" t="str">
            <v>Non-exchange Revenue:  Transfers and Subsidies - Capital:  Monetary Allocations - Non-Profit Institutions:  Political Parties</v>
          </cell>
          <cell r="R2956" t="str">
            <v>1</v>
          </cell>
          <cell r="S2956" t="str">
            <v>25</v>
          </cell>
          <cell r="T2956" t="str">
            <v>265</v>
          </cell>
          <cell r="U2956" t="str">
            <v>0</v>
          </cell>
          <cell r="V2956" t="str">
            <v>NON-PROF: POLITICAL PARTIES</v>
          </cell>
        </row>
        <row r="2957">
          <cell r="Q2957" t="str">
            <v>Non-exchange Revenue:  Transfers and Subsidies - Capital:  Monetary Allocations - Non-Profit Institutions:  Pretoria Society for The Blind</v>
          </cell>
          <cell r="R2957" t="str">
            <v>1</v>
          </cell>
          <cell r="S2957" t="str">
            <v>25</v>
          </cell>
          <cell r="T2957" t="str">
            <v>266</v>
          </cell>
          <cell r="U2957" t="str">
            <v>0</v>
          </cell>
          <cell r="V2957" t="str">
            <v>NON-PROF: PRETORIA SOCIETY FOR THE BLIND</v>
          </cell>
        </row>
        <row r="2958">
          <cell r="Q2958" t="str">
            <v>Non-exchange Revenue:  Transfers and Subsidies - Capital:  Monetary Allocations - Non-Profit Institutions:  South African National Tuberculosis Association (SANTA)</v>
          </cell>
          <cell r="R2958" t="str">
            <v>1</v>
          </cell>
          <cell r="S2958" t="str">
            <v>25</v>
          </cell>
          <cell r="T2958" t="str">
            <v>267</v>
          </cell>
          <cell r="U2958" t="str">
            <v>0</v>
          </cell>
          <cell r="V2958" t="str">
            <v>NON-PROF: NAT TUBERCULOSIS ASSOCIATION</v>
          </cell>
        </row>
        <row r="2959">
          <cell r="Q2959" t="str">
            <v>Non-exchange Revenue:  Transfers and Subsidies - Capital:  Monetary Allocations - Non-Profit Institutions:  Services for the Blind and Visual Handicapped</v>
          </cell>
          <cell r="R2959" t="str">
            <v>1</v>
          </cell>
          <cell r="S2959" t="str">
            <v>25</v>
          </cell>
          <cell r="T2959" t="str">
            <v>268</v>
          </cell>
          <cell r="U2959" t="str">
            <v>0</v>
          </cell>
          <cell r="V2959" t="str">
            <v>NON-PROF: SERV - BLIND &amp; VISUAL HANDICAP</v>
          </cell>
        </row>
        <row r="2960">
          <cell r="Q2960" t="str">
            <v>Non-exchange Revenue:  Transfers and Subsidies - Capital:  Monetary Allocations - Non-Profit Institutions:  South Africa Climate Action Network</v>
          </cell>
          <cell r="R2960" t="str">
            <v>1</v>
          </cell>
          <cell r="S2960" t="str">
            <v>25</v>
          </cell>
          <cell r="T2960" t="str">
            <v>269</v>
          </cell>
          <cell r="U2960" t="str">
            <v>0</v>
          </cell>
          <cell r="V2960" t="str">
            <v>NON-PROF: SA CLIMATE ACTION NETWORK</v>
          </cell>
        </row>
        <row r="2961">
          <cell r="Q2961" t="str">
            <v>Non-exchange Revenue:  Transfers and Subsidies - Capital:  Monetary Allocations - Non-Profit Institutions:  Workshop and Home Blind Worcester</v>
          </cell>
          <cell r="R2961" t="str">
            <v>1</v>
          </cell>
          <cell r="S2961" t="str">
            <v>25</v>
          </cell>
          <cell r="T2961" t="str">
            <v>270</v>
          </cell>
          <cell r="U2961" t="str">
            <v>0</v>
          </cell>
          <cell r="V2961" t="str">
            <v>NON-PROF: W/SHOP &amp; HOME BLIND WORCESTER</v>
          </cell>
        </row>
        <row r="2962">
          <cell r="Q2962" t="str">
            <v>Non-exchange Revenue:  Transfers and Subsidies - Capital:  Monetary Allocations - Non-Profit Institutions:  Work Centres for the Disabled</v>
          </cell>
          <cell r="R2962" t="str">
            <v>1</v>
          </cell>
          <cell r="S2962" t="str">
            <v>25</v>
          </cell>
          <cell r="T2962" t="str">
            <v>271</v>
          </cell>
          <cell r="U2962" t="str">
            <v>0</v>
          </cell>
          <cell r="V2962" t="str">
            <v>NON-PROF: WORK CENTRES FOR THE DISABLED</v>
          </cell>
        </row>
        <row r="2963">
          <cell r="Q2963" t="str">
            <v>Non-exchange Revenue:  Transfers and Subsidies - Capital:  Monetary Allocations - Non-Profit Institutions:  Public Schools</v>
          </cell>
          <cell r="R2963">
            <v>0</v>
          </cell>
          <cell r="V2963" t="str">
            <v>T&amp;S CAP: MONETARY N-PROF PUB SCHOOLS</v>
          </cell>
        </row>
        <row r="2964">
          <cell r="Q2964" t="str">
            <v>Non-exchange Revenue:  Transfers and Subsidies - Capital:  Monetary Allocations - Non-Profit Institutions:  Public Schools - Section 20 Schools</v>
          </cell>
          <cell r="R2964" t="str">
            <v>1</v>
          </cell>
          <cell r="S2964" t="str">
            <v>25</v>
          </cell>
          <cell r="T2964" t="str">
            <v>272</v>
          </cell>
          <cell r="U2964" t="str">
            <v>0</v>
          </cell>
          <cell r="V2964" t="str">
            <v>N-P PUB SCH: SECTION 20 SCHOOLS</v>
          </cell>
        </row>
        <row r="2965">
          <cell r="Q2965" t="str">
            <v>Non-exchange Revenue:  Transfers and Subsidies - Capital:  Monetary Allocations - Non-Profit Institutions:  Public Schools - Section 21 Schools</v>
          </cell>
          <cell r="R2965">
            <v>0</v>
          </cell>
          <cell r="V2965" t="str">
            <v>T&amp;S CAP: ALL IN-KIND N-P PUB SCH SEC 21</v>
          </cell>
        </row>
        <row r="2966">
          <cell r="Q2966" t="str">
            <v>Non-exchange Revenue:  Transfers and Subsidies - Capital:  Monetary Allocations - Non-Profit Institutions:  Public Schools - Section 21 Schools - Learning, Training Support Material</v>
          </cell>
          <cell r="R2966" t="str">
            <v>1</v>
          </cell>
          <cell r="S2966" t="str">
            <v>25</v>
          </cell>
          <cell r="T2966" t="str">
            <v>273</v>
          </cell>
          <cell r="U2966" t="str">
            <v>0</v>
          </cell>
          <cell r="V2966" t="str">
            <v>N-P SEC 21 SCH: LEARNING TRAIN SUPP MAT</v>
          </cell>
        </row>
        <row r="2967">
          <cell r="Q2967" t="str">
            <v>Non-exchange Revenue:  Transfers and Subsidies - Capital:  Monetary Allocations - Non-Profit Institutions:  Public Schools - Section 21 Schools - Utilities</v>
          </cell>
          <cell r="R2967" t="str">
            <v>1</v>
          </cell>
          <cell r="S2967" t="str">
            <v>25</v>
          </cell>
          <cell r="T2967" t="str">
            <v>274</v>
          </cell>
          <cell r="U2967" t="str">
            <v>0</v>
          </cell>
          <cell r="V2967" t="str">
            <v>N-P SEC 21 SCH: UTILITIES</v>
          </cell>
        </row>
        <row r="2968">
          <cell r="Q2968" t="str">
            <v>Non-exchange Revenue:  Transfers and Subsidies - Capital:  Monetary Allocations - Non-Profit Institutions:  Public Schools - Section 21 Schools - Maintenance</v>
          </cell>
          <cell r="R2968" t="str">
            <v>1</v>
          </cell>
          <cell r="S2968" t="str">
            <v>25</v>
          </cell>
          <cell r="T2968" t="str">
            <v>275</v>
          </cell>
          <cell r="U2968" t="str">
            <v>0</v>
          </cell>
          <cell r="V2968" t="str">
            <v>N-P SEC 21 SCH: MAINTENANCE</v>
          </cell>
        </row>
        <row r="2969">
          <cell r="Q2969" t="str">
            <v>Non-exchange Revenue:  Transfers and Subsidies - Capital:  Monetary Allocations - Non-Profit Institutions:  Public Schools - Section 21 Schools - Services Rendered</v>
          </cell>
          <cell r="R2969" t="str">
            <v>1</v>
          </cell>
          <cell r="S2969" t="str">
            <v>25</v>
          </cell>
          <cell r="T2969" t="str">
            <v>276</v>
          </cell>
          <cell r="U2969" t="str">
            <v>0</v>
          </cell>
          <cell r="V2969" t="str">
            <v>N-P SEC 21 SCH: SERVICES RENDERED</v>
          </cell>
        </row>
        <row r="2970">
          <cell r="Q2970" t="str">
            <v>Non-exchange Revenue:  Transfers and Subsidies - Capital:  Monetary Allocations - Non-Profit Institutions:  Public Schools - Other Educational Institutions</v>
          </cell>
          <cell r="R2970">
            <v>0</v>
          </cell>
          <cell r="V2970" t="str">
            <v>T&amp;S CAP: MONETARY N-P PUB SCH OTHER</v>
          </cell>
        </row>
        <row r="2971">
          <cell r="Q2971" t="str">
            <v>Non-exchange Revenue:  Transfers and Subsidies - Capital:  Monetary Allocations - Non-Profit Institutions:  Public Schools - Other Educational Institutions - School Support (Other Educational Institutions)</v>
          </cell>
          <cell r="R2971" t="str">
            <v>1</v>
          </cell>
          <cell r="S2971" t="str">
            <v>25</v>
          </cell>
          <cell r="T2971" t="str">
            <v>277</v>
          </cell>
          <cell r="U2971" t="str">
            <v>0</v>
          </cell>
          <cell r="V2971" t="str">
            <v>N-P UB SCH: SCHOOL SUPP (OTH EDUC INST)</v>
          </cell>
        </row>
        <row r="2972">
          <cell r="Q2972" t="str">
            <v>Non-exchange Revenue:  Transfers and Subsidies - Capital:  Monetary Allocations - Non-Profit Institutions:  Engel House Art Collect: Pretoria</v>
          </cell>
          <cell r="R2972">
            <v>0</v>
          </cell>
          <cell r="V2972" t="str">
            <v>NON PROF: ENGEL HOUSE ART COLLECTION PTA</v>
          </cell>
        </row>
        <row r="2973">
          <cell r="Q2973" t="str">
            <v>Non-exchange Revenue:  Transfers and Subsidies - Capital:  Monetary Allocations - Non-Profit Institutions:  Business Arts South Africa</v>
          </cell>
          <cell r="R2973" t="str">
            <v>1</v>
          </cell>
          <cell r="S2973" t="str">
            <v>25</v>
          </cell>
          <cell r="T2973" t="str">
            <v>278</v>
          </cell>
          <cell r="U2973" t="str">
            <v>0</v>
          </cell>
          <cell r="V2973" t="str">
            <v>NON PROF: BUSINESS ARTS SOUTH AFRICA</v>
          </cell>
        </row>
        <row r="2974">
          <cell r="Q2974" t="str">
            <v>Non-exchange Revenue:  Transfers and Subsidies - Capital:  Monetary Allocations - Non-Profit Institutions:  Blind South Africa</v>
          </cell>
          <cell r="R2974" t="str">
            <v>1</v>
          </cell>
          <cell r="S2974" t="str">
            <v>25</v>
          </cell>
          <cell r="T2974" t="str">
            <v>279</v>
          </cell>
          <cell r="U2974" t="str">
            <v>0</v>
          </cell>
          <cell r="V2974" t="str">
            <v>NON PROF: BLIND SOUTH AFRICA</v>
          </cell>
        </row>
        <row r="2975">
          <cell r="Q2975" t="str">
            <v>Non-exchange Revenue:  Transfers and Subsidies - Capital:  Monetary Allocations - Non-Profit Institutions:  South Africa Transplant Sports Association (SATSA)</v>
          </cell>
          <cell r="R2975" t="str">
            <v>1</v>
          </cell>
          <cell r="S2975" t="str">
            <v>25</v>
          </cell>
          <cell r="T2975" t="str">
            <v>280</v>
          </cell>
          <cell r="U2975" t="str">
            <v>0</v>
          </cell>
          <cell r="V2975" t="str">
            <v>NON PROF: SA TRANSPLANT SPORTS ASSOC</v>
          </cell>
        </row>
        <row r="2976">
          <cell r="Q2976" t="str">
            <v>Non-exchange Revenue:  Transfers and Subsidies - Capital:  Monetary Allocations - Private Enterprises</v>
          </cell>
          <cell r="R2976">
            <v>0</v>
          </cell>
          <cell r="V2976" t="str">
            <v>T&amp;S CAP: ALL IN-KIND PRIVATE ENTERPRISES</v>
          </cell>
        </row>
        <row r="2977">
          <cell r="Q2977" t="str">
            <v>Non-exchange Revenue:  Transfers and Subsidies - Capital:  Monetary Allocations - Private Enterprises:  Subsidies to Non-financial Private Enterprises</v>
          </cell>
          <cell r="R2977">
            <v>0</v>
          </cell>
          <cell r="V2977" t="str">
            <v>T&amp;S CAP: ALL IN-K PRIV ENT NON FIN SUBS</v>
          </cell>
        </row>
        <row r="2978">
          <cell r="Q2978" t="str">
            <v>Non-exchange Revenue:  Transfers and Subsidies - Capital:  Monetary Allocations - Private Enterprises:  Subsidies to Non-financial Private Enterprises - Product</v>
          </cell>
          <cell r="R2978" t="str">
            <v>1</v>
          </cell>
          <cell r="S2978" t="str">
            <v>25</v>
          </cell>
          <cell r="T2978" t="str">
            <v>300</v>
          </cell>
          <cell r="U2978" t="str">
            <v>0</v>
          </cell>
          <cell r="V2978" t="str">
            <v>PRIV ENT: SUBS N-FIN ENTPR - PRODUCT</v>
          </cell>
        </row>
        <row r="2979">
          <cell r="Q2979" t="str">
            <v>Non-exchange Revenue:  Transfers and Subsidies - Capital:  Monetary Allocations - Private Enterprises:  Subsidies to Non-financial Private Enterprises - Production</v>
          </cell>
          <cell r="R2979" t="str">
            <v>1</v>
          </cell>
          <cell r="S2979" t="str">
            <v>25</v>
          </cell>
          <cell r="T2979" t="str">
            <v>301</v>
          </cell>
          <cell r="U2979" t="str">
            <v>0</v>
          </cell>
          <cell r="V2979" t="str">
            <v>PRIV ENT: SUBS N-FIN ENTPR - PRODUCTION</v>
          </cell>
        </row>
        <row r="2980">
          <cell r="Q2980" t="str">
            <v>Non-exchange Revenue:  Transfers and Subsidies - Capital:  Monetary Allocations - Subsidies to Financial Private Enterprise</v>
          </cell>
          <cell r="R2980">
            <v>0</v>
          </cell>
          <cell r="V2980" t="str">
            <v>T&amp;S CAP: MONETARY PRIV ENT FIN SUBS</v>
          </cell>
        </row>
        <row r="2981">
          <cell r="Q2981" t="str">
            <v>Non-exchange Revenue:  Transfers and Subsidies - Capital:  Monetary Allocations - Subsidies to Financial Private Enterprise:  Product</v>
          </cell>
          <cell r="R2981" t="str">
            <v>1</v>
          </cell>
          <cell r="S2981" t="str">
            <v>25</v>
          </cell>
          <cell r="T2981" t="str">
            <v>302</v>
          </cell>
          <cell r="U2981" t="str">
            <v>0</v>
          </cell>
          <cell r="V2981" t="str">
            <v>PRIV ENT: SUBS FIN ENTPR - PRODUCT</v>
          </cell>
        </row>
        <row r="2982">
          <cell r="Q2982" t="str">
            <v>Non-exchange Revenue:  Transfers and Subsidies - Capital:  Monetary Allocations - Subsidies to Financial Private Enterprise:  Production</v>
          </cell>
          <cell r="R2982" t="str">
            <v>1</v>
          </cell>
          <cell r="S2982" t="str">
            <v>25</v>
          </cell>
          <cell r="T2982" t="str">
            <v>303</v>
          </cell>
          <cell r="U2982" t="str">
            <v>0</v>
          </cell>
          <cell r="V2982" t="str">
            <v>PRIV ENT: SUBS FIN ENTPR - PRODUCTION</v>
          </cell>
        </row>
        <row r="2983">
          <cell r="Q2983" t="str">
            <v>Non-exchange Revenue:  Transfers and Subsidies - Capital:  Monetary Allocations - Other Transfers Private Enterprises</v>
          </cell>
          <cell r="R2983">
            <v>0</v>
          </cell>
          <cell r="V2983" t="str">
            <v>T&amp;S CAP: MONETARY PRIV ENTR OTH TRF</v>
          </cell>
        </row>
        <row r="2984">
          <cell r="Q2984" t="str">
            <v>Non-exchange Revenue:  Transfers and Subsidies - Capital:  Monetary Allocations - Other Transfers Private Enterprises:  Ditsela</v>
          </cell>
          <cell r="R2984" t="str">
            <v>1</v>
          </cell>
          <cell r="S2984" t="str">
            <v>25</v>
          </cell>
          <cell r="T2984" t="str">
            <v>304</v>
          </cell>
          <cell r="U2984" t="str">
            <v>0</v>
          </cell>
          <cell r="V2984" t="str">
            <v>PRIV ENT: OTH TRF -DITSELA</v>
          </cell>
        </row>
        <row r="2985">
          <cell r="Q2985" t="str">
            <v>Non-exchange Revenue:  Transfers and Subsidies - Capital:  Monetary Allocations - Other Transfers Private Enterprises:  Mining Companies</v>
          </cell>
          <cell r="R2985" t="str">
            <v>1</v>
          </cell>
          <cell r="S2985" t="str">
            <v>25</v>
          </cell>
          <cell r="T2985" t="str">
            <v>305</v>
          </cell>
          <cell r="U2985" t="str">
            <v>0</v>
          </cell>
          <cell r="V2985" t="str">
            <v>PRIV ENT: OTH TRF -MINING COMPANIES</v>
          </cell>
        </row>
        <row r="2986">
          <cell r="Q2986" t="str">
            <v>Non-exchange Revenue:  Transfers and Subsidies - Capital:  Monetary Allocations - Other Transfers Private Enterprises:  Non-Grid Households</v>
          </cell>
          <cell r="R2986" t="str">
            <v>1</v>
          </cell>
          <cell r="S2986" t="str">
            <v>25</v>
          </cell>
          <cell r="T2986" t="str">
            <v>306</v>
          </cell>
          <cell r="U2986" t="str">
            <v>0</v>
          </cell>
          <cell r="V2986" t="str">
            <v>PRIV ENT: OTH TRF -NON-GRID HOUSEHOLDS</v>
          </cell>
        </row>
        <row r="2987">
          <cell r="Q2987" t="str">
            <v>Non-exchange Revenue:  Transfers and Subsidies - Capital:  Monetary Allocations - Other Transfers Private Enterprises:  Red Meat Industry Forum</v>
          </cell>
          <cell r="R2987" t="str">
            <v>1</v>
          </cell>
          <cell r="S2987" t="str">
            <v>25</v>
          </cell>
          <cell r="T2987" t="str">
            <v>307</v>
          </cell>
          <cell r="U2987" t="str">
            <v>0</v>
          </cell>
          <cell r="V2987" t="str">
            <v>PRIV ENT: OTH TRF -RED MEAT INDUST FORUM</v>
          </cell>
        </row>
        <row r="2988">
          <cell r="Q2988" t="str">
            <v>Non-exchange Revenue:  Transfers and Subsidies - Capital:  Monetary Allocations - Other Transfers Private Enterprises:  Scholar Patrol Insurance</v>
          </cell>
          <cell r="R2988" t="str">
            <v>1</v>
          </cell>
          <cell r="S2988" t="str">
            <v>25</v>
          </cell>
          <cell r="T2988" t="str">
            <v>308</v>
          </cell>
          <cell r="U2988" t="str">
            <v>0</v>
          </cell>
          <cell r="V2988" t="str">
            <v>PRIV ENT: OTH TRF -SCHOLAR PATROL INSUR</v>
          </cell>
        </row>
        <row r="2989">
          <cell r="Q2989" t="str">
            <v>Non-exchange Revenue:  Transfers and Subsidies - Capital:  Monetary Allocations - Provincial Departments</v>
          </cell>
          <cell r="R2989">
            <v>0</v>
          </cell>
          <cell r="V2989" t="str">
            <v>T&amp;S CAP: MONETARY PROVINCIAL DEPART</v>
          </cell>
        </row>
        <row r="2990">
          <cell r="Q2990" t="str">
            <v>Non-exchange Revenue:  Transfers and Subsidies - Capital:  Monetary Allocations - Provincial Departments:  Eastern Cape</v>
          </cell>
          <cell r="R2990">
            <v>0</v>
          </cell>
          <cell r="V2990" t="str">
            <v>T&amp;S CAP: MONETARY PROV DEPT EC</v>
          </cell>
        </row>
        <row r="2991">
          <cell r="Q2991" t="str">
            <v>Non-exchange Revenue:  Transfers and Subsidies - Capital:  Monetary Allocations - Provincial Departments:  Eastern Cape - Health</v>
          </cell>
          <cell r="R2991">
            <v>0</v>
          </cell>
          <cell r="V2991" t="str">
            <v>PD EC - HEALTH</v>
          </cell>
        </row>
        <row r="2992">
          <cell r="Q2992" t="str">
            <v>Non-exchange Revenue:  Transfers and Subsidies - Capital:  Monetary Allocations - Provincial Departments:  Eastern Cape - Public Transport</v>
          </cell>
          <cell r="R2992">
            <v>0</v>
          </cell>
          <cell r="V2992" t="str">
            <v>PD EC - PUBLIC TRANSPORT</v>
          </cell>
        </row>
        <row r="2993">
          <cell r="Q2993" t="str">
            <v>Non-exchange Revenue:  Transfers and Subsidies - Capital:  Monetary Allocations - Provincial Departments:  Eastern Cape - Housing</v>
          </cell>
          <cell r="R2993">
            <v>0</v>
          </cell>
          <cell r="V2993" t="str">
            <v>PD EC - HOUSING</v>
          </cell>
        </row>
        <row r="2994">
          <cell r="Q2994" t="str">
            <v>Non-exchange Revenue:  Transfers and Subsidies - Capital:  Monetary Allocations - Provincial Departments:  Eastern Cape - Sports and Recreation</v>
          </cell>
          <cell r="R2994">
            <v>0</v>
          </cell>
          <cell r="V2994" t="str">
            <v>PD EC - SPORTS &amp; RECREATION</v>
          </cell>
        </row>
        <row r="2995">
          <cell r="Q2995" t="str">
            <v>Non-exchange Revenue:  Transfers and Subsidies - Capital:  Monetary Allocations - Provincial Departments:  Eastern Cape - Disaster and Emergency Services</v>
          </cell>
          <cell r="R2995">
            <v>0</v>
          </cell>
          <cell r="V2995" t="str">
            <v>PD EC - DISASTER &amp; EMERGENCY SERVICES</v>
          </cell>
        </row>
        <row r="2996">
          <cell r="Q2996" t="str">
            <v>Non-exchange Revenue:  Transfers and Subsidies - Capital:  Monetary Allocations - Provincial Departments:  Eastern Cape - Libraries, Archives and Museums</v>
          </cell>
          <cell r="R2996">
            <v>0</v>
          </cell>
          <cell r="V2996" t="str">
            <v>PD EC - LIBRARIES ARCHIVES &amp; MUSEUMS</v>
          </cell>
        </row>
        <row r="2997">
          <cell r="Q2997" t="str">
            <v>Non-exchange Revenue:  Transfers and Subsidies - Capital:  Monetary Allocations - Provincial Departments:  Eastern Cape - Maintenance of Road Infrastructure</v>
          </cell>
          <cell r="R2997">
            <v>0</v>
          </cell>
          <cell r="V2997" t="str">
            <v>PD EC - MAINT OF ROAD INFRASTRUCTURE</v>
          </cell>
        </row>
        <row r="2998">
          <cell r="Q2998" t="str">
            <v>Non-exchange Revenue:  Transfers and Subsidies - Capital:  Monetary Allocations - Provincial Departments:  Eastern Cape - Maintenance of Water Supply Infrastructure</v>
          </cell>
          <cell r="R2998">
            <v>0</v>
          </cell>
          <cell r="V2998" t="str">
            <v>PD EC - MAINT OF WATER SUPPLY INFRASTRUC</v>
          </cell>
        </row>
        <row r="2999">
          <cell r="Q2999" t="str">
            <v>Non-exchange Revenue:  Transfers and Subsidies - Capital:  Monetary Allocations - Provincial Departments:  Eastern Cape - Maintenance of Waste Water Infrastructure</v>
          </cell>
          <cell r="R2999">
            <v>0</v>
          </cell>
          <cell r="V2999" t="str">
            <v>PD EC - MAINT OF WASTE WATER INFRASTRUC</v>
          </cell>
        </row>
        <row r="3000">
          <cell r="Q3000" t="str">
            <v>Non-exchange Revenue:  Transfers and Subsidies - Capital:  Monetary Allocations - Provincial Departments:  Eastern Cape - Capacity Building</v>
          </cell>
          <cell r="R3000">
            <v>0</v>
          </cell>
          <cell r="V3000" t="str">
            <v>PD EC - CAPACITY BUILDING</v>
          </cell>
        </row>
        <row r="3001">
          <cell r="Q3001" t="str">
            <v>Non-exchange Revenue:  Transfers and Subsidies - Capital:  Monetary Allocations - Provincial Departments:  Eastern Cape - Other</v>
          </cell>
          <cell r="R3001">
            <v>0</v>
          </cell>
          <cell r="V3001" t="str">
            <v>PD EC - OTHER</v>
          </cell>
        </row>
        <row r="3002">
          <cell r="Q3002" t="str">
            <v>Non-exchange Revenue:  Transfers and Subsidies - Capital:  Monetary Allocations - Provincial Departments:  Free State</v>
          </cell>
          <cell r="R3002">
            <v>0</v>
          </cell>
          <cell r="V3002" t="str">
            <v>T&amp;S CAP: MONETARY PROV DEPT FS</v>
          </cell>
        </row>
        <row r="3003">
          <cell r="Q3003" t="str">
            <v>Non-exchange Revenue:  Transfers and Subsidies - Capital:  Monetary Allocations - Provincial Departments:  Free State - Health</v>
          </cell>
          <cell r="R3003">
            <v>0</v>
          </cell>
          <cell r="V3003" t="str">
            <v>PD FS - HEALTH</v>
          </cell>
        </row>
        <row r="3004">
          <cell r="Q3004" t="str">
            <v>Non-exchange Revenue:  Transfers and Subsidies - Capital:  Monetary Allocations - Provincial Departments:  Free State - Public Transport</v>
          </cell>
          <cell r="R3004">
            <v>0</v>
          </cell>
          <cell r="V3004" t="str">
            <v>PD FS - PUBLIC TRANSPORT</v>
          </cell>
        </row>
        <row r="3005">
          <cell r="Q3005" t="str">
            <v>Non-exchange Revenue:  Transfers and Subsidies - Capital:  Monetary Allocations - Provincial Departments:  Free State - Housing</v>
          </cell>
          <cell r="R3005">
            <v>0</v>
          </cell>
          <cell r="V3005" t="str">
            <v>PD FS - HOUSING</v>
          </cell>
        </row>
        <row r="3006">
          <cell r="Q3006" t="str">
            <v>Non-exchange Revenue:  Transfers and Subsidies - Capital:  Monetary Allocations - Provincial Departments:  Free State - Sports and Recreation</v>
          </cell>
          <cell r="R3006">
            <v>0</v>
          </cell>
          <cell r="V3006" t="str">
            <v>PD FS - SPORTS &amp; RECREATION</v>
          </cell>
        </row>
        <row r="3007">
          <cell r="Q3007" t="str">
            <v>Non-exchange Revenue:  Transfers and Subsidies - Capital:  Monetary Allocations - Provincial Departments:  Free State - Disaster and Emergency Services</v>
          </cell>
          <cell r="R3007">
            <v>0</v>
          </cell>
          <cell r="V3007" t="str">
            <v>PD FS - DISASTER &amp; EMERGENCY SERVICES</v>
          </cell>
        </row>
        <row r="3008">
          <cell r="Q3008" t="str">
            <v>Non-exchange Revenue:  Transfers and Subsidies - Capital:  Monetary Allocations - Provincial Departments:  Free State - Libraries, Archives and Museums</v>
          </cell>
          <cell r="R3008">
            <v>0</v>
          </cell>
          <cell r="V3008" t="str">
            <v>PD FS - LIBRARIES ARCHIVES &amp; MUSEUMS</v>
          </cell>
        </row>
        <row r="3009">
          <cell r="Q3009" t="str">
            <v>Non-exchange Revenue:  Transfers and Subsidies - Capital:  Monetary Allocations - Provincial Departments:  Free State - Maintenance of Road Infrastructure</v>
          </cell>
          <cell r="R3009">
            <v>0</v>
          </cell>
          <cell r="V3009" t="str">
            <v>PD FS - MAINT OF ROAD INFRASTRUCTURE</v>
          </cell>
        </row>
        <row r="3010">
          <cell r="Q3010" t="str">
            <v>Non-exchange Revenue:  Transfers and Subsidies - Capital:  Monetary Allocations - Provincial Departments:  Free State - Maintenance of Water Supply Infrastructure</v>
          </cell>
          <cell r="R3010">
            <v>0</v>
          </cell>
          <cell r="V3010" t="str">
            <v>PD FS - MAINT OF WATER SUPPLY INFRASTRUC</v>
          </cell>
        </row>
        <row r="3011">
          <cell r="Q3011" t="str">
            <v>Non-exchange Revenue:  Transfers and Subsidies - Capital:  Monetary Allocations - Provincial Departments:  Free State - Maintenance of Waste Water Infrastructure</v>
          </cell>
          <cell r="R3011">
            <v>0</v>
          </cell>
          <cell r="V3011" t="str">
            <v>PD FS - MAINT OF WASTE WATER INFRASTRUC</v>
          </cell>
        </row>
        <row r="3012">
          <cell r="Q3012" t="str">
            <v>Non-exchange Revenue:  Transfers and Subsidies - Capital:  Monetary Allocations - Provincial Departments:  Free State - Capacity Building</v>
          </cell>
          <cell r="R3012">
            <v>0</v>
          </cell>
          <cell r="V3012" t="str">
            <v>PD FS - CAPACITY BUILDING</v>
          </cell>
        </row>
        <row r="3013">
          <cell r="Q3013" t="str">
            <v>Non-exchange Revenue:  Transfers and Subsidies - Capital:  Monetary Allocations - Provincial Departments:  Free State - Other</v>
          </cell>
          <cell r="R3013">
            <v>0</v>
          </cell>
          <cell r="V3013" t="str">
            <v>PD FS - OTHER</v>
          </cell>
        </row>
        <row r="3014">
          <cell r="Q3014" t="str">
            <v>Non-exchange Revenue:  Transfers and Subsidies - Capital:  Monetary Allocations - Provincial Departments:  Gauteng</v>
          </cell>
          <cell r="R3014">
            <v>0</v>
          </cell>
          <cell r="V3014" t="str">
            <v>T&amp;S CAP: MONETARY IN-KIND PROV DEPT GP</v>
          </cell>
        </row>
        <row r="3015">
          <cell r="Q3015" t="str">
            <v>Non-exchange Revenue:  Transfers and Subsidies - Capital:  Monetary Allocations - Provincial Departments:  Gauteng - Health</v>
          </cell>
          <cell r="R3015">
            <v>0</v>
          </cell>
          <cell r="V3015" t="str">
            <v>PD GP - HEALTH</v>
          </cell>
        </row>
        <row r="3016">
          <cell r="Q3016" t="str">
            <v>Non-exchange Revenue:  Transfers and Subsidies - Capital:  Monetary Allocations - Provincial Departments:  Gauteng - Public Transport</v>
          </cell>
          <cell r="R3016">
            <v>0</v>
          </cell>
          <cell r="V3016" t="str">
            <v>PD GP - PUBLIC TRANSPORT</v>
          </cell>
        </row>
        <row r="3017">
          <cell r="Q3017" t="str">
            <v>Non-exchange Revenue:  Transfers and Subsidies - Capital:  Monetary Allocations - Provincial Departments:  Gauteng - Housing</v>
          </cell>
          <cell r="R3017">
            <v>0</v>
          </cell>
          <cell r="V3017" t="str">
            <v>PD GP - HOUSING</v>
          </cell>
        </row>
        <row r="3018">
          <cell r="Q3018" t="str">
            <v>Non-exchange Revenue:  Transfers and Subsidies - Capital:  Monetary Allocations - Provincial Departments:  Gauteng - Sports and Recreation</v>
          </cell>
          <cell r="R3018">
            <v>0</v>
          </cell>
          <cell r="V3018" t="str">
            <v>PD GP - SPORTS &amp; RECREATION</v>
          </cell>
        </row>
        <row r="3019">
          <cell r="Q3019" t="str">
            <v>Non-exchange Revenue:  Transfers and Subsidies - Capital:  Monetary Allocations - Provincial Departments:  Gauteng - Disaster and Emergency Services</v>
          </cell>
          <cell r="R3019">
            <v>0</v>
          </cell>
          <cell r="V3019" t="str">
            <v>PD GP - DISASTER &amp; EMERGENCY SERVICES</v>
          </cell>
        </row>
        <row r="3020">
          <cell r="Q3020" t="str">
            <v>Non-exchange Revenue:  Transfers and Subsidies - Capital:  Monetary Allocations - Provincial Departments:  Gauteng - Libraries, Archives and Museums</v>
          </cell>
          <cell r="R3020">
            <v>0</v>
          </cell>
          <cell r="V3020" t="str">
            <v>PD GP - LIBRARIES ARCHIVES &amp; MUSEUMS</v>
          </cell>
        </row>
        <row r="3021">
          <cell r="Q3021" t="str">
            <v>Non-exchange Revenue:  Transfers and Subsidies - Capital:  Monetary Allocations - Provincial Departments:  Gauteng - Maintenance of Road Infrastructure</v>
          </cell>
          <cell r="R3021">
            <v>0</v>
          </cell>
          <cell r="V3021" t="str">
            <v>PD GP - MAINT OF ROAD INFRASTRUCTURE</v>
          </cell>
        </row>
        <row r="3022">
          <cell r="Q3022" t="str">
            <v>Non-exchange Revenue:  Transfers and Subsidies - Capital:  Monetary Allocations - Provincial Departments:  Gauteng - Maintenance of Water Supply Infrastructure</v>
          </cell>
          <cell r="R3022">
            <v>0</v>
          </cell>
          <cell r="V3022" t="str">
            <v>PD GP - MAINT OF WATER SUPPLY INFRASTRUC</v>
          </cell>
        </row>
        <row r="3023">
          <cell r="Q3023" t="str">
            <v>Non-exchange Revenue:  Transfers and Subsidies - Capital:  Monetary Allocations - Provincial Departments:  Gauteng - Maintenance of Waste Water Infrastructure</v>
          </cell>
          <cell r="R3023">
            <v>0</v>
          </cell>
          <cell r="V3023" t="str">
            <v>PD GP - MAINT OF WASTE WATER INFRASTRUC</v>
          </cell>
        </row>
        <row r="3024">
          <cell r="Q3024" t="str">
            <v>Non-exchange Revenue:  Transfers and Subsidies - Capital:  Monetary Allocations - Provincial Departments:  Gauteng - Capacity Building</v>
          </cell>
          <cell r="R3024">
            <v>0</v>
          </cell>
          <cell r="V3024" t="str">
            <v>PD GP - CAPACITY BUILDING</v>
          </cell>
        </row>
        <row r="3025">
          <cell r="Q3025" t="str">
            <v>Non-exchange Revenue:  Transfers and Subsidies - Capital:  Monetary Allocations - Provincial Departments:  Gauteng - Other</v>
          </cell>
          <cell r="R3025">
            <v>0</v>
          </cell>
          <cell r="V3025" t="str">
            <v>PD GP - OTHER</v>
          </cell>
        </row>
        <row r="3026">
          <cell r="Q3026" t="str">
            <v>Non-exchange Revenue:  Transfers and Subsidies - Capital:  Monetary Allocations - Provincial Departments:  KwaZulu-Natal</v>
          </cell>
          <cell r="R3026">
            <v>0</v>
          </cell>
          <cell r="V3026" t="str">
            <v>T&amp;S CAP: MONETARY PROV DEPT KZN</v>
          </cell>
        </row>
        <row r="3027">
          <cell r="Q3027" t="str">
            <v>Non-exchange Revenue:  Transfers and Subsidies - Capital:  Monetary Allocations - Provincial Departments:  KwaZulu-Natal - Health</v>
          </cell>
          <cell r="R3027">
            <v>0</v>
          </cell>
          <cell r="V3027" t="str">
            <v>PD KZN - HEALTH</v>
          </cell>
        </row>
        <row r="3028">
          <cell r="Q3028" t="str">
            <v>Non-exchange Revenue:  Transfers and Subsidies - Capital:  Monetary Allocations - Provincial Departments:  KwaZulu-Natal - Public Transport</v>
          </cell>
          <cell r="R3028">
            <v>0</v>
          </cell>
          <cell r="V3028" t="str">
            <v>PD KZN - PUBLIC TRANSPORT</v>
          </cell>
        </row>
        <row r="3029">
          <cell r="Q3029" t="str">
            <v>Non-exchange Revenue:  Transfers and Subsidies - Capital:  Monetary Allocations - Provincial Departments:  KwaZulu-Natal - Housing</v>
          </cell>
          <cell r="R3029">
            <v>0</v>
          </cell>
          <cell r="V3029" t="str">
            <v>PD KZN - HOUSING</v>
          </cell>
        </row>
        <row r="3030">
          <cell r="Q3030" t="str">
            <v>Non-exchange Revenue:  Transfers and Subsidies - Capital:  Monetary Allocations - Provincial Departments:  KwaZulu-Natal - Sports and Recreation</v>
          </cell>
          <cell r="R3030">
            <v>0</v>
          </cell>
          <cell r="V3030" t="str">
            <v>PD KZN - SPORTS &amp; RECREATION</v>
          </cell>
        </row>
        <row r="3031">
          <cell r="Q3031" t="str">
            <v>Non-exchange Revenue:  Transfers and Subsidies - Capital:  Monetary Allocations - Provincial Departments:  KwaZulu-Natal - Disaster and Emergency Services</v>
          </cell>
          <cell r="R3031">
            <v>0</v>
          </cell>
          <cell r="V3031" t="str">
            <v>PD KZN - DISASTER &amp; EMERGENCY SERVICES</v>
          </cell>
        </row>
        <row r="3032">
          <cell r="Q3032" t="str">
            <v>Non-exchange Revenue:  Transfers and Subsidies - Capital:  Monetary Allocations - Provincial Departments:  KwaZulu-Natal - Libraries, Archives and Museums</v>
          </cell>
          <cell r="R3032">
            <v>0</v>
          </cell>
          <cell r="V3032" t="str">
            <v>PD KZN - LIBRARIES ARCHIVES &amp; MUSEUMS</v>
          </cell>
        </row>
        <row r="3033">
          <cell r="Q3033" t="str">
            <v>Non-exchange Revenue:  Transfers and Subsidies - Capital:  Monetary Allocations - Provincial Departments:  KwaZulu-Natal - Maintenance of Road Infrastructure</v>
          </cell>
          <cell r="R3033">
            <v>0</v>
          </cell>
          <cell r="V3033" t="str">
            <v>PD KZN - MAINT OF ROAD INFRASTRUCTURE</v>
          </cell>
        </row>
        <row r="3034">
          <cell r="Q3034" t="str">
            <v>Non-exchange Revenue:  Transfers and Subsidies - Capital:  Monetary Allocations - Provincial Departments:  KwaZulu-Natal - Maintenance of Water Supply Infrastructure</v>
          </cell>
          <cell r="R3034">
            <v>0</v>
          </cell>
          <cell r="V3034" t="str">
            <v>PD KZN - MAINT OF WATER SUPPLY INFRASTRU</v>
          </cell>
        </row>
        <row r="3035">
          <cell r="Q3035" t="str">
            <v>Non-exchange Revenue:  Transfers and Subsidies - Capital:  Monetary Allocations - Provincial Departments:  KwaZulu-Natal - Maintenance of Waste Water Infrastructure</v>
          </cell>
          <cell r="R3035">
            <v>0</v>
          </cell>
          <cell r="V3035" t="str">
            <v>PD KZN - MAINT OF WASTE WATER INFRASTRUC</v>
          </cell>
        </row>
        <row r="3036">
          <cell r="Q3036" t="str">
            <v>Non-exchange Revenue:  Transfers and Subsidies - Capital:  Monetary Allocations - Provincial Departments:  KwaZulu-Natal - Capacity Building</v>
          </cell>
          <cell r="R3036">
            <v>0</v>
          </cell>
          <cell r="V3036" t="str">
            <v>PD KZN - CAPACITY BUILDING</v>
          </cell>
        </row>
        <row r="3037">
          <cell r="Q3037" t="str">
            <v>Non-exchange Revenue:  Transfers and Subsidies - Capital:  Monetary Allocations - Provincial Departments:  KwaZulu-Natal - Other</v>
          </cell>
          <cell r="R3037">
            <v>0</v>
          </cell>
          <cell r="V3037" t="str">
            <v>PD KZN - OTHER</v>
          </cell>
        </row>
        <row r="3038">
          <cell r="Q3038" t="str">
            <v>Non-exchange Revenue:  Transfers and Subsidies - Capital:  Monetary Allocations - Provincial Departments:  Limpopo</v>
          </cell>
          <cell r="R3038">
            <v>0</v>
          </cell>
          <cell r="V3038" t="str">
            <v>T&amp;S CAP: MONETARY PROV DEPT LP</v>
          </cell>
        </row>
        <row r="3039">
          <cell r="Q3039" t="str">
            <v>Non-exchange Revenue:  Transfers and Subsidies - Capital:  Monetary Allocations - Provincial Departments:  Limpopo - Health</v>
          </cell>
          <cell r="R3039">
            <v>0</v>
          </cell>
          <cell r="V3039" t="str">
            <v>PD LP - HEALTH</v>
          </cell>
        </row>
        <row r="3040">
          <cell r="Q3040" t="str">
            <v>Non-exchange Revenue:  Transfers and Subsidies - Capital:  Monetary Allocations - Provincial Departments:  Limpopo - Public Transport</v>
          </cell>
          <cell r="R3040">
            <v>0</v>
          </cell>
          <cell r="V3040" t="str">
            <v>PD LP - PUBLIC TRANSPORT</v>
          </cell>
        </row>
        <row r="3041">
          <cell r="Q3041" t="str">
            <v>Non-exchange Revenue:  Transfers and Subsidies - Capital:  Monetary Allocations - Provincial Departments:  Limpopo - Housing</v>
          </cell>
          <cell r="R3041">
            <v>0</v>
          </cell>
          <cell r="V3041" t="str">
            <v>PD LP - HOUSING</v>
          </cell>
        </row>
        <row r="3042">
          <cell r="Q3042" t="str">
            <v>Non-exchange Revenue:  Transfers and Subsidies - Capital:  Monetary Allocations - Provincial Departments:  Limpopo - Sports and Recreation</v>
          </cell>
          <cell r="R3042">
            <v>0</v>
          </cell>
          <cell r="V3042" t="str">
            <v>PD LP - SPORTS &amp; RECREATION</v>
          </cell>
        </row>
        <row r="3043">
          <cell r="Q3043" t="str">
            <v>Non-exchange Revenue:  Transfers and Subsidies - Capital:  Monetary Allocations - Provincial Departments:  Limpopo - Disaster and Emergency Services</v>
          </cell>
          <cell r="R3043">
            <v>0</v>
          </cell>
          <cell r="V3043" t="str">
            <v>PD LP - DISASTER &amp; EMERGENCY SERVICES</v>
          </cell>
        </row>
        <row r="3044">
          <cell r="Q3044" t="str">
            <v>Non-exchange Revenue:  Transfers and Subsidies - Capital:  Monetary Allocations - Provincial Departments:  Limpopo - Libraries, Archives and Museums</v>
          </cell>
          <cell r="R3044">
            <v>0</v>
          </cell>
          <cell r="V3044" t="str">
            <v>PD LP - LIBRARIES ARCHIVES &amp; MUSEUMS</v>
          </cell>
        </row>
        <row r="3045">
          <cell r="Q3045" t="str">
            <v>Non-exchange Revenue:  Transfers and Subsidies - Capital:  Monetary Allocations - Provincial Departments:  Limpopo - Maintenance of Road Infrastructure</v>
          </cell>
          <cell r="R3045">
            <v>0</v>
          </cell>
          <cell r="V3045" t="str">
            <v>PD LP - MAINT OF ROAD INFRASTRUCTURE</v>
          </cell>
        </row>
        <row r="3046">
          <cell r="Q3046" t="str">
            <v>Non-exchange Revenue:  Transfers and Subsidies - Capital:  Monetary Allocations - Provincial Departments:  Limpopo - Maintenance of Water Supply Infrastructure</v>
          </cell>
          <cell r="R3046">
            <v>0</v>
          </cell>
          <cell r="V3046" t="str">
            <v>PD LP - MAINT OF WATER SUPPLY INFRASTRUC</v>
          </cell>
        </row>
        <row r="3047">
          <cell r="Q3047" t="str">
            <v>Non-exchange Revenue:  Transfers and Subsidies - Capital:  Monetary Allocations - Provincial Departments:  Limpopo - Maintenance of Waste Water Infrastructure</v>
          </cell>
          <cell r="R3047">
            <v>0</v>
          </cell>
          <cell r="V3047" t="str">
            <v>PD LP - MAINT OF WASTE WATER INFRASTRUC</v>
          </cell>
        </row>
        <row r="3048">
          <cell r="Q3048" t="str">
            <v>Non-exchange Revenue:  Transfers and Subsidies - Capital:  Monetary Allocations - Provincial Departments:  Limpopo - Capacity Building</v>
          </cell>
          <cell r="R3048">
            <v>0</v>
          </cell>
          <cell r="V3048" t="str">
            <v>PD LP - CAPACITY BUILDING</v>
          </cell>
        </row>
        <row r="3049">
          <cell r="Q3049" t="str">
            <v>Non-exchange Revenue:  Transfers and Subsidies - Capital:  Monetary Allocations - Provincial Departments:  Limpopo - Other</v>
          </cell>
          <cell r="R3049">
            <v>0</v>
          </cell>
          <cell r="V3049" t="str">
            <v>PD LP - OTHER</v>
          </cell>
        </row>
        <row r="3050">
          <cell r="Q3050" t="str">
            <v>Non-exchange Revenue:  Transfers and Subsidies - Capital:  Monetary Allocations - Provincial Departments:  Mpumalanga</v>
          </cell>
          <cell r="R3050">
            <v>0</v>
          </cell>
          <cell r="V3050" t="str">
            <v>T&amp;S CAP: MONETARY PROV DEPT MP</v>
          </cell>
        </row>
        <row r="3051">
          <cell r="Q3051" t="str">
            <v>Non-exchange Revenue:  Transfers and Subsidies - Capital:  Monetary Allocations - Provincial Departments:  Mpumalanga - Health</v>
          </cell>
          <cell r="R3051">
            <v>0</v>
          </cell>
          <cell r="V3051" t="str">
            <v>PD MP - HEALTH</v>
          </cell>
        </row>
        <row r="3052">
          <cell r="Q3052" t="str">
            <v>Non-exchange Revenue:  Transfers and Subsidies - Capital:  Monetary Allocations - Provincial Departments:  Mpumalanga - Public Transport</v>
          </cell>
          <cell r="R3052">
            <v>0</v>
          </cell>
          <cell r="V3052" t="str">
            <v>PD MP - PUBLIC TRANSPORT</v>
          </cell>
        </row>
        <row r="3053">
          <cell r="Q3053" t="str">
            <v>Non-exchange Revenue:  Transfers and Subsidies - Capital:  Monetary Allocations - Provincial Departments:  Mpumalanga - Housing</v>
          </cell>
          <cell r="R3053">
            <v>0</v>
          </cell>
          <cell r="V3053" t="str">
            <v>PD MP - HOUSING</v>
          </cell>
        </row>
        <row r="3054">
          <cell r="Q3054" t="str">
            <v>Non-exchange Revenue:  Transfers and Subsidies - Capital:  Monetary Allocations - Provincial Departments:  Mpumalanga - Sports and Recreation</v>
          </cell>
          <cell r="R3054">
            <v>0</v>
          </cell>
          <cell r="V3054" t="str">
            <v>PD MP - SPORTS &amp; RECREATION</v>
          </cell>
        </row>
        <row r="3055">
          <cell r="Q3055" t="str">
            <v>Non-exchange Revenue:  Transfers and Subsidies - Capital:  Monetary Allocations - Provincial Departments:  Mpumalanga - Disaster and Emergency Services</v>
          </cell>
          <cell r="R3055">
            <v>0</v>
          </cell>
          <cell r="V3055" t="str">
            <v>PD MP - DISASTER &amp; EMERGENCY SERVICES</v>
          </cell>
        </row>
        <row r="3056">
          <cell r="Q3056" t="str">
            <v>Non-exchange Revenue:  Transfers and Subsidies - Capital:  Monetary Allocations - Provincial Departments:  Mpumalanga - Libraries, Archives and Museums</v>
          </cell>
          <cell r="R3056">
            <v>0</v>
          </cell>
          <cell r="V3056" t="str">
            <v>PD MP - LIBRARIES ARCHIVES &amp; MUSEUMS</v>
          </cell>
        </row>
        <row r="3057">
          <cell r="Q3057" t="str">
            <v>Non-exchange Revenue:  Transfers and Subsidies - Capital:  Monetary Allocations - Provincial Departments:  Mpumalanga - Maintenance of Road Infrastructure</v>
          </cell>
          <cell r="R3057">
            <v>0</v>
          </cell>
          <cell r="V3057" t="str">
            <v>PD MP - MAINT OF ROAD INFRASTRUCTURE</v>
          </cell>
        </row>
        <row r="3058">
          <cell r="Q3058" t="str">
            <v>Non-exchange Revenue:  Transfers and Subsidies - Capital:  Monetary Allocations - Provincial Departments:  Mpumalanga - Maintenance of Water Supply Infrastructure</v>
          </cell>
          <cell r="R3058">
            <v>0</v>
          </cell>
          <cell r="V3058" t="str">
            <v>PD MP - MAINT OF WATER SUPPLY INFRASTRUC</v>
          </cell>
        </row>
        <row r="3059">
          <cell r="Q3059" t="str">
            <v>Non-exchange Revenue:  Transfers and Subsidies - Capital:  Monetary Allocations - Provincial Departments:  Mpumalanga - Maintenance of Waste Water Infrastructure</v>
          </cell>
          <cell r="R3059">
            <v>0</v>
          </cell>
          <cell r="V3059" t="str">
            <v>PD MP - MAINT OF WASTE WATER INFRASTRUC</v>
          </cell>
        </row>
        <row r="3060">
          <cell r="Q3060" t="str">
            <v>Non-exchange Revenue:  Transfers and Subsidies - Capital:  Monetary Allocations - Provincial Departments:  Mpumalanga - Capacity Building</v>
          </cell>
          <cell r="R3060">
            <v>0</v>
          </cell>
          <cell r="V3060" t="str">
            <v>PD MP - CAPACITY BUILDING</v>
          </cell>
        </row>
        <row r="3061">
          <cell r="Q3061" t="str">
            <v>Non-exchange Revenue:  Transfers and Subsidies - Capital:  Monetary Allocations - Provincial Departments:  Mpumalanga - Other</v>
          </cell>
          <cell r="R3061">
            <v>0</v>
          </cell>
          <cell r="V3061" t="str">
            <v>PD MP - OTHER</v>
          </cell>
        </row>
        <row r="3062">
          <cell r="Q3062" t="str">
            <v>Non-exchange Revenue:  Transfers and Subsidies - Capital:  Monetary Allocations - Provincial Departments:  Northern Cape</v>
          </cell>
          <cell r="R3062">
            <v>0</v>
          </cell>
          <cell r="V3062" t="str">
            <v>T&amp;S CAP: MONETARY PROV DEPT NC</v>
          </cell>
        </row>
        <row r="3063">
          <cell r="Q3063" t="str">
            <v>Non-exchange Revenue:  Transfers and Subsidies - Capital:  Monetary Allocations - Provincial Departments:  Northern Cape - Health</v>
          </cell>
          <cell r="R3063">
            <v>0</v>
          </cell>
          <cell r="V3063" t="str">
            <v>PD NC - HEALTH</v>
          </cell>
        </row>
        <row r="3064">
          <cell r="Q3064" t="str">
            <v>Non-exchange Revenue:  Transfers and Subsidies - Capital:  Monetary Allocations - Provincial Departments:  Northern Cape - Public Transport</v>
          </cell>
          <cell r="R3064">
            <v>0</v>
          </cell>
          <cell r="V3064" t="str">
            <v>PD NC - PUBLIC TRANSPORT</v>
          </cell>
        </row>
        <row r="3065">
          <cell r="Q3065" t="str">
            <v>Non-exchange Revenue:  Transfers and Subsidies - Capital:  Monetary Allocations - Provincial Departments:  Northern Cape - Housing</v>
          </cell>
          <cell r="R3065">
            <v>0</v>
          </cell>
          <cell r="V3065" t="str">
            <v>PD NC - HOUSING</v>
          </cell>
        </row>
        <row r="3066">
          <cell r="Q3066" t="str">
            <v>Non-exchange Revenue:  Transfers and Subsidies - Capital:  Monetary Allocations - Provincial Departments:  Northern Cape - Sports and Recreation</v>
          </cell>
          <cell r="R3066">
            <v>0</v>
          </cell>
          <cell r="V3066" t="str">
            <v>PD NC - SPORTS &amp; RECREATION</v>
          </cell>
        </row>
        <row r="3067">
          <cell r="Q3067" t="str">
            <v>Non-exchange Revenue:  Transfers and Subsidies - Capital:  Monetary Allocations - Provincial Departments:  Northern Cape - Disaster and Emergency Services</v>
          </cell>
          <cell r="R3067">
            <v>0</v>
          </cell>
          <cell r="V3067" t="str">
            <v>PD NC - DISASTER &amp; EMERGENCY SERVICES</v>
          </cell>
        </row>
        <row r="3068">
          <cell r="Q3068" t="str">
            <v>Non-exchange Revenue:  Transfers and Subsidies - Capital:  Monetary Allocations - Provincial Departments:  Northern Cape - Libraries, Archives and Museums</v>
          </cell>
          <cell r="R3068">
            <v>0</v>
          </cell>
          <cell r="V3068" t="str">
            <v>PD NC - LIBRARIES ARCHIVES &amp; MUSEUMS</v>
          </cell>
        </row>
        <row r="3069">
          <cell r="Q3069" t="str">
            <v>Non-exchange Revenue:  Transfers and Subsidies - Capital:  Monetary Allocations - Provincial Departments:  Northern Cape - Maintenance of Road Infrastructure</v>
          </cell>
          <cell r="R3069">
            <v>0</v>
          </cell>
          <cell r="V3069" t="str">
            <v>PD NC - MAINT OF ROAD INFRASTRUCTURE</v>
          </cell>
        </row>
        <row r="3070">
          <cell r="Q3070" t="str">
            <v>Non-exchange Revenue:  Transfers and Subsidies - Capital:  Monetary Allocations - Provincial Departments:  Northern Cape - Maintenance of Water Supply Infrastructure</v>
          </cell>
          <cell r="R3070">
            <v>0</v>
          </cell>
          <cell r="V3070" t="str">
            <v>PD NC - MAINT OF WATER SUPPLY INFRASTRUC</v>
          </cell>
        </row>
        <row r="3071">
          <cell r="Q3071" t="str">
            <v>Non-exchange Revenue:  Transfers and Subsidies - Capital:  Monetary Allocations - Provincial Departments:  Northern Cape - Maintenance of Waste Water Infrastructure</v>
          </cell>
          <cell r="R3071">
            <v>0</v>
          </cell>
          <cell r="V3071" t="str">
            <v>PD NC - MAINT OF WASTE WATER INFRASTRUC</v>
          </cell>
        </row>
        <row r="3072">
          <cell r="Q3072" t="str">
            <v>Non-exchange Revenue:  Transfers and Subsidies - Capital:  Monetary Allocations - Provincial Departments:  Northern Cape - Capacity Building</v>
          </cell>
          <cell r="R3072">
            <v>0</v>
          </cell>
          <cell r="V3072" t="str">
            <v>PD NC - CAPACITY BUILDING</v>
          </cell>
        </row>
        <row r="3073">
          <cell r="Q3073" t="str">
            <v>Non-exchange Revenue:  Transfers and Subsidies - Capital:  Monetary Allocations - Provincial Departments:  Northern Cape - Other</v>
          </cell>
          <cell r="R3073">
            <v>0</v>
          </cell>
          <cell r="V3073" t="str">
            <v>PD NC - OTHER</v>
          </cell>
        </row>
        <row r="3074">
          <cell r="Q3074" t="str">
            <v>Non-exchange Revenue:  Transfers and Subsidies - Capital:  Monetary Allocations - Provincial Departments:  North West</v>
          </cell>
          <cell r="R3074">
            <v>0</v>
          </cell>
          <cell r="V3074" t="str">
            <v>T&amp;S CAP: MONETARY PROV DEPT NW</v>
          </cell>
        </row>
        <row r="3075">
          <cell r="Q3075" t="str">
            <v>Non-exchange Revenue:  Transfers and Subsidies - Capital:  Monetary Allocations - Provincial Departments:  North West - Health</v>
          </cell>
          <cell r="R3075">
            <v>0</v>
          </cell>
          <cell r="V3075" t="str">
            <v>PD NW - HEALTH</v>
          </cell>
        </row>
        <row r="3076">
          <cell r="Q3076" t="str">
            <v>Non-exchange Revenue:  Transfers and Subsidies - Capital:  Monetary Allocations - Provincial Departments:  North West - Public Transport</v>
          </cell>
          <cell r="R3076">
            <v>0</v>
          </cell>
          <cell r="V3076" t="str">
            <v>PD NW - PUBLIC TRANSPORT</v>
          </cell>
        </row>
        <row r="3077">
          <cell r="Q3077" t="str">
            <v>Non-exchange Revenue:  Transfers and Subsidies - Capital:  Monetary Allocations - Provincial Departments:  North West - Housing</v>
          </cell>
          <cell r="R3077">
            <v>0</v>
          </cell>
          <cell r="V3077" t="str">
            <v>PD NW - HOUSING</v>
          </cell>
        </row>
        <row r="3078">
          <cell r="Q3078" t="str">
            <v>Non-exchange Revenue:  Transfers and Subsidies - Capital:  Monetary Allocations - Provincial Departments:  North West - Sports and Recreation</v>
          </cell>
          <cell r="R3078">
            <v>0</v>
          </cell>
          <cell r="V3078" t="str">
            <v>PD NW - SPORTS &amp; RECREATION</v>
          </cell>
        </row>
        <row r="3079">
          <cell r="Q3079" t="str">
            <v>Non-exchange Revenue:  Transfers and Subsidies - Capital:  Monetary Allocations - Provincial Departments:  North West - Disaster and Emergency Services</v>
          </cell>
          <cell r="R3079">
            <v>0</v>
          </cell>
          <cell r="V3079" t="str">
            <v>PD NW - DISASTER &amp; EMERGENCY SERVICES</v>
          </cell>
        </row>
        <row r="3080">
          <cell r="Q3080" t="str">
            <v>Non-exchange Revenue:  Transfers and Subsidies - Capital:  Monetary Allocations - Provincial Departments:  North West - Libraries, Archives and Museums</v>
          </cell>
          <cell r="R3080">
            <v>0</v>
          </cell>
          <cell r="V3080" t="str">
            <v>PD NW - LIBRARIES ARCHIVES &amp; MUSEUMS</v>
          </cell>
        </row>
        <row r="3081">
          <cell r="Q3081" t="str">
            <v>Non-exchange Revenue:  Transfers and Subsidies - Capital:  Monetary Allocations - Provincial Departments:  North West - Maintenance of Road Infrastructure</v>
          </cell>
          <cell r="R3081">
            <v>0</v>
          </cell>
          <cell r="V3081" t="str">
            <v>PD NW - MAINT OF ROAD INFRASTRUCTURE</v>
          </cell>
        </row>
        <row r="3082">
          <cell r="Q3082" t="str">
            <v>Non-exchange Revenue:  Transfers and Subsidies - Capital:  Monetary Allocations - Provincial Departments:  North West - Maintenance of Water Supply Infrastructure</v>
          </cell>
          <cell r="R3082">
            <v>0</v>
          </cell>
          <cell r="V3082" t="str">
            <v>PD NW - MAINT OF WATER SUPPLY INFRASTRUC</v>
          </cell>
        </row>
        <row r="3083">
          <cell r="Q3083" t="str">
            <v>Non-exchange Revenue:  Transfers and Subsidies - Capital:  Monetary Allocations - Provincial Departments:  North West - Maintenance of Waste Water Infrastructure</v>
          </cell>
          <cell r="R3083">
            <v>0</v>
          </cell>
          <cell r="V3083" t="str">
            <v>PD NW - MAINT OF WASTE WATER INFRASTRUC</v>
          </cell>
        </row>
        <row r="3084">
          <cell r="Q3084" t="str">
            <v>Non-exchange Revenue:  Transfers and Subsidies - Capital:  Monetary Allocations - Provincial Departments:  North West - Capacity Building</v>
          </cell>
          <cell r="R3084">
            <v>0</v>
          </cell>
          <cell r="V3084" t="str">
            <v>PD NW - CAPACITY BUILDING</v>
          </cell>
        </row>
        <row r="3085">
          <cell r="Q3085" t="str">
            <v>Non-exchange Revenue:  Transfers and Subsidies - Capital:  Monetary Allocations - Provincial Departments:  North West - Other</v>
          </cell>
          <cell r="R3085">
            <v>0</v>
          </cell>
          <cell r="V3085" t="str">
            <v>PD NW - OTHER</v>
          </cell>
        </row>
        <row r="3086">
          <cell r="Q3086" t="str">
            <v>Non-exchange Revenue:  Transfers and Subsidies - Capital:  Monetary Allocations - Provincial Departments:  Western Cape</v>
          </cell>
          <cell r="R3086">
            <v>0</v>
          </cell>
          <cell r="V3086" t="str">
            <v>T&amp;S CAP: MONETARY PROV DEPT WC</v>
          </cell>
        </row>
        <row r="3087">
          <cell r="Q3087" t="str">
            <v>Non-exchange Revenue:  Transfers and Subsidies - Capital:  Monetary Allocations - Provincial Departments:  Western Cape - Health</v>
          </cell>
          <cell r="R3087">
            <v>0</v>
          </cell>
          <cell r="V3087" t="str">
            <v>PD WC - HEALTH</v>
          </cell>
        </row>
        <row r="3088">
          <cell r="Q3088" t="str">
            <v>Non-exchange Revenue:  Transfers and Subsidies - Capital:  Monetary Allocations - Provincial Departments:  Western Cape - Public Transport</v>
          </cell>
          <cell r="R3088">
            <v>0</v>
          </cell>
          <cell r="V3088" t="str">
            <v>PD WC - PUBLIC TRANSPORT</v>
          </cell>
        </row>
        <row r="3089">
          <cell r="Q3089" t="str">
            <v>Non-exchange Revenue:  Transfers and Subsidies - Capital:  Monetary Allocations - Provincial Departments:  Western Cape - Housing</v>
          </cell>
          <cell r="R3089">
            <v>0</v>
          </cell>
          <cell r="V3089" t="str">
            <v>PD WC - HOUSING</v>
          </cell>
        </row>
        <row r="3090">
          <cell r="Q3090" t="str">
            <v>Non-exchange Revenue:  Transfers and Subsidies - Capital:  Monetary Allocations - Provincial Departments:  Western Cape - Sports and Recreation</v>
          </cell>
          <cell r="R3090">
            <v>0</v>
          </cell>
          <cell r="V3090" t="str">
            <v>PD WC - SPORTS &amp; RECREATION</v>
          </cell>
        </row>
        <row r="3091">
          <cell r="Q3091" t="str">
            <v>Non-exchange Revenue:  Transfers and Subsidies - Capital:  Monetary Allocations - Provincial Departments:  Western Cape - Disaster and Emergency Services</v>
          </cell>
          <cell r="R3091">
            <v>0</v>
          </cell>
          <cell r="V3091" t="str">
            <v>PD WC - DISASTER &amp; EMERGENCY SERVICES</v>
          </cell>
        </row>
        <row r="3092">
          <cell r="Q3092" t="str">
            <v>Non-exchange Revenue:  Transfers and Subsidies - Capital:  Monetary Allocations - Provincial Departments:  Western Cape - Libraries, Archives and Museums</v>
          </cell>
          <cell r="R3092">
            <v>0</v>
          </cell>
          <cell r="V3092" t="str">
            <v>PD WC - LIBRARIES ARCHIVES &amp; MUSEUMS</v>
          </cell>
        </row>
        <row r="3093">
          <cell r="Q3093" t="str">
            <v>Non-exchange Revenue:  Transfers and Subsidies - Capital:  Monetary Allocations - Provincial Departments:  Western Cape - Maintenance of Road Infrastructure</v>
          </cell>
          <cell r="R3093">
            <v>0</v>
          </cell>
          <cell r="V3093" t="str">
            <v>PD WC - MAINT OF ROAD INFRASTRUCTURE</v>
          </cell>
        </row>
        <row r="3094">
          <cell r="Q3094" t="str">
            <v>Non-exchange Revenue:  Transfers and Subsidies - Capital:  Monetary Allocations - Provincial Departments:  Western Cape - Maintenance of Water Supply Infrastructure</v>
          </cell>
          <cell r="R3094">
            <v>0</v>
          </cell>
          <cell r="V3094" t="str">
            <v>PD WC - MAINT OF WATER SUPPLY INFRASTRUC</v>
          </cell>
        </row>
        <row r="3095">
          <cell r="Q3095" t="str">
            <v>Non-exchange Revenue:  Transfers and Subsidies - Capital:  Monetary Allocations - Provincial Departments:  Western Cape - Maintenance of Waste Water Infrastructure</v>
          </cell>
          <cell r="R3095">
            <v>0</v>
          </cell>
          <cell r="V3095" t="str">
            <v>PD WC - MAINT OF WASTE WATER INFRASTRUC</v>
          </cell>
        </row>
        <row r="3096">
          <cell r="Q3096" t="str">
            <v>Non-exchange Revenue:  Transfers and Subsidies - Capital:  Monetary Allocations - Provincial Departments:  Western Cape - Capacity Building</v>
          </cell>
          <cell r="R3096">
            <v>0</v>
          </cell>
          <cell r="V3096" t="str">
            <v>PD WC - CAPACITY BUILDING</v>
          </cell>
        </row>
        <row r="3097">
          <cell r="Q3097" t="str">
            <v>Non-exchange Revenue:  Transfers and Subsidies - Capital:  Monetary Allocations - Provincial Departments:  Western Cape - Other</v>
          </cell>
          <cell r="R3097">
            <v>0</v>
          </cell>
          <cell r="V3097" t="str">
            <v>PD WC - OTHER</v>
          </cell>
        </row>
        <row r="3098">
          <cell r="Q3098" t="str">
            <v>Non-exchange Revenue:  Transfers and Subsidies - Capital:  Monetary Allocations - Public Corporations</v>
          </cell>
          <cell r="R3098">
            <v>0</v>
          </cell>
          <cell r="V3098" t="str">
            <v>T&amp;S CAP: MONETARY PUBLIC CORPORATIONS</v>
          </cell>
        </row>
        <row r="3099">
          <cell r="Q3099" t="str">
            <v>Non-exchange Revenue:  Transfers and Subsidies - Capital:  Monetary Allocations - Public Corporations - Non Financial Public Corporations</v>
          </cell>
          <cell r="R3099">
            <v>0</v>
          </cell>
          <cell r="V3099" t="str">
            <v>T&amp;S CAP: MONETARY PUBL CORP NON-FIAN</v>
          </cell>
        </row>
        <row r="3100">
          <cell r="Q3100" t="str">
            <v>Non-exchange Revenue:  Transfers and Subsidies - Capital:  Monetary Allocations - Public Corporations - Non Financial Public Corporations:  Product</v>
          </cell>
          <cell r="R3100" t="str">
            <v>1</v>
          </cell>
          <cell r="S3100" t="str">
            <v>25</v>
          </cell>
          <cell r="T3100" t="str">
            <v>700</v>
          </cell>
          <cell r="U3100" t="str">
            <v>0</v>
          </cell>
          <cell r="V3100" t="str">
            <v>PUB CORP: N-FIN CORP - PRODUCT</v>
          </cell>
        </row>
        <row r="3101">
          <cell r="Q3101" t="str">
            <v>Non-exchange Revenue:  Transfers and Subsidies - Capital:  Monetary Allocations - Public Corporations - Non Financial Public Corporations:  Production</v>
          </cell>
          <cell r="R3101" t="str">
            <v>1</v>
          </cell>
          <cell r="S3101" t="str">
            <v>25</v>
          </cell>
          <cell r="T3101" t="str">
            <v>701</v>
          </cell>
          <cell r="U3101" t="str">
            <v>0</v>
          </cell>
          <cell r="V3101" t="str">
            <v>PUB CORP: N-FIN CORP - PRODUCTION</v>
          </cell>
        </row>
        <row r="3102">
          <cell r="Q3102" t="str">
            <v>Non-exchange Revenue:  Transfers and Subsidies - Capital:  Monetary Allocations - Public Corporations - Financial Public Corporations</v>
          </cell>
          <cell r="R3102">
            <v>0</v>
          </cell>
          <cell r="V3102" t="str">
            <v>T&amp;S CAP: MONETARY PUBL CORP FINANCIAL</v>
          </cell>
        </row>
        <row r="3103">
          <cell r="Q3103" t="str">
            <v>Non-exchange Revenue:  Transfers and Subsidies - Capital:  Monetary Allocations - Public Corporations - Financial Public Corporations:  Product</v>
          </cell>
          <cell r="R3103" t="str">
            <v>1</v>
          </cell>
          <cell r="S3103" t="str">
            <v>25</v>
          </cell>
          <cell r="T3103" t="str">
            <v>702</v>
          </cell>
          <cell r="U3103" t="str">
            <v>0</v>
          </cell>
          <cell r="V3103" t="str">
            <v>PUB CORP: FINANCIAL CORP - PRODUCT</v>
          </cell>
        </row>
        <row r="3104">
          <cell r="Q3104" t="str">
            <v>Non-exchange Revenue:  Transfers and Subsidies - Capital:  Monetary Allocations - Public Corporations - Financial Public Corporations:  Production</v>
          </cell>
          <cell r="R3104" t="str">
            <v>1</v>
          </cell>
          <cell r="S3104" t="str">
            <v>25</v>
          </cell>
          <cell r="T3104" t="str">
            <v>703</v>
          </cell>
          <cell r="U3104" t="str">
            <v>0</v>
          </cell>
          <cell r="V3104" t="str">
            <v>PUB CORP: FINANCIAL CORP - PRODUCTION</v>
          </cell>
        </row>
        <row r="3105">
          <cell r="Q3105" t="str">
            <v>Non-exchange Revenue:  Transfers and Subsidies - Capital:  Monetary Allocations - Public Corporations - Other Transfers Public Corporations</v>
          </cell>
          <cell r="R3105">
            <v>0</v>
          </cell>
          <cell r="V3105" t="str">
            <v>T&amp;S CAP: MONETARY PUBL CORP NON-FIAN</v>
          </cell>
        </row>
        <row r="3106">
          <cell r="Q3106" t="str">
            <v xml:space="preserve">Non-exchange Revenue:  Transfers and Subsidies - Capital:  Monetary Allocations - Public Corporations - Other Transfers Public Corporations:  Air Traffic and Navigation Services Company </v>
          </cell>
          <cell r="R3106" t="str">
            <v>1</v>
          </cell>
          <cell r="S3106" t="str">
            <v>25</v>
          </cell>
          <cell r="T3106" t="str">
            <v>704</v>
          </cell>
          <cell r="U3106" t="str">
            <v>0</v>
          </cell>
          <cell r="V3106" t="str">
            <v>PUB CORP O/TRF: AIR TRAF &amp; NAV SERV COMP</v>
          </cell>
        </row>
        <row r="3107">
          <cell r="Q3107" t="str">
            <v>Non-exchange Revenue:  Transfers and Subsidies - Capital:  Monetary Allocations - Public Corporations - Other Transfers Public Corporations:  Airports Company</v>
          </cell>
          <cell r="R3107" t="str">
            <v>1</v>
          </cell>
          <cell r="S3107" t="str">
            <v>25</v>
          </cell>
          <cell r="T3107" t="str">
            <v>705</v>
          </cell>
          <cell r="U3107" t="str">
            <v>0</v>
          </cell>
          <cell r="V3107" t="str">
            <v>PUB CORP O/TRF: AIRPORTS COMPANY</v>
          </cell>
        </row>
        <row r="3108">
          <cell r="Q3108" t="str">
            <v>Non-exchange Revenue:  Transfers and Subsidies - Capital:  Monetary Allocations - Public Corporations - Other Transfers Public Corporations:  Albany Coast Water Board</v>
          </cell>
          <cell r="R3108" t="str">
            <v>1</v>
          </cell>
          <cell r="S3108" t="str">
            <v>25</v>
          </cell>
          <cell r="T3108" t="str">
            <v>706</v>
          </cell>
          <cell r="U3108" t="str">
            <v>0</v>
          </cell>
          <cell r="V3108" t="str">
            <v>PUB CORP O/TRF: ALBANY COAST WATER BOARD</v>
          </cell>
        </row>
        <row r="3109">
          <cell r="Q3109" t="str">
            <v>Non-exchange Revenue:  Transfers and Subsidies - Capital:  Monetary Allocations - Public Corporations - Other Transfers Public Corporations:  Alexkor Ltd</v>
          </cell>
          <cell r="R3109" t="str">
            <v>1</v>
          </cell>
          <cell r="S3109" t="str">
            <v>25</v>
          </cell>
          <cell r="T3109" t="str">
            <v>707</v>
          </cell>
          <cell r="U3109" t="str">
            <v>0</v>
          </cell>
          <cell r="V3109" t="str">
            <v>PUB CORP O/TRF: ALEXKOR LTD</v>
          </cell>
        </row>
        <row r="3110">
          <cell r="Q3110" t="str">
            <v>Non-exchange Revenue:  Transfers and Subsidies - Capital:  Monetary Allocations - Public Corporations - Other Transfers Public Corporations:  Amatola Water Board</v>
          </cell>
          <cell r="R3110" t="str">
            <v>1</v>
          </cell>
          <cell r="S3110" t="str">
            <v>25</v>
          </cell>
          <cell r="T3110" t="str">
            <v>708</v>
          </cell>
          <cell r="U3110" t="str">
            <v>0</v>
          </cell>
          <cell r="V3110" t="str">
            <v>PUB CORP O/TRF: AMATOLA WATER BOARD</v>
          </cell>
        </row>
        <row r="3111">
          <cell r="Q3111" t="str">
            <v>Non-exchange Revenue:  Transfers and Subsidies - Capital:  Monetary Allocations - Public Corporations - Other Transfers Public Corporations:  Armaments Corporation of South Africa</v>
          </cell>
          <cell r="R3111" t="str">
            <v>1</v>
          </cell>
          <cell r="S3111" t="str">
            <v>25</v>
          </cell>
          <cell r="T3111" t="str">
            <v>709</v>
          </cell>
          <cell r="U3111" t="str">
            <v>0</v>
          </cell>
          <cell r="V3111" t="str">
            <v>PUB CORP O/TRF: ARMAMENTS CORPORATION SA</v>
          </cell>
        </row>
        <row r="3112">
          <cell r="Q3112" t="str">
            <v>Non-exchange Revenue:  Transfers and Subsidies - Capital:  Monetary Allocations - Public Corporations - Other Transfers Public Corporations:  Aventura</v>
          </cell>
          <cell r="R3112" t="str">
            <v>1</v>
          </cell>
          <cell r="S3112" t="str">
            <v>25</v>
          </cell>
          <cell r="T3112" t="str">
            <v>710</v>
          </cell>
          <cell r="U3112" t="str">
            <v>0</v>
          </cell>
          <cell r="V3112" t="str">
            <v>PUB CORP O/TRF: AVENTURA</v>
          </cell>
        </row>
        <row r="3113">
          <cell r="Q3113" t="str">
            <v>Non-exchange Revenue:  Transfers and Subsidies - Capital:  Monetary Allocations - Public Corporations - Other Transfers Public Corporations:  Bala Farms (Pty) Ltd</v>
          </cell>
          <cell r="R3113" t="str">
            <v>1</v>
          </cell>
          <cell r="S3113" t="str">
            <v>25</v>
          </cell>
          <cell r="T3113" t="str">
            <v>711</v>
          </cell>
          <cell r="U3113" t="str">
            <v>0</v>
          </cell>
          <cell r="V3113" t="str">
            <v>PUB CORP O/TRF: BALA FARMS (PTY) LTD</v>
          </cell>
        </row>
        <row r="3114">
          <cell r="Q3114" t="str">
            <v>Non-exchange Revenue:  Transfers and Subsidies - Capital:  Monetary Allocations - Public Corporations - Other Transfers Public Corporations:  Bloem Water</v>
          </cell>
          <cell r="R3114" t="str">
            <v>1</v>
          </cell>
          <cell r="S3114" t="str">
            <v>25</v>
          </cell>
          <cell r="T3114" t="str">
            <v>712</v>
          </cell>
          <cell r="U3114" t="str">
            <v>0</v>
          </cell>
          <cell r="V3114" t="str">
            <v>PUB CORP O/TRF: BLOEM WATER</v>
          </cell>
        </row>
        <row r="3115">
          <cell r="Q3115" t="str">
            <v>Non-exchange Revenue:  Transfers and Subsidies - Capital:  Monetary Allocations - Public Corporations - Other Transfers Public Corporations:  Botshelo Water</v>
          </cell>
          <cell r="R3115" t="str">
            <v>1</v>
          </cell>
          <cell r="S3115" t="str">
            <v>25</v>
          </cell>
          <cell r="T3115" t="str">
            <v>713</v>
          </cell>
          <cell r="U3115" t="str">
            <v>0</v>
          </cell>
          <cell r="V3115" t="str">
            <v>PUB CORP O/TRF: BOTSHELO WATER</v>
          </cell>
        </row>
        <row r="3116">
          <cell r="Q3116" t="str">
            <v>Non-exchange Revenue:  Transfers and Subsidies - Capital:  Monetary Allocations - Public Corporations - Other Transfers Public Corporations:  Bushbuckridge Water Board</v>
          </cell>
          <cell r="R3116" t="str">
            <v>1</v>
          </cell>
          <cell r="S3116" t="str">
            <v>25</v>
          </cell>
          <cell r="T3116" t="str">
            <v>714</v>
          </cell>
          <cell r="U3116" t="str">
            <v>0</v>
          </cell>
          <cell r="V3116" t="str">
            <v>PUB CORP O/TRF: BUSHBUCKRIDGE WATER BRD</v>
          </cell>
        </row>
        <row r="3117">
          <cell r="Q3117" t="str">
            <v>Non-exchange Revenue:  Transfers and Subsidies - Capital:  Monetary Allocations - Public Corporations - Other Transfers Public Corporations:  Casidra (Pty) Ltd</v>
          </cell>
          <cell r="R3117" t="str">
            <v>1</v>
          </cell>
          <cell r="S3117" t="str">
            <v>25</v>
          </cell>
          <cell r="T3117" t="str">
            <v>715</v>
          </cell>
          <cell r="U3117" t="str">
            <v>0</v>
          </cell>
          <cell r="V3117" t="str">
            <v>PUB CORP O/TRF: CASIDRA (PTY) LTD</v>
          </cell>
        </row>
        <row r="3118">
          <cell r="Q3118" t="str">
            <v>Non-exchange Revenue:  Transfers and Subsidies - Capital:  Monetary Allocations - Public Corporations - Other Transfers Public Corporations:  Central Energy Fund (Pty) Ltd (CEF)</v>
          </cell>
          <cell r="R3118" t="str">
            <v>1</v>
          </cell>
          <cell r="S3118" t="str">
            <v>25</v>
          </cell>
          <cell r="T3118" t="str">
            <v>716</v>
          </cell>
          <cell r="U3118" t="str">
            <v>0</v>
          </cell>
          <cell r="V3118" t="str">
            <v>PUB CORP O/TRF: CENTRAL ENERGY FUND</v>
          </cell>
        </row>
        <row r="3119">
          <cell r="Q3119" t="str">
            <v>Non-exchange Revenue:  Transfers and Subsidies - Capital:  Monetary Allocations - Public Corporations - Other Transfers Public Corporations:  Coega Development Corporation</v>
          </cell>
          <cell r="R3119" t="str">
            <v>1</v>
          </cell>
          <cell r="S3119" t="str">
            <v>25</v>
          </cell>
          <cell r="T3119" t="str">
            <v>717</v>
          </cell>
          <cell r="U3119" t="str">
            <v>0</v>
          </cell>
          <cell r="V3119" t="str">
            <v>PUB CORP O/TRF: COEGA DEV CORPORATION</v>
          </cell>
        </row>
        <row r="3120">
          <cell r="Q3120" t="str">
            <v>Non-exchange Revenue:  Transfers and Subsidies - Capital:  Monetary Allocations - Public Corporations - Other Transfers Public Corporations:  Council for Mineral Technology (MINTEK)</v>
          </cell>
          <cell r="R3120" t="str">
            <v>1</v>
          </cell>
          <cell r="S3120" t="str">
            <v>25</v>
          </cell>
          <cell r="T3120" t="str">
            <v>718</v>
          </cell>
          <cell r="U3120" t="str">
            <v>0</v>
          </cell>
          <cell r="V3120" t="str">
            <v>PUB CORP O/TRF: COUNCIL MINERAL TECHN</v>
          </cell>
        </row>
        <row r="3121">
          <cell r="Q3121" t="str">
            <v>Non-exchange Revenue:  Transfers and Subsidies - Capital:  Monetary Allocations - Public Corporations - Other Transfers Public Corporations:  Council Science and Industrial Research (CSIR)</v>
          </cell>
          <cell r="R3121" t="str">
            <v>1</v>
          </cell>
          <cell r="S3121" t="str">
            <v>25</v>
          </cell>
          <cell r="T3121" t="str">
            <v>719</v>
          </cell>
          <cell r="U3121" t="str">
            <v>0</v>
          </cell>
          <cell r="V3121" t="str">
            <v>PUB CORP O/TRF: COUNCIL SCI &amp; INDUST RES</v>
          </cell>
        </row>
        <row r="3122">
          <cell r="Q3122" t="str">
            <v>Non-exchange Revenue:  Transfers and Subsidies - Capital:  Monetary Allocations - Public Corporations - Other Transfers Public Corporations:  Cowslip Investments (Pty) Ltd</v>
          </cell>
          <cell r="R3122" t="str">
            <v>1</v>
          </cell>
          <cell r="S3122" t="str">
            <v>25</v>
          </cell>
          <cell r="T3122" t="str">
            <v>720</v>
          </cell>
          <cell r="U3122" t="str">
            <v>0</v>
          </cell>
          <cell r="V3122" t="str">
            <v>PUB CORP O/TRF: COWSLIP INVESTMENTS</v>
          </cell>
        </row>
        <row r="3123">
          <cell r="Q3123" t="str">
            <v>Non-exchange Revenue:  Transfers and Subsidies - Capital:  Monetary Allocations - Public Corporations - Other Transfers Public Corporations:  Development Bank of South Africa</v>
          </cell>
          <cell r="R3123" t="str">
            <v>1</v>
          </cell>
          <cell r="S3123" t="str">
            <v>25</v>
          </cell>
          <cell r="T3123" t="str">
            <v>721</v>
          </cell>
          <cell r="U3123" t="str">
            <v>0</v>
          </cell>
          <cell r="V3123" t="str">
            <v>PUB CORP O/TRF: DEVELOPMENT BANK OF SA</v>
          </cell>
        </row>
        <row r="3124">
          <cell r="Q3124" t="str">
            <v>Non-exchange Revenue:  Transfers and Subsidies - Capital:  Monetary Allocations - Public Corporations - Other Transfers Public Corporations:  Denel</v>
          </cell>
          <cell r="R3124" t="str">
            <v>1</v>
          </cell>
          <cell r="S3124" t="str">
            <v>25</v>
          </cell>
          <cell r="T3124" t="str">
            <v>722</v>
          </cell>
          <cell r="U3124" t="str">
            <v>0</v>
          </cell>
          <cell r="V3124" t="str">
            <v>PUB CORP O/TRF: DENEL</v>
          </cell>
        </row>
        <row r="3125">
          <cell r="Q3125" t="str">
            <v>Non-exchange Revenue:  Transfers and Subsidies - Capital:  Monetary Allocations - Public Corporations - Other Transfers Public Corporations:  Development Corporation Eastern Cape</v>
          </cell>
          <cell r="R3125" t="str">
            <v>1</v>
          </cell>
          <cell r="S3125" t="str">
            <v>25</v>
          </cell>
          <cell r="T3125" t="str">
            <v>723</v>
          </cell>
          <cell r="U3125" t="str">
            <v>0</v>
          </cell>
          <cell r="V3125" t="str">
            <v>PUB CORP O/TRF: DEV CORPOR EASTERN CAPE</v>
          </cell>
        </row>
        <row r="3126">
          <cell r="Q3126" t="str">
            <v>Non-exchange Revenue:  Transfers and Subsidies - Capital:  Monetary Allocations - Public Corporations - Other Transfers Public Corporations:  East London Industrial Development Zone Corporation</v>
          </cell>
          <cell r="R3126" t="str">
            <v>1</v>
          </cell>
          <cell r="S3126" t="str">
            <v>25</v>
          </cell>
          <cell r="T3126" t="str">
            <v>724</v>
          </cell>
          <cell r="U3126" t="str">
            <v>0</v>
          </cell>
          <cell r="V3126" t="str">
            <v>PUB CORP O/TRF:  EL IND DEV ZONE CORP</v>
          </cell>
        </row>
        <row r="3127">
          <cell r="Q3127" t="str">
            <v>Non-exchange Revenue:  Transfers and Subsidies - Capital:  Monetary Allocations - Public Corporations - Other Transfers Public Corporations:  ESKOM</v>
          </cell>
          <cell r="R3127" t="str">
            <v>1</v>
          </cell>
          <cell r="S3127" t="str">
            <v>25</v>
          </cell>
          <cell r="T3127" t="str">
            <v>725</v>
          </cell>
          <cell r="U3127" t="str">
            <v>0</v>
          </cell>
          <cell r="V3127" t="str">
            <v>PUB CORP O/TRF: ESKOM</v>
          </cell>
        </row>
        <row r="3128">
          <cell r="Q3128" t="str">
            <v>Non-exchange Revenue:  Transfers and Subsidies - Capital:  Monetary Allocations - Public Corporations - Other Transfers Public Corporations:  Export Credit Insurance Corporation of South Africa</v>
          </cell>
          <cell r="R3128" t="str">
            <v>1</v>
          </cell>
          <cell r="S3128" t="str">
            <v>25</v>
          </cell>
          <cell r="T3128" t="str">
            <v>726</v>
          </cell>
          <cell r="U3128" t="str">
            <v>0</v>
          </cell>
          <cell r="V3128" t="str">
            <v>PUB CORP O/TRF: EXPORT CDT INSUR CORP SA</v>
          </cell>
        </row>
        <row r="3129">
          <cell r="Q3129" t="str">
            <v>Non-exchange Revenue:  Transfers and Subsidies - Capital:  Monetary Allocations - Public Corporations - Other Transfers Public Corporations:  Free State Development Corporation</v>
          </cell>
          <cell r="R3129" t="str">
            <v>1</v>
          </cell>
          <cell r="S3129" t="str">
            <v>25</v>
          </cell>
          <cell r="T3129" t="str">
            <v>727</v>
          </cell>
          <cell r="U3129" t="str">
            <v>0</v>
          </cell>
          <cell r="V3129" t="str">
            <v>PUB CORP O/TRF: FREE STATE DEV CORPOR</v>
          </cell>
        </row>
        <row r="3130">
          <cell r="Q3130" t="str">
            <v>Non-exchange Revenue:  Transfers and Subsidies - Capital:  Monetary Allocations - Public Corporations - Other Transfers Public Corporations:  Forest Sector Charter Council</v>
          </cell>
          <cell r="R3130" t="str">
            <v>1</v>
          </cell>
          <cell r="S3130" t="str">
            <v>25</v>
          </cell>
          <cell r="T3130" t="str">
            <v>728</v>
          </cell>
          <cell r="U3130" t="str">
            <v>0</v>
          </cell>
          <cell r="V3130" t="str">
            <v>PUB CORP O/TRF: FOREST SEC CHARTER COUN</v>
          </cell>
        </row>
        <row r="3131">
          <cell r="Q3131" t="str">
            <v>Non-exchange Revenue:  Transfers and Subsidies - Capital:  Monetary Allocations - Public Corporations - Other Transfers Public Corporations:  Fund for Research into Industrial Development, Growth and Equity (FRIDGE)</v>
          </cell>
          <cell r="R3131" t="str">
            <v>1</v>
          </cell>
          <cell r="S3131" t="str">
            <v>25</v>
          </cell>
          <cell r="T3131" t="str">
            <v>729</v>
          </cell>
          <cell r="U3131" t="str">
            <v>0</v>
          </cell>
          <cell r="V3131" t="str">
            <v>PUB CORP O/TRF:  REC IND DEV GWTH &amp; EQUI</v>
          </cell>
        </row>
        <row r="3132">
          <cell r="Q3132" t="str">
            <v>Non-exchange Revenue:  Transfers and Subsidies - Capital:  Monetary Allocations - Public Corporations - Other Transfers Public Corporations:  Gateway Airport Authority Ltd</v>
          </cell>
          <cell r="R3132" t="str">
            <v>1</v>
          </cell>
          <cell r="S3132" t="str">
            <v>25</v>
          </cell>
          <cell r="T3132" t="str">
            <v>730</v>
          </cell>
          <cell r="U3132" t="str">
            <v>0</v>
          </cell>
          <cell r="V3132" t="str">
            <v>PUB CORP O/TRF: GATEWAY AIRPORT AUTH LTD</v>
          </cell>
        </row>
        <row r="3133">
          <cell r="Q3133" t="str">
            <v>Non-exchange Revenue:  Transfers and Subsidies - Capital:  Monetary Allocations - Public Corporations - Other Transfers Public Corporations:  Ikangala Water</v>
          </cell>
          <cell r="R3133" t="str">
            <v>1</v>
          </cell>
          <cell r="S3133" t="str">
            <v>25</v>
          </cell>
          <cell r="T3133" t="str">
            <v>731</v>
          </cell>
          <cell r="U3133" t="str">
            <v>0</v>
          </cell>
          <cell r="V3133" t="str">
            <v>PUB CORP O/TRF: IKANGALA WATER</v>
          </cell>
        </row>
        <row r="3134">
          <cell r="Q3134" t="str">
            <v>Non-exchange Revenue:  Transfers and Subsidies - Capital:  Monetary Allocations - Public Corporations - Other Transfers Public Corporations:  Inala Farms (Pty) Ltd</v>
          </cell>
          <cell r="R3134" t="str">
            <v>1</v>
          </cell>
          <cell r="S3134" t="str">
            <v>25</v>
          </cell>
          <cell r="T3134" t="str">
            <v>732</v>
          </cell>
          <cell r="U3134" t="str">
            <v>0</v>
          </cell>
          <cell r="V3134" t="str">
            <v>PUB CORP O/TRF: INALA FARMS (PTY) LTD</v>
          </cell>
        </row>
        <row r="3135">
          <cell r="Q3135" t="str">
            <v>Non-exchange Revenue:  Transfers and Subsidies - Capital:  Monetary Allocations - Public Corporations - Other Transfers Public Corporations:  Independent  Development Trust</v>
          </cell>
          <cell r="R3135" t="str">
            <v>1</v>
          </cell>
          <cell r="S3135" t="str">
            <v>25</v>
          </cell>
          <cell r="T3135" t="str">
            <v>733</v>
          </cell>
          <cell r="U3135" t="str">
            <v>0</v>
          </cell>
          <cell r="V3135" t="str">
            <v>PUB CORP O/TRF: INDEPENDENT  DEVEL TRUST</v>
          </cell>
        </row>
        <row r="3136">
          <cell r="Q3136" t="str">
            <v>Non-exchange Revenue:  Transfers and Subsidies - Capital:  Monetary Allocations - Public Corporations - Other Transfers Public Corporations:  Industrial Development Corporation of South Africa Ltd</v>
          </cell>
          <cell r="R3136" t="str">
            <v>1</v>
          </cell>
          <cell r="S3136" t="str">
            <v>25</v>
          </cell>
          <cell r="T3136" t="str">
            <v>734</v>
          </cell>
          <cell r="U3136" t="str">
            <v>0</v>
          </cell>
          <cell r="V3136" t="str">
            <v>PUB CORP O/TRF: INDUS DEV  CORP OF SA</v>
          </cell>
        </row>
        <row r="3137">
          <cell r="Q3137" t="str">
            <v>Non-exchange Revenue:  Transfers and Subsidies - Capital:  Monetary Allocations - Public Corporations - Other Transfers Public Corporations:  Broadband Infraco</v>
          </cell>
          <cell r="R3137" t="str">
            <v>1</v>
          </cell>
          <cell r="S3137" t="str">
            <v>25</v>
          </cell>
          <cell r="T3137" t="str">
            <v>735</v>
          </cell>
          <cell r="U3137" t="str">
            <v>0</v>
          </cell>
          <cell r="V3137" t="str">
            <v>PUB CORP O/TRF: BROADBAND INFRACO</v>
          </cell>
        </row>
        <row r="3138">
          <cell r="Q3138" t="str">
            <v>Non-exchange Revenue:  Transfers and Subsidies - Capital:  Monetary Allocations - Public Corporations - Other Transfers Public Corporations:  ITHALA  Development Finance Corporation</v>
          </cell>
          <cell r="R3138" t="str">
            <v>1</v>
          </cell>
          <cell r="S3138" t="str">
            <v>25</v>
          </cell>
          <cell r="T3138" t="str">
            <v>736</v>
          </cell>
          <cell r="U3138" t="str">
            <v>0</v>
          </cell>
          <cell r="V3138" t="str">
            <v>PUB CORP O/TRF:  ITHALA  DEV FINAN CORP</v>
          </cell>
        </row>
        <row r="3139">
          <cell r="Q3139" t="str">
            <v>Non-exchange Revenue:  Transfers and Subsidies - Capital:  Monetary Allocations - Public Corporations - Other Transfers Public Corporations:  Kalahari-East Water Board</v>
          </cell>
          <cell r="R3139" t="str">
            <v>1</v>
          </cell>
          <cell r="S3139" t="str">
            <v>25</v>
          </cell>
          <cell r="T3139" t="str">
            <v>737</v>
          </cell>
          <cell r="U3139" t="str">
            <v>0</v>
          </cell>
          <cell r="V3139" t="str">
            <v>PUB CORP O/TRF: KALAHARI-EAST WATER BRD</v>
          </cell>
        </row>
        <row r="3140">
          <cell r="Q3140" t="str">
            <v>Non-exchange Revenue:  Transfers and Subsidies - Capital:  Monetary Allocations - Public Corporations - Other Transfers Public Corporations:  Kalahari-West Water Board</v>
          </cell>
          <cell r="R3140" t="str">
            <v>1</v>
          </cell>
          <cell r="S3140" t="str">
            <v>25</v>
          </cell>
          <cell r="T3140" t="str">
            <v>738</v>
          </cell>
          <cell r="U3140" t="str">
            <v>0</v>
          </cell>
          <cell r="V3140" t="str">
            <v>PUB CORP O/TRF: KALAHARI-WEST WATER BRD</v>
          </cell>
        </row>
        <row r="3141">
          <cell r="Q3141" t="str">
            <v>Non-exchange Revenue:  Transfers and Subsidies - Capital:  Monetary Allocations - Public Corporations - Other Transfers Public Corporations:  Khula Enterprises</v>
          </cell>
          <cell r="R3141" t="str">
            <v>1</v>
          </cell>
          <cell r="S3141" t="str">
            <v>25</v>
          </cell>
          <cell r="T3141" t="str">
            <v>739</v>
          </cell>
          <cell r="U3141" t="str">
            <v>0</v>
          </cell>
          <cell r="V3141" t="str">
            <v>PUB CORP O/TRF: KHULA ENTERPRISES</v>
          </cell>
        </row>
        <row r="3142">
          <cell r="Q3142" t="str">
            <v>Non-exchange Revenue:  Transfers and Subsidies - Capital:  Monetary Allocations - Public Corporations - Other Transfers Public Corporations:  Land and Agricultural Bank of South Africa</v>
          </cell>
          <cell r="R3142" t="str">
            <v>1</v>
          </cell>
          <cell r="S3142" t="str">
            <v>25</v>
          </cell>
          <cell r="T3142" t="str">
            <v>740</v>
          </cell>
          <cell r="U3142" t="str">
            <v>0</v>
          </cell>
          <cell r="V3142" t="str">
            <v>PUB CORP O/TRF: LAND &amp; AGRIC BANK SA</v>
          </cell>
        </row>
        <row r="3143">
          <cell r="Q3143" t="str">
            <v>Non-exchange Revenue:  Transfers and Subsidies - Capital:  Monetary Allocations - Public Corporations - Other Transfers Public Corporations:  Lepelle Northern Water</v>
          </cell>
          <cell r="R3143" t="str">
            <v>1</v>
          </cell>
          <cell r="S3143" t="str">
            <v>25</v>
          </cell>
          <cell r="T3143" t="str">
            <v>741</v>
          </cell>
          <cell r="U3143" t="str">
            <v>0</v>
          </cell>
          <cell r="V3143" t="str">
            <v>PUB CORP O/TRF: LEPELLE NORTHERN WATER</v>
          </cell>
        </row>
        <row r="3144">
          <cell r="Q3144" t="str">
            <v>Non-exchange Revenue:  Transfers and Subsidies - Capital:  Monetary Allocations - Public Corporations - Other Transfers Public Corporations:  Magalies Water</v>
          </cell>
          <cell r="R3144" t="str">
            <v>1</v>
          </cell>
          <cell r="S3144" t="str">
            <v>25</v>
          </cell>
          <cell r="T3144" t="str">
            <v>742</v>
          </cell>
          <cell r="U3144" t="str">
            <v>0</v>
          </cell>
          <cell r="V3144" t="str">
            <v>PUB CORP O/TRF: MAGALIES WATER</v>
          </cell>
        </row>
        <row r="3145">
          <cell r="Q3145" t="str">
            <v>Non-exchange Revenue:  Transfers and Subsidies - Capital:  Monetary Allocations - Public Corporations - Other Transfers Public Corporations:  Mafikeng Industrial Development Zone (Pty)Ltd</v>
          </cell>
          <cell r="R3145" t="str">
            <v>1</v>
          </cell>
          <cell r="S3145" t="str">
            <v>25</v>
          </cell>
          <cell r="T3145" t="str">
            <v>743</v>
          </cell>
          <cell r="U3145" t="str">
            <v>0</v>
          </cell>
          <cell r="V3145" t="str">
            <v>PUB CORP O/TRF: MAHIKENG INDUST DEV ZONE</v>
          </cell>
        </row>
        <row r="3146">
          <cell r="Q3146" t="str">
            <v>Non-exchange Revenue:  Transfers and Subsidies - Capital:  Monetary Allocations - Public Corporations - Other Transfers Public Corporations:  Mayibuye Transport Corporation</v>
          </cell>
          <cell r="R3146" t="str">
            <v>1</v>
          </cell>
          <cell r="S3146" t="str">
            <v>25</v>
          </cell>
          <cell r="T3146" t="str">
            <v>744</v>
          </cell>
          <cell r="U3146" t="str">
            <v>0</v>
          </cell>
          <cell r="V3146" t="str">
            <v>PUB CORP O/TRF: MAYIBUYE TRANSPORT CORP</v>
          </cell>
        </row>
        <row r="3147">
          <cell r="Q3147" t="str">
            <v>Non-exchange Revenue:  Transfers and Subsidies - Capital:  Monetary Allocations - Public Corporations - Other Transfers Public Corporations:  Mhlathuze Water</v>
          </cell>
          <cell r="R3147" t="str">
            <v>1</v>
          </cell>
          <cell r="S3147" t="str">
            <v>25</v>
          </cell>
          <cell r="T3147" t="str">
            <v>745</v>
          </cell>
          <cell r="U3147" t="str">
            <v>0</v>
          </cell>
          <cell r="V3147" t="str">
            <v>PUB CORP O/TRF: MHLATHUZE WATER</v>
          </cell>
        </row>
        <row r="3148">
          <cell r="Q3148" t="str">
            <v>Non-exchange Revenue:  Transfers and Subsidies - Capital:  Monetary Allocations - Public Corporations - Other Transfers Public Corporations:  Mjindi Farming (Pty) Ltd</v>
          </cell>
          <cell r="R3148" t="str">
            <v>1</v>
          </cell>
          <cell r="S3148" t="str">
            <v>25</v>
          </cell>
          <cell r="T3148" t="str">
            <v>746</v>
          </cell>
          <cell r="U3148" t="str">
            <v>0</v>
          </cell>
          <cell r="V3148" t="str">
            <v>PUB CORP O/TRF: MJINDI FARMING (PTY) LTD</v>
          </cell>
        </row>
        <row r="3149">
          <cell r="Q3149" t="str">
            <v>Non-exchange Revenue:  Transfers and Subsidies - Capital:  Monetary Allocations - Public Corporations - Other Transfers Public Corporations:  Mpendle Ntambanana Agri Company</v>
          </cell>
          <cell r="R3149" t="str">
            <v>1</v>
          </cell>
          <cell r="S3149" t="str">
            <v>25</v>
          </cell>
          <cell r="T3149" t="str">
            <v>747</v>
          </cell>
          <cell r="U3149" t="str">
            <v>0</v>
          </cell>
          <cell r="V3149" t="str">
            <v>PUB CORP O/TRF: MPENDLE NTAMBANANA AGRI</v>
          </cell>
        </row>
        <row r="3150">
          <cell r="Q3150" t="str">
            <v>Non-exchange Revenue:  Transfers and Subsidies - Capital:  Monetary Allocations - Public Corporations - Other Transfers Public Corporations:  Mpumalanga Agricultural Development Corporation</v>
          </cell>
          <cell r="R3150" t="str">
            <v>1</v>
          </cell>
          <cell r="S3150" t="str">
            <v>25</v>
          </cell>
          <cell r="T3150" t="str">
            <v>748</v>
          </cell>
          <cell r="U3150" t="str">
            <v>0</v>
          </cell>
          <cell r="V3150" t="str">
            <v>PUB CORP O/TRF: MPUMALANGA AGRI DEV CORP</v>
          </cell>
        </row>
        <row r="3151">
          <cell r="Q3151" t="str">
            <v>Non-exchange Revenue:  Transfers and Subsidies - Capital:  Monetary Allocations - Public Corporations - Other Transfers Public Corporations:  Mpumalanga Economic Growth Agency</v>
          </cell>
          <cell r="R3151" t="str">
            <v>1</v>
          </cell>
          <cell r="S3151" t="str">
            <v>25</v>
          </cell>
          <cell r="T3151" t="str">
            <v>749</v>
          </cell>
          <cell r="U3151" t="str">
            <v>0</v>
          </cell>
          <cell r="V3151" t="str">
            <v>PUB CORP O/TRF: MPUMA ECON GROWTH AGEN</v>
          </cell>
        </row>
        <row r="3152">
          <cell r="Q3152" t="str">
            <v>Non-exchange Revenue:  Transfers and Subsidies - Capital:  Monetary Allocations - Public Corporations - Other Transfers Public Corporations:  Mpumalanga Housing Finance Company</v>
          </cell>
          <cell r="R3152" t="str">
            <v>1</v>
          </cell>
          <cell r="S3152" t="str">
            <v>25</v>
          </cell>
          <cell r="T3152" t="str">
            <v>750</v>
          </cell>
          <cell r="U3152" t="str">
            <v>0</v>
          </cell>
          <cell r="V3152" t="str">
            <v>PUB CORP O/TRF: MPUMA HOUSING FIN COMP</v>
          </cell>
        </row>
        <row r="3153">
          <cell r="Q3153" t="str">
            <v>Non-exchange Revenue:  Transfers and Subsidies - Capital:  Monetary Allocations - Public Corporations - Other Transfers Public Corporations:  Namaqua Water Board</v>
          </cell>
          <cell r="R3153" t="str">
            <v>1</v>
          </cell>
          <cell r="S3153" t="str">
            <v>25</v>
          </cell>
          <cell r="T3153" t="str">
            <v>751</v>
          </cell>
          <cell r="U3153" t="str">
            <v>0</v>
          </cell>
          <cell r="V3153" t="str">
            <v>PUB CORP O/TRF: NAMAQUA WATER BOARD</v>
          </cell>
        </row>
        <row r="3154">
          <cell r="Q3154" t="str">
            <v>Non-exchange Revenue:  Transfers and Subsidies - Capital:  Monetary Allocations - Public Corporations - Other Transfers Public Corporations:  NCERA Farms (Pty) Ltd</v>
          </cell>
          <cell r="R3154" t="str">
            <v>1</v>
          </cell>
          <cell r="S3154" t="str">
            <v>25</v>
          </cell>
          <cell r="T3154" t="str">
            <v>752</v>
          </cell>
          <cell r="U3154" t="str">
            <v>0</v>
          </cell>
          <cell r="V3154" t="str">
            <v>PUB CORP O/TRF: NCERA FARMS (PTY) LTD</v>
          </cell>
        </row>
        <row r="3155">
          <cell r="Q3155" t="str">
            <v>Non-exchange Revenue:  Transfers and Subsidies - Capital:  Monetary Allocations - Public Corporations - Other Transfers Public Corporations:  Non-Grid Schools (Eskom Tsi)</v>
          </cell>
          <cell r="R3155" t="str">
            <v>1</v>
          </cell>
          <cell r="S3155" t="str">
            <v>25</v>
          </cell>
          <cell r="T3155" t="str">
            <v>753</v>
          </cell>
          <cell r="U3155" t="str">
            <v>0</v>
          </cell>
          <cell r="V3155" t="str">
            <v>PUB CORP O/TRF: NON-GRID SCH (ESKOM TSI)</v>
          </cell>
        </row>
        <row r="3156">
          <cell r="Q3156" t="str">
            <v>Non-exchange Revenue:  Transfers and Subsidies - Capital:  Monetary Allocations - Public Corporations - Other Transfers Public Corporations:  Northern Province Development Corporation</v>
          </cell>
          <cell r="R3156" t="str">
            <v>1</v>
          </cell>
          <cell r="S3156" t="str">
            <v>25</v>
          </cell>
          <cell r="T3156" t="str">
            <v>754</v>
          </cell>
          <cell r="U3156" t="str">
            <v>0</v>
          </cell>
          <cell r="V3156" t="str">
            <v>PUB CORP O/TRF: NORTHERN PROV DEV CORP</v>
          </cell>
        </row>
        <row r="3157">
          <cell r="Q3157" t="str">
            <v>Non-exchange Revenue:  Transfers and Subsidies - Capital:  Monetary Allocations - Public Corporations - Other Transfers Public Corporations:  Ntsika Enterprises</v>
          </cell>
          <cell r="R3157" t="str">
            <v>1</v>
          </cell>
          <cell r="S3157" t="str">
            <v>25</v>
          </cell>
          <cell r="T3157" t="str">
            <v>755</v>
          </cell>
          <cell r="U3157" t="str">
            <v>0</v>
          </cell>
          <cell r="V3157" t="str">
            <v>PUB CORP O/TRF: NTSIKA ENTERPRISES</v>
          </cell>
        </row>
        <row r="3158">
          <cell r="Q3158" t="str">
            <v>Non-exchange Revenue:  Transfers and Subsidies - Capital:  Monetary Allocations - Public Corporations - Other Transfers Public Corporations:  North West Development Corporation</v>
          </cell>
          <cell r="R3158" t="str">
            <v>1</v>
          </cell>
          <cell r="S3158" t="str">
            <v>25</v>
          </cell>
          <cell r="T3158" t="str">
            <v>756</v>
          </cell>
          <cell r="U3158" t="str">
            <v>0</v>
          </cell>
          <cell r="V3158" t="str">
            <v>PUB CORP O/TRF: NORTH WEST DEV CORP</v>
          </cell>
        </row>
        <row r="3159">
          <cell r="Q3159" t="str">
            <v>Non-exchange Revenue:  Transfers and Subsidies - Capital:  Monetary Allocations - Public Corporations - Other Transfers Public Corporations:  North West Water Supply Authority Board</v>
          </cell>
          <cell r="R3159" t="str">
            <v>1</v>
          </cell>
          <cell r="S3159" t="str">
            <v>25</v>
          </cell>
          <cell r="T3159" t="str">
            <v>757</v>
          </cell>
          <cell r="U3159" t="str">
            <v>0</v>
          </cell>
          <cell r="V3159" t="str">
            <v>PUB CORP O/TRF: NW WATER SUPPLY AUTH BRD</v>
          </cell>
        </row>
        <row r="3160">
          <cell r="Q3160" t="str">
            <v>Non-exchange Revenue:  Transfers and Subsidies - Capital:  Monetary Allocations - Public Corporations - Other Transfers Public Corporations:  Onderstepoort Biological Products</v>
          </cell>
          <cell r="R3160" t="str">
            <v>1</v>
          </cell>
          <cell r="S3160" t="str">
            <v>25</v>
          </cell>
          <cell r="T3160" t="str">
            <v>758</v>
          </cell>
          <cell r="U3160" t="str">
            <v>0</v>
          </cell>
          <cell r="V3160" t="str">
            <v>PUB CORP O/TRF: ONDERSTEPOORT BIOL PROD</v>
          </cell>
        </row>
        <row r="3161">
          <cell r="Q3161" t="str">
            <v>Non-exchange Revenue:  Transfers and Subsidies - Capital:  Monetary Allocations - Public Corporations - Other Transfers Public Corporations:  Overberg Water</v>
          </cell>
          <cell r="R3161" t="str">
            <v>1</v>
          </cell>
          <cell r="S3161" t="str">
            <v>25</v>
          </cell>
          <cell r="T3161" t="str">
            <v>759</v>
          </cell>
          <cell r="U3161" t="str">
            <v>0</v>
          </cell>
          <cell r="V3161" t="str">
            <v>PUB CORP O/TRF: OVERBERG WATER</v>
          </cell>
        </row>
        <row r="3162">
          <cell r="Q3162" t="str">
            <v>Non-exchange Revenue:  Transfers and Subsidies - Capital:  Monetary Allocations - Public Corporations - Other Transfers Public Corporations:  Passenger Rail Agency of South Africa</v>
          </cell>
          <cell r="R3162" t="str">
            <v>1</v>
          </cell>
          <cell r="S3162" t="str">
            <v>25</v>
          </cell>
          <cell r="T3162" t="str">
            <v>760</v>
          </cell>
          <cell r="U3162" t="str">
            <v>0</v>
          </cell>
          <cell r="V3162" t="str">
            <v>PUB CORP O/TRF: PASSENGER RAIL AGENCY SA</v>
          </cell>
        </row>
        <row r="3163">
          <cell r="Q3163" t="str">
            <v>Non-exchange Revenue:  Transfers and Subsidies - Capital:  Monetary Allocations - Public Corporations - Other Transfers Public Corporations:  Pebble Bed Modular Reactor (PBMR)</v>
          </cell>
          <cell r="R3163" t="str">
            <v>1</v>
          </cell>
          <cell r="S3163" t="str">
            <v>25</v>
          </cell>
          <cell r="T3163" t="str">
            <v>761</v>
          </cell>
          <cell r="U3163" t="str">
            <v>0</v>
          </cell>
          <cell r="V3163" t="str">
            <v>PUB CORP O/TRF: PEBBLE BED MODUL REACTOR</v>
          </cell>
        </row>
        <row r="3164">
          <cell r="Q3164" t="str">
            <v>Non-exchange Revenue:  Transfers and Subsidies - Capital:  Monetary Allocations - Public Corporations - Other Transfers Public Corporations:  Pelladrift Water Board</v>
          </cell>
          <cell r="R3164" t="str">
            <v>1</v>
          </cell>
          <cell r="S3164" t="str">
            <v>25</v>
          </cell>
          <cell r="T3164" t="str">
            <v>762</v>
          </cell>
          <cell r="U3164" t="str">
            <v>0</v>
          </cell>
          <cell r="V3164" t="str">
            <v>PUB CORP O/TRF: PELLADRIFT WATER BOARD</v>
          </cell>
        </row>
        <row r="3165">
          <cell r="Q3165" t="str">
            <v>Non-exchange Revenue:  Transfers and Subsidies - Capital:  Monetary Allocations - Public Corporations - Other Transfers Public Corporations:  Public Invest Corporation Ltd</v>
          </cell>
          <cell r="R3165" t="str">
            <v>1</v>
          </cell>
          <cell r="S3165" t="str">
            <v>25</v>
          </cell>
          <cell r="T3165" t="str">
            <v>763</v>
          </cell>
          <cell r="U3165" t="str">
            <v>0</v>
          </cell>
          <cell r="V3165" t="str">
            <v>PUB CORP O/TRF: PUBLIC INVEST CORP LTD</v>
          </cell>
        </row>
        <row r="3166">
          <cell r="Q3166" t="str">
            <v>Non-exchange Revenue:  Transfers and Subsidies - Capital:  Monetary Allocations - Public Corporations - Other Transfers Public Corporations:  Rand Water</v>
          </cell>
          <cell r="R3166" t="str">
            <v>1</v>
          </cell>
          <cell r="S3166" t="str">
            <v>25</v>
          </cell>
          <cell r="T3166" t="str">
            <v>764</v>
          </cell>
          <cell r="U3166" t="str">
            <v>0</v>
          </cell>
          <cell r="V3166" t="str">
            <v>PUB CORP O/TRF: RAND WATER</v>
          </cell>
        </row>
        <row r="3167">
          <cell r="Q3167" t="str">
            <v>Non-exchange Revenue:  Transfers and Subsidies - Capital:  Monetary Allocations - Public Corporations - Other Transfers Public Corporations:  South Africa Agricultural Academy</v>
          </cell>
          <cell r="R3167" t="str">
            <v>1</v>
          </cell>
          <cell r="S3167" t="str">
            <v>25</v>
          </cell>
          <cell r="T3167" t="str">
            <v>765</v>
          </cell>
          <cell r="U3167" t="str">
            <v>0</v>
          </cell>
          <cell r="V3167" t="str">
            <v>PUB CORP O/TRF: SA AGRICULTURAL ACADEMY</v>
          </cell>
        </row>
        <row r="3168">
          <cell r="Q3168" t="str">
            <v>Non-exchange Revenue:  Transfers and Subsidies - Capital:  Monetary Allocations - Public Corporations - Other Transfers Public Corporations:  South Africa Broadcasting Corp Ltd</v>
          </cell>
          <cell r="R3168" t="str">
            <v>1</v>
          </cell>
          <cell r="S3168" t="str">
            <v>25</v>
          </cell>
          <cell r="T3168" t="str">
            <v>766</v>
          </cell>
          <cell r="U3168" t="str">
            <v>0</v>
          </cell>
          <cell r="V3168" t="str">
            <v>PUB CORP O/TRF: SA BROADCASTING CORP</v>
          </cell>
        </row>
        <row r="3169">
          <cell r="Q3169" t="str">
            <v>Non-exchange Revenue:  Transfers and Subsidies - Capital:  Monetary Allocations - Public Corporations - Other Transfers Public Corporations:  South Africa Bureau of Standards (SABS)</v>
          </cell>
          <cell r="R3169" t="str">
            <v>1</v>
          </cell>
          <cell r="S3169" t="str">
            <v>25</v>
          </cell>
          <cell r="T3169" t="str">
            <v>767</v>
          </cell>
          <cell r="U3169" t="str">
            <v>0</v>
          </cell>
          <cell r="V3169" t="str">
            <v>PUB CORP O/TRF: SA BUREAU OF STANDARDS</v>
          </cell>
        </row>
        <row r="3170">
          <cell r="Q3170" t="str">
            <v>Non-exchange Revenue:  Transfers and Subsidies - Capital:  Monetary Allocations - Public Corporations - Other Transfers Public Corporations:  South Africa Express (SAX)</v>
          </cell>
          <cell r="R3170" t="str">
            <v>1</v>
          </cell>
          <cell r="S3170" t="str">
            <v>25</v>
          </cell>
          <cell r="T3170" t="str">
            <v>768</v>
          </cell>
          <cell r="U3170" t="str">
            <v>0</v>
          </cell>
          <cell r="V3170" t="str">
            <v>PUB CORP O/TRF: SA EXPRESS</v>
          </cell>
        </row>
        <row r="3171">
          <cell r="Q3171" t="str">
            <v>Non-exchange Revenue:  Transfers and Subsidies - Capital:  Monetary Allocations - Public Corporations - Other Transfers Public Corporations:  South Africa Forestry Company Ltd</v>
          </cell>
          <cell r="R3171" t="str">
            <v>1</v>
          </cell>
          <cell r="S3171" t="str">
            <v>25</v>
          </cell>
          <cell r="T3171" t="str">
            <v>769</v>
          </cell>
          <cell r="U3171" t="str">
            <v>0</v>
          </cell>
          <cell r="V3171" t="str">
            <v>PUB CORP O/TRF: SA FORESTRY COMPANY LTD</v>
          </cell>
        </row>
        <row r="3172">
          <cell r="Q3172" t="str">
            <v>Non-exchange Revenue:  Transfers and Subsidies - Capital:  Monetary Allocations - Public Corporations - Other Transfers Public Corporations:  South Africa Nuclear Energy Corp</v>
          </cell>
          <cell r="R3172" t="str">
            <v>1</v>
          </cell>
          <cell r="S3172" t="str">
            <v>25</v>
          </cell>
          <cell r="T3172" t="str">
            <v>770</v>
          </cell>
          <cell r="U3172" t="str">
            <v>0</v>
          </cell>
          <cell r="V3172" t="str">
            <v>PUB CORP O/TRF: SA NUCLEAR ENERGY CORP</v>
          </cell>
        </row>
        <row r="3173">
          <cell r="Q3173" t="str">
            <v>Non-exchange Revenue:  Transfers and Subsidies - Capital:  Monetary Allocations - Public Corporations - Other Transfers Public Corporations:  South Africa Post Office Ltd</v>
          </cell>
          <cell r="R3173" t="str">
            <v>1</v>
          </cell>
          <cell r="S3173" t="str">
            <v>25</v>
          </cell>
          <cell r="T3173" t="str">
            <v>771</v>
          </cell>
          <cell r="U3173" t="str">
            <v>0</v>
          </cell>
          <cell r="V3173" t="str">
            <v>PUB CORP O/TRF: SA POST OFFICE LTD</v>
          </cell>
        </row>
        <row r="3174">
          <cell r="Q3174" t="str">
            <v>Non-exchange Revenue:  Transfers and Subsidies - Capital:  Monetary Allocations - Public Corporations - Other Transfers Public Corporations:  South Africa Rail Commuter Corporation Ltd</v>
          </cell>
          <cell r="R3174" t="str">
            <v>1</v>
          </cell>
          <cell r="S3174" t="str">
            <v>25</v>
          </cell>
          <cell r="T3174" t="str">
            <v>772</v>
          </cell>
          <cell r="U3174" t="str">
            <v>0</v>
          </cell>
          <cell r="V3174" t="str">
            <v>PUB CORP O/TRF: SA RAIL COMMUTER CORP</v>
          </cell>
        </row>
        <row r="3175">
          <cell r="Q3175" t="str">
            <v>Non-exchange Revenue:  Transfers and Subsidies - Capital:  Monetary Allocations - Public Corporations - Other Transfers Public Corporations:  South Africa Special Risk Ins Ass (SASRIA)</v>
          </cell>
          <cell r="R3175" t="str">
            <v>1</v>
          </cell>
          <cell r="S3175" t="str">
            <v>25</v>
          </cell>
          <cell r="T3175" t="str">
            <v>773</v>
          </cell>
          <cell r="U3175" t="str">
            <v>0</v>
          </cell>
          <cell r="V3175" t="str">
            <v>PUB CORP O/TRF: SA SPECIAL RISK INS ASS</v>
          </cell>
        </row>
        <row r="3176">
          <cell r="Q3176" t="str">
            <v>Non-exchange Revenue:  Transfers and Subsidies - Capital:  Monetary Allocations - Public Corporations - Other Transfers Public Corporations:  South African Airways</v>
          </cell>
          <cell r="R3176" t="str">
            <v>1</v>
          </cell>
          <cell r="S3176" t="str">
            <v>25</v>
          </cell>
          <cell r="T3176" t="str">
            <v>774</v>
          </cell>
          <cell r="U3176" t="str">
            <v>0</v>
          </cell>
          <cell r="V3176" t="str">
            <v>PUB CORP O/TRF: SA AIRWAYS</v>
          </cell>
        </row>
        <row r="3177">
          <cell r="Q3177" t="str">
            <v>Non-exchange Revenue:  Transfers and Subsidies - Capital:  Monetary Allocations - Public Corporations - Other Transfers Public Corporations:  Sedibeng Water</v>
          </cell>
          <cell r="R3177" t="str">
            <v>1</v>
          </cell>
          <cell r="S3177" t="str">
            <v>25</v>
          </cell>
          <cell r="T3177" t="str">
            <v>775</v>
          </cell>
          <cell r="U3177" t="str">
            <v>0</v>
          </cell>
          <cell r="V3177" t="str">
            <v>PUB CORP O/TRF: SEDIBENG WATER</v>
          </cell>
        </row>
        <row r="3178">
          <cell r="Q3178" t="str">
            <v>Non-exchange Revenue:  Transfers and Subsidies - Capital:  Monetary Allocations - Public Corporations - Other Transfers Public Corporations:  Sentech</v>
          </cell>
          <cell r="R3178" t="str">
            <v>1</v>
          </cell>
          <cell r="S3178" t="str">
            <v>25</v>
          </cell>
          <cell r="T3178" t="str">
            <v>776</v>
          </cell>
          <cell r="U3178" t="str">
            <v>0</v>
          </cell>
          <cell r="V3178" t="str">
            <v>PUB CORP O/TRF: SENTECH</v>
          </cell>
        </row>
        <row r="3179">
          <cell r="Q3179" t="str">
            <v>Non-exchange Revenue:  Transfers and Subsidies - Capital:  Monetary Allocations - Public Corporations - Other Transfers Public Corporations:  State Diamond Trader</v>
          </cell>
          <cell r="R3179" t="str">
            <v>1</v>
          </cell>
          <cell r="S3179" t="str">
            <v>25</v>
          </cell>
          <cell r="T3179" t="str">
            <v>777</v>
          </cell>
          <cell r="U3179" t="str">
            <v>0</v>
          </cell>
          <cell r="V3179" t="str">
            <v>PUB CORP O/TRF: STATE DIAMOND TRADER</v>
          </cell>
        </row>
        <row r="3180">
          <cell r="Q3180" t="str">
            <v>Non-exchange Revenue:  Transfers and Subsidies - Capital:  Monetary Allocations - Public Corporations - Other Transfers Public Corporations:  Telkom South Africa Ltd</v>
          </cell>
          <cell r="R3180" t="str">
            <v>1</v>
          </cell>
          <cell r="S3180" t="str">
            <v>25</v>
          </cell>
          <cell r="T3180" t="str">
            <v>778</v>
          </cell>
          <cell r="U3180" t="str">
            <v>0</v>
          </cell>
          <cell r="V3180" t="str">
            <v>PUB CORP O/TRF: TELKOM SOUTH AFRICA LTD</v>
          </cell>
        </row>
        <row r="3181">
          <cell r="Q3181" t="str">
            <v>Non-exchange Revenue:  Transfers and Subsidies - Capital:  Monetary Allocations - Public Corporations - Other Transfers Public Corporations:  Trade Fundi (Pty) Ltd</v>
          </cell>
          <cell r="R3181" t="str">
            <v>1</v>
          </cell>
          <cell r="S3181" t="str">
            <v>25</v>
          </cell>
          <cell r="T3181" t="str">
            <v>779</v>
          </cell>
          <cell r="U3181" t="str">
            <v>0</v>
          </cell>
          <cell r="V3181" t="str">
            <v>PUB CORP O/TRF: TRADE FUNDI (PTY) LTD</v>
          </cell>
        </row>
        <row r="3182">
          <cell r="Q3182" t="str">
            <v>Non-exchange Revenue:  Transfers and Subsidies - Capital:  Monetary Allocations - Public Corporations - Other Transfers Public Corporations:  Trans-Caledon Tunnel Authority (TCTA)</v>
          </cell>
          <cell r="R3182" t="str">
            <v>1</v>
          </cell>
          <cell r="S3182" t="str">
            <v>25</v>
          </cell>
          <cell r="T3182" t="str">
            <v>780</v>
          </cell>
          <cell r="U3182" t="str">
            <v>0</v>
          </cell>
          <cell r="V3182" t="str">
            <v>PUB CORP O/TRF: TRANS-CALEDON TUNNEL AUT</v>
          </cell>
        </row>
        <row r="3183">
          <cell r="Q3183" t="str">
            <v>Non-exchange Revenue:  Transfers and Subsidies - Capital:  Monetary Allocations - Public Corporations - Other Transfers Public Corporations:  Transnet Limited</v>
          </cell>
          <cell r="R3183" t="str">
            <v>1</v>
          </cell>
          <cell r="S3183" t="str">
            <v>25</v>
          </cell>
          <cell r="T3183" t="str">
            <v>781</v>
          </cell>
          <cell r="U3183" t="str">
            <v>0</v>
          </cell>
          <cell r="V3183" t="str">
            <v>PUB CORP O/TRF: TRANSNET LIMITED</v>
          </cell>
        </row>
        <row r="3184">
          <cell r="Q3184" t="str">
            <v>Non-exchange Revenue:  Transfers and Subsidies - Capital:  Monetary Allocations - Public Corporations - Other Transfers Public Corporations:  Umgeni Water</v>
          </cell>
          <cell r="R3184" t="str">
            <v>1</v>
          </cell>
          <cell r="S3184" t="str">
            <v>25</v>
          </cell>
          <cell r="T3184" t="str">
            <v>782</v>
          </cell>
          <cell r="U3184" t="str">
            <v>0</v>
          </cell>
          <cell r="V3184" t="str">
            <v>PUB CORP O/TRF: UMGENI WATER</v>
          </cell>
        </row>
        <row r="3185">
          <cell r="Q3185" t="str">
            <v>Non-exchange Revenue:  Transfers and Subsidies - Capital:  Monetary Allocations - Public Corporations - Other Transfers Public Corporations:  Umsobomvu Youth Fund</v>
          </cell>
          <cell r="R3185" t="str">
            <v>1</v>
          </cell>
          <cell r="S3185" t="str">
            <v>25</v>
          </cell>
          <cell r="T3185" t="str">
            <v>783</v>
          </cell>
          <cell r="U3185" t="str">
            <v>0</v>
          </cell>
          <cell r="V3185" t="str">
            <v>PUB CORP O/TRF: UMSOBOMVU YOUTH FUND</v>
          </cell>
        </row>
        <row r="3186">
          <cell r="Q3186" t="str">
            <v>Non-exchange Revenue:  Transfers and Subsidies - Capital:  Monetary Allocations - Universities and Technicons</v>
          </cell>
          <cell r="R3186">
            <v>0</v>
          </cell>
          <cell r="V3186" t="str">
            <v>T&amp;S CAP: MONETARY HIGHER EDUC INSTI</v>
          </cell>
        </row>
        <row r="3187">
          <cell r="Q3187" t="str">
            <v>Non-exchange Revenue:  Transfers and Subsidies - Capital:  Monetary Allocations - Universities and Technicons:  Cape Peninsula University of Technology</v>
          </cell>
          <cell r="R3187" t="str">
            <v>1</v>
          </cell>
          <cell r="S3187" t="str">
            <v>25</v>
          </cell>
          <cell r="T3187" t="str">
            <v>850</v>
          </cell>
          <cell r="U3187" t="str">
            <v>0</v>
          </cell>
          <cell r="V3187" t="str">
            <v>H/EDU INST: CAPE PENINSULA UNIV OF TECH</v>
          </cell>
        </row>
        <row r="3188">
          <cell r="Q3188" t="str">
            <v>Non-exchange Revenue:  Transfers and Subsidies - Capital:  Monetary Allocations - Universities and Technicons:  Central University of Technology Free state</v>
          </cell>
          <cell r="R3188" t="str">
            <v>1</v>
          </cell>
          <cell r="S3188" t="str">
            <v>25</v>
          </cell>
          <cell r="T3188" t="str">
            <v>851</v>
          </cell>
          <cell r="U3188" t="str">
            <v>0</v>
          </cell>
          <cell r="V3188" t="str">
            <v>H/EDU INST: UNI OF TECHNOLOGY FREE STATE</v>
          </cell>
        </row>
        <row r="3189">
          <cell r="Q3189" t="str">
            <v>Non-exchange Revenue:  Transfers and Subsidies - Capital:  Monetary Allocations - Universities and Technicons:  Durban University of Technology</v>
          </cell>
          <cell r="R3189" t="str">
            <v>1</v>
          </cell>
          <cell r="S3189" t="str">
            <v>25</v>
          </cell>
          <cell r="T3189" t="str">
            <v>852</v>
          </cell>
          <cell r="U3189" t="str">
            <v>0</v>
          </cell>
          <cell r="V3189" t="str">
            <v>H/EDU INST: DURBAN UNIV OF TECH</v>
          </cell>
        </row>
        <row r="3190">
          <cell r="Q3190" t="str">
            <v>Non-exchange Revenue:  Transfers and Subsidies - Capital:  Monetary Allocations - Universities and Technicons:  Mangosuthu University of Technology</v>
          </cell>
          <cell r="R3190" t="str">
            <v>1</v>
          </cell>
          <cell r="S3190" t="str">
            <v>25</v>
          </cell>
          <cell r="T3190" t="str">
            <v>853</v>
          </cell>
          <cell r="U3190" t="str">
            <v>0</v>
          </cell>
          <cell r="V3190" t="str">
            <v>H/EDU INST: MANGOSUTHU UNIV OF TECH</v>
          </cell>
        </row>
        <row r="3191">
          <cell r="Q3191" t="str">
            <v>Non-exchange Revenue:  Transfers and Subsidies - Capital:  Monetary Allocations - Universities and Technicons:  Nelson Mandela Metropolitan University</v>
          </cell>
          <cell r="R3191" t="str">
            <v>1</v>
          </cell>
          <cell r="S3191" t="str">
            <v>25</v>
          </cell>
          <cell r="T3191" t="str">
            <v>854</v>
          </cell>
          <cell r="U3191" t="str">
            <v>0</v>
          </cell>
          <cell r="V3191" t="str">
            <v>H/EDU INST: NELSON MANDELA METROPOL UNIV</v>
          </cell>
        </row>
        <row r="3192">
          <cell r="Q3192" t="str">
            <v>Non-exchange Revenue:  Transfers and Subsidies - Capital:  Monetary Allocations - Universities and Technicons:  North West University</v>
          </cell>
          <cell r="R3192" t="str">
            <v>1</v>
          </cell>
          <cell r="S3192" t="str">
            <v>25</v>
          </cell>
          <cell r="T3192" t="str">
            <v>855</v>
          </cell>
          <cell r="U3192" t="str">
            <v>0</v>
          </cell>
          <cell r="V3192" t="str">
            <v>H/EDU INST: NORTH WEST UNIVERSITY</v>
          </cell>
        </row>
        <row r="3193">
          <cell r="Q3193" t="str">
            <v>Non-exchange Revenue:  Transfers and Subsidies - Capital:  Monetary Allocations - Universities and Technicons:  Rhodes University</v>
          </cell>
          <cell r="R3193" t="str">
            <v>1</v>
          </cell>
          <cell r="S3193" t="str">
            <v>25</v>
          </cell>
          <cell r="T3193" t="str">
            <v>856</v>
          </cell>
          <cell r="U3193" t="str">
            <v>0</v>
          </cell>
          <cell r="V3193" t="str">
            <v>H/EDU INST: RHODES UNIVERSITY</v>
          </cell>
        </row>
        <row r="3194">
          <cell r="Q3194" t="str">
            <v>Non-exchange Revenue:  Transfers and Subsidies - Capital:  Monetary Allocations - Universities and Technicons:  Tshwane University of Technology</v>
          </cell>
          <cell r="R3194" t="str">
            <v>1</v>
          </cell>
          <cell r="S3194" t="str">
            <v>25</v>
          </cell>
          <cell r="T3194" t="str">
            <v>857</v>
          </cell>
          <cell r="U3194" t="str">
            <v>0</v>
          </cell>
          <cell r="V3194" t="str">
            <v>H/EDU INST: TSHWANE UNIVERSITY OF TECH</v>
          </cell>
        </row>
        <row r="3195">
          <cell r="Q3195" t="str">
            <v>Non-exchange Revenue:  Transfers and Subsidies - Capital:  Monetary Allocations - Universities and Technicons:  University of Cape Town</v>
          </cell>
          <cell r="R3195" t="str">
            <v>1</v>
          </cell>
          <cell r="S3195" t="str">
            <v>25</v>
          </cell>
          <cell r="T3195" t="str">
            <v>858</v>
          </cell>
          <cell r="U3195" t="str">
            <v>0</v>
          </cell>
          <cell r="V3195" t="str">
            <v>H/EDU INST: UNIVERSITY OF CAPE TOWN</v>
          </cell>
        </row>
        <row r="3196">
          <cell r="Q3196" t="str">
            <v>Non-exchange Revenue:  Transfers and Subsidies - Capital:  Monetary Allocations - Universities and Technicons:  University of Fort Hare</v>
          </cell>
          <cell r="R3196" t="str">
            <v>1</v>
          </cell>
          <cell r="S3196" t="str">
            <v>25</v>
          </cell>
          <cell r="T3196" t="str">
            <v>859</v>
          </cell>
          <cell r="U3196" t="str">
            <v>0</v>
          </cell>
          <cell r="V3196" t="str">
            <v>H/EDU INST: UNIVERSITY OF FORT HARE</v>
          </cell>
        </row>
        <row r="3197">
          <cell r="Q3197" t="str">
            <v>Non-exchange Revenue:  Transfers and Subsidies - Capital:  Monetary Allocations - Universities and Technicons:  University of Johannesburg</v>
          </cell>
          <cell r="R3197" t="str">
            <v>1</v>
          </cell>
          <cell r="S3197" t="str">
            <v>25</v>
          </cell>
          <cell r="T3197" t="str">
            <v>860</v>
          </cell>
          <cell r="U3197" t="str">
            <v>0</v>
          </cell>
          <cell r="V3197" t="str">
            <v>H/EDU INST: UNIVERSITY OF JOHANNESBURG</v>
          </cell>
        </row>
        <row r="3198">
          <cell r="Q3198" t="str">
            <v>Non-exchange Revenue:  Transfers and Subsidies - Capital:  Monetary Allocations - Universities and Technicons:  University of KwaZulu-Natal</v>
          </cell>
          <cell r="R3198" t="str">
            <v>1</v>
          </cell>
          <cell r="S3198" t="str">
            <v>25</v>
          </cell>
          <cell r="T3198" t="str">
            <v>861</v>
          </cell>
          <cell r="U3198" t="str">
            <v>0</v>
          </cell>
          <cell r="V3198" t="str">
            <v>H/EDU INST: UNIVERSITY OF KWAZULU NATAL</v>
          </cell>
        </row>
        <row r="3199">
          <cell r="Q3199" t="str">
            <v>Non-exchange Revenue:  Transfers and Subsidies - Capital:  Monetary Allocations - Universities and Technicons:  University of Limpopo</v>
          </cell>
          <cell r="R3199" t="str">
            <v>1</v>
          </cell>
          <cell r="S3199" t="str">
            <v>25</v>
          </cell>
          <cell r="T3199" t="str">
            <v>862</v>
          </cell>
          <cell r="U3199" t="str">
            <v>0</v>
          </cell>
          <cell r="V3199" t="str">
            <v>H/EDU INST: UNIVERSITY OF LIMPOPO</v>
          </cell>
        </row>
        <row r="3200">
          <cell r="Q3200" t="str">
            <v>Non-exchange Revenue:  Transfers and Subsidies - Capital:  Monetary Allocations - Universities and Technicons:  University of Pretoria</v>
          </cell>
          <cell r="R3200" t="str">
            <v>1</v>
          </cell>
          <cell r="S3200" t="str">
            <v>25</v>
          </cell>
          <cell r="T3200" t="str">
            <v>863</v>
          </cell>
          <cell r="U3200" t="str">
            <v>0</v>
          </cell>
          <cell r="V3200" t="str">
            <v>H/EDU INST: UNIVERSITY OF PRETORIA</v>
          </cell>
        </row>
        <row r="3201">
          <cell r="Q3201" t="str">
            <v>Non-exchange Revenue:  Transfers and Subsidies - Capital:  Monetary Allocations - Universities and Technicons:  University of South Africa</v>
          </cell>
          <cell r="R3201" t="str">
            <v>1</v>
          </cell>
          <cell r="S3201" t="str">
            <v>25</v>
          </cell>
          <cell r="T3201" t="str">
            <v>864</v>
          </cell>
          <cell r="U3201" t="str">
            <v>0</v>
          </cell>
          <cell r="V3201" t="str">
            <v>H/EDU INST: UNIVERSITY OF SOUTH AFRICA</v>
          </cell>
        </row>
        <row r="3202">
          <cell r="Q3202" t="str">
            <v>Non-exchange Revenue:  Transfers and Subsidies - Capital:  Monetary Allocations - Universities and Technicons:  University of Stellenbosch</v>
          </cell>
          <cell r="R3202" t="str">
            <v>1</v>
          </cell>
          <cell r="S3202" t="str">
            <v>25</v>
          </cell>
          <cell r="T3202" t="str">
            <v>865</v>
          </cell>
          <cell r="U3202" t="str">
            <v>0</v>
          </cell>
          <cell r="V3202" t="str">
            <v>H/EDU INST: UNIVERSITY OF STELLENBOSCH</v>
          </cell>
        </row>
        <row r="3203">
          <cell r="Q3203" t="str">
            <v>Non-exchange Revenue:  Transfers and Subsidies - Capital:  Monetary Allocations - Universities and Technicons:  University of The Free State</v>
          </cell>
          <cell r="R3203" t="str">
            <v>1</v>
          </cell>
          <cell r="S3203" t="str">
            <v>25</v>
          </cell>
          <cell r="T3203" t="str">
            <v>866</v>
          </cell>
          <cell r="U3203" t="str">
            <v>0</v>
          </cell>
          <cell r="V3203" t="str">
            <v>H/EDU INST: UNIVERSITY OF THE FREE STATE</v>
          </cell>
        </row>
        <row r="3204">
          <cell r="Q3204" t="str">
            <v>Non-exchange Revenue:  Transfers and Subsidies - Capital:  Monetary Allocations - Universities and Technicons:  University of the Western Cape</v>
          </cell>
          <cell r="R3204" t="str">
            <v>1</v>
          </cell>
          <cell r="S3204" t="str">
            <v>25</v>
          </cell>
          <cell r="T3204" t="str">
            <v>867</v>
          </cell>
          <cell r="U3204" t="str">
            <v>0</v>
          </cell>
          <cell r="V3204" t="str">
            <v>H/EDU INST: UNIVERSITY OF WESTERN CAPE</v>
          </cell>
        </row>
        <row r="3205">
          <cell r="Q3205" t="str">
            <v>Non-exchange Revenue:  Transfers and Subsidies - Capital:  Monetary Allocations - Universities and Technicons:  University of the Witwatersrand</v>
          </cell>
          <cell r="R3205" t="str">
            <v>1</v>
          </cell>
          <cell r="S3205" t="str">
            <v>25</v>
          </cell>
          <cell r="T3205" t="str">
            <v>868</v>
          </cell>
          <cell r="U3205" t="str">
            <v>0</v>
          </cell>
          <cell r="V3205" t="str">
            <v>H/EDU INST: UNIVERSITY OF WITWATERSRAND</v>
          </cell>
        </row>
        <row r="3206">
          <cell r="Q3206" t="str">
            <v>Non-exchange Revenue:  Transfers and Subsidies - Capital:  Monetary Allocations - Universities and Technicons:  University of Venda</v>
          </cell>
          <cell r="R3206" t="str">
            <v>1</v>
          </cell>
          <cell r="S3206" t="str">
            <v>25</v>
          </cell>
          <cell r="T3206" t="str">
            <v>869</v>
          </cell>
          <cell r="U3206" t="str">
            <v>0</v>
          </cell>
          <cell r="V3206" t="str">
            <v>H/EDU INST: UNIVERSITY OF VENDA</v>
          </cell>
        </row>
        <row r="3207">
          <cell r="Q3207" t="str">
            <v>Non-exchange Revenue:  Transfers and Subsidies - Capital:  Monetary Allocations - Universities and Technicons:  University of Zululand</v>
          </cell>
          <cell r="R3207" t="str">
            <v>1</v>
          </cell>
          <cell r="S3207" t="str">
            <v>25</v>
          </cell>
          <cell r="T3207" t="str">
            <v>870</v>
          </cell>
          <cell r="U3207" t="str">
            <v>0</v>
          </cell>
          <cell r="V3207" t="str">
            <v>H/EDU INST: UNIVERSITY OF ZULULAND</v>
          </cell>
        </row>
        <row r="3208">
          <cell r="Q3208" t="str">
            <v>Non-exchange Revenue:  Transfers and Subsidies - Capital:  Monetary Allocations - Universities and Technicons:  Vaal University of Technology</v>
          </cell>
          <cell r="R3208" t="str">
            <v>1</v>
          </cell>
          <cell r="S3208" t="str">
            <v>25</v>
          </cell>
          <cell r="T3208" t="str">
            <v>871</v>
          </cell>
          <cell r="U3208" t="str">
            <v>0</v>
          </cell>
          <cell r="V3208" t="str">
            <v>H/EDU INST: VAAL UNIVERSITY OF TECH</v>
          </cell>
        </row>
        <row r="3209">
          <cell r="Q3209" t="str">
            <v>Non-exchange Revenue:  Transfers and Subsidies - Capital:  Monetary Allocations - Universities and Technicons:  Walter Sisulu University, Technology and Science Eastern Cape</v>
          </cell>
          <cell r="R3209" t="str">
            <v>1</v>
          </cell>
          <cell r="S3209" t="str">
            <v>25</v>
          </cell>
          <cell r="T3209" t="str">
            <v>872</v>
          </cell>
          <cell r="U3209" t="str">
            <v>0</v>
          </cell>
          <cell r="V3209" t="str">
            <v>H/EDU INST: WALTER SIS UNI TECH &amp; SCI EC</v>
          </cell>
        </row>
        <row r="3210">
          <cell r="Q3210" t="str">
            <v>Non-exchange Revenue:  Transfers and Subsidies - Operational</v>
          </cell>
          <cell r="R3210">
            <v>0</v>
          </cell>
          <cell r="V3210" t="str">
            <v>TRANSFERS &amp; SUBSIDIES - OPERATIONAL</v>
          </cell>
        </row>
        <row r="3211">
          <cell r="Q3211" t="str">
            <v>Non-exchange Revenue:  Transfers and Subsidies - Operational:  Allocations In-kind</v>
          </cell>
          <cell r="R3211">
            <v>0</v>
          </cell>
          <cell r="V3211" t="str">
            <v>TRANS &amp; SUBS OPS:  ALLOCATIONS IN-KIND</v>
          </cell>
        </row>
        <row r="3212">
          <cell r="Q3212" t="str">
            <v>Non-exchange Revenue:  Transfers and Subsidies - Operational:  Allocations In-kind - Departmental Agencies and Accounts</v>
          </cell>
          <cell r="R3212">
            <v>0</v>
          </cell>
          <cell r="V3212" t="str">
            <v>T&amp;S OPS: ALL IN-KIND DEPT AGENCIES &amp; ACC</v>
          </cell>
        </row>
        <row r="3213">
          <cell r="Q3213" t="str">
            <v xml:space="preserve">Non-exchange Revenue:  Transfers and Subsidies - Operational:  Allocations In-kind - Departmental Agencies and Accounts:  Social Security Funds  </v>
          </cell>
          <cell r="R3213">
            <v>0</v>
          </cell>
          <cell r="V3213" t="str">
            <v>TS O IN-KIN DPT AGEN &amp; ACC SOC SEC FUNDS</v>
          </cell>
        </row>
        <row r="3214">
          <cell r="Q3214" t="str">
            <v>Non-exchange Revenue:  Transfers and Subsidies - Operational:  Allocations In-kind - Departmental Agencies and Accounts:  Social Security Funds - Compensation Commissioner (Compensation Fund)</v>
          </cell>
          <cell r="R3214" t="str">
            <v>1</v>
          </cell>
          <cell r="S3214" t="str">
            <v>10</v>
          </cell>
          <cell r="T3214" t="str">
            <v>001</v>
          </cell>
          <cell r="U3214" t="str">
            <v>0</v>
          </cell>
          <cell r="V3214" t="str">
            <v>S SEC - COMPENSATION COMMISSIONER</v>
          </cell>
        </row>
        <row r="3215">
          <cell r="Q3215" t="str">
            <v>Non-exchange Revenue:  Transfers and Subsidies - Operational:  Allocations In-kind - Departmental Agencies and Accounts:  Social Security Funds - Road Accident Fund</v>
          </cell>
          <cell r="R3215" t="str">
            <v>1</v>
          </cell>
          <cell r="S3215" t="str">
            <v>10</v>
          </cell>
          <cell r="T3215" t="str">
            <v>002</v>
          </cell>
          <cell r="U3215" t="str">
            <v>0</v>
          </cell>
          <cell r="V3215" t="str">
            <v>S SEC - ROAD ACCIDENT FUND</v>
          </cell>
        </row>
        <row r="3216">
          <cell r="Q3216" t="str">
            <v>Non-exchange Revenue:  Transfers and Subsidies - Operational:  Allocations In-kind - Departmental Agencies and Accounts:  Social Security Funds - Unemployment Insurance Fund</v>
          </cell>
          <cell r="R3216" t="str">
            <v>1</v>
          </cell>
          <cell r="S3216" t="str">
            <v>10</v>
          </cell>
          <cell r="T3216" t="str">
            <v>003</v>
          </cell>
          <cell r="U3216" t="str">
            <v>0</v>
          </cell>
          <cell r="V3216" t="str">
            <v>S SEC - UNEMPLOYMENT INSURANCE</v>
          </cell>
        </row>
        <row r="3217">
          <cell r="Q3217" t="str">
            <v>Non-exchange Revenue:  Transfers and Subsidies - Operational:  Allocations In-kind - Departmental Agencies and Accounts:  Provincial Departmental Agencies</v>
          </cell>
          <cell r="R3217">
            <v>0</v>
          </cell>
          <cell r="V3217" t="str">
            <v>TS C IN-KIN DPT AGEN &amp; ACC PROV DEPT AGE</v>
          </cell>
        </row>
        <row r="3218">
          <cell r="Q3218" t="str">
            <v>Non-exchange Revenue:  Transfers and Subsidies - Operational:  Allocations In-kind - Departmental Agencies and Accounts:  Provincial Departmental Agencies - Academy of Sport</v>
          </cell>
          <cell r="R3218" t="str">
            <v>1</v>
          </cell>
          <cell r="S3218" t="str">
            <v>10</v>
          </cell>
          <cell r="T3218" t="str">
            <v>100</v>
          </cell>
          <cell r="U3218" t="str">
            <v>0</v>
          </cell>
          <cell r="V3218" t="str">
            <v>PRV DPT AGEN - ACADEMY OF SPORT</v>
          </cell>
        </row>
        <row r="3219">
          <cell r="Q3219" t="str">
            <v>Non-exchange Revenue:  Transfers and Subsidies - Operational:  Allocations In-kind - Departmental Agencies and Accounts:  Provincial Departmental Agencies - Agricultural and Rural  Development Corporation</v>
          </cell>
          <cell r="R3219" t="str">
            <v>1</v>
          </cell>
          <cell r="S3219" t="str">
            <v>10</v>
          </cell>
          <cell r="T3219" t="str">
            <v>101</v>
          </cell>
          <cell r="U3219" t="str">
            <v>0</v>
          </cell>
          <cell r="V3219" t="str">
            <v>PRV DPT AGEN - AGRICUL &amp; RURAL  DEV CORP</v>
          </cell>
        </row>
        <row r="3220">
          <cell r="Q3220" t="str">
            <v>Non-exchange Revenue:  Transfers and Subsidies - Operational:  Allocations In-kind - Departmental Agencies and Accounts:  Provincial Departmental Agencies - Agricultural Business Development Agency</v>
          </cell>
          <cell r="R3220" t="str">
            <v>1</v>
          </cell>
          <cell r="S3220" t="str">
            <v>10</v>
          </cell>
          <cell r="T3220" t="str">
            <v>102</v>
          </cell>
          <cell r="U3220" t="str">
            <v>0</v>
          </cell>
          <cell r="V3220" t="str">
            <v>PRV DPT AGEN - AGRICUL BUSIN DEV AGENCY</v>
          </cell>
        </row>
        <row r="3221">
          <cell r="Q3221" t="str">
            <v>Non-exchange Revenue:  Transfers and Subsidies - Operational:  Allocations In-kind - Departmental Agencies and Accounts:  Provincial Departmental Agencies - Agricultural Development Trust</v>
          </cell>
          <cell r="R3221" t="str">
            <v>1</v>
          </cell>
          <cell r="S3221" t="str">
            <v>10</v>
          </cell>
          <cell r="T3221" t="str">
            <v>103</v>
          </cell>
          <cell r="U3221" t="str">
            <v>0</v>
          </cell>
          <cell r="V3221" t="str">
            <v>PRV DPT AGEN - AGRICULTURAL DEV TRUST</v>
          </cell>
        </row>
        <row r="3222">
          <cell r="Q3222" t="str">
            <v>Non-exchange Revenue:  Transfers and Subsidies - Operational:  Allocations In-kind - Departmental Agencies and Accounts:  Provincial Departmental Agencies - Agricultural Services Corporation</v>
          </cell>
          <cell r="R3222" t="str">
            <v>1</v>
          </cell>
          <cell r="S3222" t="str">
            <v>10</v>
          </cell>
          <cell r="T3222" t="str">
            <v>104</v>
          </cell>
          <cell r="U3222" t="str">
            <v>0</v>
          </cell>
          <cell r="V3222" t="str">
            <v>PRV DPT AGEN - AGRICULTURAL SERV CORP</v>
          </cell>
        </row>
        <row r="3223">
          <cell r="Q3223" t="str">
            <v>Non-exchange Revenue:  Transfers and Subsidies - Operational:  Allocations In-kind - Departmental Agencies and Accounts:  Provincial Departmental Agencies - Agricultural and Farming Development Trust</v>
          </cell>
          <cell r="R3223" t="str">
            <v>1</v>
          </cell>
          <cell r="S3223" t="str">
            <v>10</v>
          </cell>
          <cell r="T3223" t="str">
            <v>105</v>
          </cell>
          <cell r="U3223" t="str">
            <v>0</v>
          </cell>
          <cell r="V3223" t="str">
            <v>PRV DPT AGEN - AGRI &amp; FARMING DEV TRUST</v>
          </cell>
        </row>
        <row r="3224">
          <cell r="Q3224" t="str">
            <v>Non-exchange Revenue:  Transfers and Subsidies - Operational:  Allocations In-kind - Departmental Agencies and Accounts:  Provincial Departmental Agencies - Amafa Akwazulu Natali</v>
          </cell>
          <cell r="R3224" t="str">
            <v>1</v>
          </cell>
          <cell r="S3224" t="str">
            <v>10</v>
          </cell>
          <cell r="T3224" t="str">
            <v>106</v>
          </cell>
          <cell r="U3224" t="str">
            <v>0</v>
          </cell>
          <cell r="V3224" t="str">
            <v>PRV DPT AGEN - AMAFA AKWAZULU NATALI</v>
          </cell>
        </row>
        <row r="3225">
          <cell r="Q3225" t="str">
            <v>Non-exchange Revenue:  Transfers and Subsidies - Operational:  Allocations In-kind - Departmental Agencies and Accounts:  Provincial Departmental Agencies - Appeal Tribunals</v>
          </cell>
          <cell r="R3225" t="str">
            <v>1</v>
          </cell>
          <cell r="S3225" t="str">
            <v>10</v>
          </cell>
          <cell r="T3225" t="str">
            <v>107</v>
          </cell>
          <cell r="U3225" t="str">
            <v>0</v>
          </cell>
          <cell r="V3225" t="str">
            <v>PRV DPT AGEN - APPEAL TRIBUNALS</v>
          </cell>
        </row>
        <row r="3226">
          <cell r="Q3226" t="str">
            <v>Non-exchange Revenue:  Transfers and Subsidies - Operational:  Allocations In-kind - Departmental Agencies and Accounts:  Provincial Departmental Agencies - Appropriation Technology Unit</v>
          </cell>
          <cell r="R3226" t="str">
            <v>1</v>
          </cell>
          <cell r="S3226" t="str">
            <v>10</v>
          </cell>
          <cell r="T3226" t="str">
            <v>108</v>
          </cell>
          <cell r="U3226" t="str">
            <v>0</v>
          </cell>
          <cell r="V3226" t="str">
            <v>PRV DPT AGEN - APPROPRIA TECHNOLOGY UNIT</v>
          </cell>
        </row>
        <row r="3227">
          <cell r="Q3227" t="str">
            <v>Non-exchange Revenue:  Transfers and Subsidies - Operational:  Allocations In-kind - Departmental Agencies and Accounts:  Provincial Departmental Agencies - Arts and Cultural</v>
          </cell>
          <cell r="R3227" t="str">
            <v>1</v>
          </cell>
          <cell r="S3227" t="str">
            <v>10</v>
          </cell>
          <cell r="T3227" t="str">
            <v>109</v>
          </cell>
          <cell r="U3227" t="str">
            <v>0</v>
          </cell>
          <cell r="V3227" t="str">
            <v>PRV DPT AGEN - ARTS &amp; CULTURAL</v>
          </cell>
        </row>
        <row r="3228">
          <cell r="Q3228" t="str">
            <v>Non-exchange Revenue:  Transfers and Subsidies - Operational:  Allocations In-kind - Departmental Agencies and Accounts:  Provincial Departmental Agencies - Arts Council</v>
          </cell>
          <cell r="R3228" t="str">
            <v>1</v>
          </cell>
          <cell r="S3228" t="str">
            <v>10</v>
          </cell>
          <cell r="T3228" t="str">
            <v>110</v>
          </cell>
          <cell r="U3228" t="str">
            <v>0</v>
          </cell>
          <cell r="V3228" t="str">
            <v>PRV DPT AGEN - ARTS COUNCIL</v>
          </cell>
        </row>
        <row r="3229">
          <cell r="Q3229" t="str">
            <v>Non-exchange Revenue:  Transfers and Subsidies - Operational:  Allocations In-kind - Departmental Agencies and Accounts:  Provincial Departmental Agencies - Blue IQ Inv Holdings (Pty)</v>
          </cell>
          <cell r="R3229" t="str">
            <v>1</v>
          </cell>
          <cell r="S3229" t="str">
            <v>10</v>
          </cell>
          <cell r="T3229" t="str">
            <v>111</v>
          </cell>
          <cell r="U3229" t="str">
            <v>0</v>
          </cell>
          <cell r="V3229" t="str">
            <v>PRV DPT AGEN - BLUE IQ INV HOLDING (PTY)</v>
          </cell>
        </row>
        <row r="3230">
          <cell r="Q3230" t="str">
            <v>Non-exchange Revenue:  Transfers and Subsidies - Operational:  Allocations In-kind - Departmental Agencies and Accounts:  Provincial Departmental Agencies - Centre for Investment and Marketing</v>
          </cell>
          <cell r="R3230" t="str">
            <v>1</v>
          </cell>
          <cell r="S3230" t="str">
            <v>10</v>
          </cell>
          <cell r="T3230" t="str">
            <v>112</v>
          </cell>
          <cell r="U3230" t="str">
            <v>0</v>
          </cell>
          <cell r="V3230" t="str">
            <v>PRV DPT AGEN - CENTRE INVEST &amp; MARKETING</v>
          </cell>
        </row>
        <row r="3231">
          <cell r="Q3231" t="str">
            <v>Non-exchange Revenue:  Transfers and Subsidies - Operational:  Allocations In-kind - Departmental Agencies and Accounts:  Provincial Departmental Agencies - Commissioner for the Environment</v>
          </cell>
          <cell r="R3231" t="str">
            <v>1</v>
          </cell>
          <cell r="S3231" t="str">
            <v>10</v>
          </cell>
          <cell r="T3231" t="str">
            <v>113</v>
          </cell>
          <cell r="U3231" t="str">
            <v>0</v>
          </cell>
          <cell r="V3231" t="str">
            <v>PRV DPT AGEN - COMMISSION FOR ENVIRONMEN</v>
          </cell>
        </row>
        <row r="3232">
          <cell r="Q3232" t="str">
            <v>Non-exchange Revenue:  Transfers and Subsidies - Operational:  Allocations In-kind - Departmental Agencies and Accounts:  Provincial Departmental Agencies - Communication Service</v>
          </cell>
          <cell r="R3232" t="str">
            <v>1</v>
          </cell>
          <cell r="S3232" t="str">
            <v>10</v>
          </cell>
          <cell r="T3232" t="str">
            <v>114</v>
          </cell>
          <cell r="U3232" t="str">
            <v>0</v>
          </cell>
          <cell r="V3232" t="str">
            <v>PRV DPT AGEN - COMMUNICATION SERVICE</v>
          </cell>
        </row>
        <row r="3233">
          <cell r="Q3233" t="str">
            <v>Non-exchange Revenue:  Transfers and Subsidies - Operational:  Allocations In-kind - Departmental Agencies and Accounts:  Provincial Departmental Agencies - Consumer Affairs Court</v>
          </cell>
          <cell r="R3233" t="str">
            <v>1</v>
          </cell>
          <cell r="S3233" t="str">
            <v>10</v>
          </cell>
          <cell r="T3233" t="str">
            <v>115</v>
          </cell>
          <cell r="U3233" t="str">
            <v>0</v>
          </cell>
          <cell r="V3233" t="str">
            <v>PRV DPT AGEN - CONSUMER AFFAIRS COURT</v>
          </cell>
        </row>
        <row r="3234">
          <cell r="Q3234" t="str">
            <v>Non-exchange Revenue:  Transfers and Subsidies - Operational:  Allocations In-kind - Departmental Agencies and Accounts:  Provincial Departmental Agencies - Cultural Commission</v>
          </cell>
          <cell r="R3234" t="str">
            <v>1</v>
          </cell>
          <cell r="S3234" t="str">
            <v>10</v>
          </cell>
          <cell r="T3234" t="str">
            <v>116</v>
          </cell>
          <cell r="U3234" t="str">
            <v>0</v>
          </cell>
          <cell r="V3234" t="str">
            <v>PRV DPT AGEN - CULTURAL COMMISSION</v>
          </cell>
        </row>
        <row r="3235">
          <cell r="Q3235" t="str">
            <v>Non-exchange Revenue:  Transfers and Subsidies - Operational:  Allocations In-kind - Departmental Agencies and Accounts:  Provincial Departmental Agencies - Destination Marketing Organisation</v>
          </cell>
          <cell r="R3235" t="str">
            <v>1</v>
          </cell>
          <cell r="S3235" t="str">
            <v>10</v>
          </cell>
          <cell r="T3235" t="str">
            <v>117</v>
          </cell>
          <cell r="U3235" t="str">
            <v>0</v>
          </cell>
          <cell r="V3235" t="str">
            <v>PRV DPT AGEN - DESTINATION MARKETING ORG</v>
          </cell>
        </row>
        <row r="3236">
          <cell r="Q3236" t="str">
            <v>Non-exchange Revenue:  Transfers and Subsidies - Operational:  Allocations In-kind - Departmental Agencies and Accounts:  Provincial Departmental Agencies - Development Enterprise</v>
          </cell>
          <cell r="R3236" t="str">
            <v>1</v>
          </cell>
          <cell r="S3236" t="str">
            <v>10</v>
          </cell>
          <cell r="T3236" t="str">
            <v>118</v>
          </cell>
          <cell r="U3236" t="str">
            <v>0</v>
          </cell>
          <cell r="V3236" t="str">
            <v>PRV DPT AGEN - DEVELOPMENT ENTERPRISE</v>
          </cell>
        </row>
        <row r="3237">
          <cell r="Q3237" t="str">
            <v>Non-exchange Revenue:  Transfers and Subsidies - Operational:  Allocations In-kind - Departmental Agencies and Accounts:  Provincial Departmental Agencies - Development Tribunals</v>
          </cell>
          <cell r="R3237" t="str">
            <v>1</v>
          </cell>
          <cell r="S3237" t="str">
            <v>10</v>
          </cell>
          <cell r="T3237" t="str">
            <v>119</v>
          </cell>
          <cell r="U3237" t="str">
            <v>0</v>
          </cell>
          <cell r="V3237" t="str">
            <v>PRV DPT AGEN - DEVELOPMENT TRIBUNALS</v>
          </cell>
        </row>
        <row r="3238">
          <cell r="Q3238" t="str">
            <v>Non-exchange Revenue:  Transfers and Subsidies - Operational:  Allocations In-kind - Departmental Agencies and Accounts:  Provincial Departmental Agencies - Eastern Cape Museums</v>
          </cell>
          <cell r="R3238" t="str">
            <v>1</v>
          </cell>
          <cell r="S3238" t="str">
            <v>10</v>
          </cell>
          <cell r="T3238" t="str">
            <v>120</v>
          </cell>
          <cell r="U3238" t="str">
            <v>0</v>
          </cell>
          <cell r="V3238" t="str">
            <v>PRV DPT AGEN - EASTERN CAPE MUSEUMS</v>
          </cell>
        </row>
        <row r="3239">
          <cell r="Q3239" t="str">
            <v>Non-exchange Revenue:  Transfers and Subsidies - Operational:  Allocations In-kind - Departmental Agencies and Accounts:  Provincial Departmental Agencies - Gauteng Entrepreneurial Property</v>
          </cell>
          <cell r="R3239" t="str">
            <v>1</v>
          </cell>
          <cell r="S3239" t="str">
            <v>10</v>
          </cell>
          <cell r="T3239" t="str">
            <v>121</v>
          </cell>
          <cell r="U3239" t="str">
            <v>0</v>
          </cell>
          <cell r="V3239" t="str">
            <v>PRV DPT AGEN - GAUTENG ENTREPREN PROPERT</v>
          </cell>
        </row>
        <row r="3240">
          <cell r="Q3240" t="str">
            <v>Non-exchange Revenue:  Transfers and Subsidies - Operational:  Allocations In-kind - Departmental Agencies and Accounts:  Provincial Departmental Agencies - Eastern Region Entrepreneurial Support Centre</v>
          </cell>
          <cell r="R3240" t="str">
            <v>1</v>
          </cell>
          <cell r="S3240" t="str">
            <v>10</v>
          </cell>
          <cell r="T3240" t="str">
            <v>122</v>
          </cell>
          <cell r="U3240" t="str">
            <v>0</v>
          </cell>
          <cell r="V3240" t="str">
            <v>PRV DPT AGEN - EAST REG ENTREP SUPP CTRE</v>
          </cell>
        </row>
        <row r="3241">
          <cell r="Q3241" t="str">
            <v>Non-exchange Revenue:  Transfers and Subsidies - Operational:  Allocations In-kind - Departmental Agencies and Accounts:  Provincial Departmental Agencies - Economic  Development Agency</v>
          </cell>
          <cell r="R3241" t="str">
            <v>1</v>
          </cell>
          <cell r="S3241" t="str">
            <v>10</v>
          </cell>
          <cell r="T3241" t="str">
            <v>123</v>
          </cell>
          <cell r="U3241" t="str">
            <v>0</v>
          </cell>
          <cell r="V3241" t="str">
            <v>PRV DPT AGEN - ECONOMIC  DEVEL AGENCY</v>
          </cell>
        </row>
        <row r="3242">
          <cell r="Q3242" t="str">
            <v>Non-exchange Revenue:  Transfers and Subsidies - Operational:  Allocations In-kind - Departmental Agencies and Accounts:  Provincial Departmental Agencies - Enterprise Propeller</v>
          </cell>
          <cell r="R3242" t="str">
            <v>1</v>
          </cell>
          <cell r="S3242" t="str">
            <v>10</v>
          </cell>
          <cell r="T3242" t="str">
            <v>124</v>
          </cell>
          <cell r="U3242" t="str">
            <v>0</v>
          </cell>
          <cell r="V3242" t="str">
            <v>PRV DPT AGEN - ENTERPRISE PROPELLER</v>
          </cell>
        </row>
        <row r="3243">
          <cell r="Q3243" t="str">
            <v>Non-exchange Revenue:  Transfers and Subsidies - Operational:  Allocations In-kind - Departmental Agencies and Accounts:  Provincial Departmental Agencies - Ezemvelo Wildlife</v>
          </cell>
          <cell r="R3243" t="str">
            <v>1</v>
          </cell>
          <cell r="S3243" t="str">
            <v>10</v>
          </cell>
          <cell r="T3243" t="str">
            <v>125</v>
          </cell>
          <cell r="U3243" t="str">
            <v>0</v>
          </cell>
          <cell r="V3243" t="str">
            <v>PRV DPT AGEN - EZEMVELO WILDLIFE</v>
          </cell>
        </row>
        <row r="3244">
          <cell r="Q3244" t="str">
            <v>Non-exchange Revenue:  Transfers and Subsidies - Operational:  Allocations In-kind - Departmental Agencies and Accounts:  Provincial Departmental Agencies - Gambling and Betting Board</v>
          </cell>
          <cell r="R3244" t="str">
            <v>1</v>
          </cell>
          <cell r="S3244" t="str">
            <v>10</v>
          </cell>
          <cell r="T3244" t="str">
            <v>126</v>
          </cell>
          <cell r="U3244" t="str">
            <v>0</v>
          </cell>
          <cell r="V3244" t="str">
            <v>PRV DPT AGEN - GAMBLING &amp; BETTING BOARD</v>
          </cell>
        </row>
        <row r="3245">
          <cell r="Q3245" t="str">
            <v>Non-exchange Revenue:  Transfers and Subsidies - Operational:  Allocations In-kind - Departmental Agencies and Accounts:  Provincial Departmental Agencies - Gambling and Racing Board</v>
          </cell>
          <cell r="R3245" t="str">
            <v>1</v>
          </cell>
          <cell r="S3245" t="str">
            <v>10</v>
          </cell>
          <cell r="T3245" t="str">
            <v>127</v>
          </cell>
          <cell r="U3245" t="str">
            <v>0</v>
          </cell>
          <cell r="V3245" t="str">
            <v>PRV DPT AGEN - GAMBLING &amp; RACING BOARD</v>
          </cell>
        </row>
        <row r="3246">
          <cell r="Q3246" t="str">
            <v>Non-exchange Revenue:  Transfers and Subsidies - Operational:  Allocations In-kind - Departmental Agencies and Accounts:  Provincial Departmental Agencies - Gambling Board</v>
          </cell>
          <cell r="R3246" t="str">
            <v>1</v>
          </cell>
          <cell r="S3246" t="str">
            <v>10</v>
          </cell>
          <cell r="T3246" t="str">
            <v>128</v>
          </cell>
          <cell r="U3246" t="str">
            <v>0</v>
          </cell>
          <cell r="V3246" t="str">
            <v>PRV DPT AGEN - GAMBLING BOARD</v>
          </cell>
        </row>
        <row r="3247">
          <cell r="Q3247" t="str">
            <v>Non-exchange Revenue:  Transfers and Subsidies - Operational:  Allocations In-kind - Departmental Agencies and Accounts:  Provincial Departmental Agencies - Gaming Board</v>
          </cell>
          <cell r="R3247" t="str">
            <v>1</v>
          </cell>
          <cell r="S3247" t="str">
            <v>10</v>
          </cell>
          <cell r="T3247" t="str">
            <v>129</v>
          </cell>
          <cell r="U3247" t="str">
            <v>0</v>
          </cell>
          <cell r="V3247" t="str">
            <v>PRV DPT AGEN - GAMING BOARD</v>
          </cell>
        </row>
        <row r="3248">
          <cell r="Q3248" t="str">
            <v>Non-exchange Revenue:  Transfers and Subsidies - Operational:  Allocations In-kind - Departmental Agencies and Accounts:  Provincial Departmental Agencies - Gateway International Airport</v>
          </cell>
          <cell r="R3248" t="str">
            <v>1</v>
          </cell>
          <cell r="S3248" t="str">
            <v>10</v>
          </cell>
          <cell r="T3248" t="str">
            <v>130</v>
          </cell>
          <cell r="U3248" t="str">
            <v>0</v>
          </cell>
          <cell r="V3248" t="str">
            <v>PRV DPT AGEN - GATEWAY INTERNAT AIRPORT</v>
          </cell>
        </row>
        <row r="3249">
          <cell r="Q3249" t="str">
            <v>Non-exchange Revenue:  Transfers and Subsidies - Operational:  Allocations In-kind - Departmental Agencies and Accounts:  Provincial Departmental Agencies - Gauteng Fund</v>
          </cell>
          <cell r="R3249" t="str">
            <v>1</v>
          </cell>
          <cell r="S3249" t="str">
            <v>10</v>
          </cell>
          <cell r="T3249" t="str">
            <v>131</v>
          </cell>
          <cell r="U3249" t="str">
            <v>0</v>
          </cell>
          <cell r="V3249" t="str">
            <v>PRV DPT AGEN - GAUTENG FUND</v>
          </cell>
        </row>
        <row r="3250">
          <cell r="Q3250" t="str">
            <v>Non-exchange Revenue:  Transfers and Subsidies - Operational:  Allocations In-kind - Departmental Agencies and Accounts:  Provincial Departmental Agencies - Gautrain Management Agency</v>
          </cell>
          <cell r="R3250" t="str">
            <v>1</v>
          </cell>
          <cell r="S3250" t="str">
            <v>10</v>
          </cell>
          <cell r="T3250" t="str">
            <v>132</v>
          </cell>
          <cell r="U3250" t="str">
            <v>0</v>
          </cell>
          <cell r="V3250" t="str">
            <v>PRV DPT AGEN - GAUTRAIN MANAG AGENCY</v>
          </cell>
        </row>
        <row r="3251">
          <cell r="Q3251" t="str">
            <v>Non-exchange Revenue:  Transfers and Subsidies - Operational:  Allocations In-kind - Departmental Agencies and Accounts:  Provincial Departmental Agencies - Government Motor Transport</v>
          </cell>
          <cell r="R3251" t="str">
            <v>1</v>
          </cell>
          <cell r="S3251" t="str">
            <v>10</v>
          </cell>
          <cell r="T3251" t="str">
            <v>133</v>
          </cell>
          <cell r="U3251" t="str">
            <v>0</v>
          </cell>
          <cell r="V3251" t="str">
            <v>PRV DPT AGEN - GOVERN MOTOR TRANSPORT</v>
          </cell>
        </row>
        <row r="3252">
          <cell r="Q3252" t="str">
            <v>Non-exchange Revenue:  Transfers and Subsidies - Operational:  Allocations In-kind - Departmental Agencies and Accounts:  Provincial Departmental Agencies - Heritage Western Cape</v>
          </cell>
          <cell r="R3252" t="str">
            <v>1</v>
          </cell>
          <cell r="S3252" t="str">
            <v>10</v>
          </cell>
          <cell r="T3252" t="str">
            <v>134</v>
          </cell>
          <cell r="U3252" t="str">
            <v>0</v>
          </cell>
          <cell r="V3252" t="str">
            <v>PRV DPT AGEN - HERITAGE WESTERN CAPE</v>
          </cell>
        </row>
        <row r="3253">
          <cell r="Q3253" t="str">
            <v>Non-exchange Revenue:  Transfers and Subsidies - Operational:  Allocations In-kind - Departmental Agencies and Accounts:  Provincial Departmental Agencies - House of Traditional Leaders KwaZulu-Natal</v>
          </cell>
          <cell r="R3253" t="str">
            <v>1</v>
          </cell>
          <cell r="S3253" t="str">
            <v>10</v>
          </cell>
          <cell r="T3253" t="str">
            <v>135</v>
          </cell>
          <cell r="U3253" t="str">
            <v>0</v>
          </cell>
          <cell r="V3253" t="str">
            <v>PRV DPT AGEN - HOUSE OF TRAD LEADERS KZN</v>
          </cell>
        </row>
        <row r="3254">
          <cell r="Q3254" t="str">
            <v>Non-exchange Revenue:  Transfers and Subsidies - Operational:  Allocations In-kind - Departmental Agencies and Accounts:  Provincial Departmental Agencies - Housing Board</v>
          </cell>
          <cell r="R3254" t="str">
            <v>1</v>
          </cell>
          <cell r="S3254" t="str">
            <v>10</v>
          </cell>
          <cell r="T3254" t="str">
            <v>136</v>
          </cell>
          <cell r="U3254" t="str">
            <v>0</v>
          </cell>
          <cell r="V3254" t="str">
            <v>PRV DPT AGEN - HOUSING BOARD</v>
          </cell>
        </row>
        <row r="3255">
          <cell r="Q3255" t="str">
            <v>Non-exchange Revenue:  Transfers and Subsidies - Operational:  Allocations In-kind - Departmental Agencies and Accounts:  Provincial Departmental Agencies - Housing Corporation</v>
          </cell>
          <cell r="R3255" t="str">
            <v>1</v>
          </cell>
          <cell r="S3255" t="str">
            <v>10</v>
          </cell>
          <cell r="T3255" t="str">
            <v>137</v>
          </cell>
          <cell r="U3255" t="str">
            <v>0</v>
          </cell>
          <cell r="V3255" t="str">
            <v>PRV DPT AGEN - HOUSING CORPORATION</v>
          </cell>
        </row>
        <row r="3256">
          <cell r="Q3256" t="str">
            <v>Non-exchange Revenue:  Transfers and Subsidies - Operational:  Allocations In-kind - Departmental Agencies and Accounts:  Provincial Departmental Agencies - Investment North West</v>
          </cell>
          <cell r="R3256" t="str">
            <v>1</v>
          </cell>
          <cell r="S3256" t="str">
            <v>10</v>
          </cell>
          <cell r="T3256" t="str">
            <v>138</v>
          </cell>
          <cell r="U3256" t="str">
            <v>0</v>
          </cell>
          <cell r="V3256" t="str">
            <v>PRV DPT AGEN - INVESTMENT NORTH WEST</v>
          </cell>
        </row>
        <row r="3257">
          <cell r="Q3257" t="str">
            <v>Non-exchange Revenue:  Transfers and Subsidies - Operational:  Allocations In-kind - Departmental Agencies and Accounts:  Provincial Departmental Agencies - Investment and Trade Promotion Agency</v>
          </cell>
          <cell r="R3257" t="str">
            <v>1</v>
          </cell>
          <cell r="S3257" t="str">
            <v>10</v>
          </cell>
          <cell r="T3257" t="str">
            <v>139</v>
          </cell>
          <cell r="U3257" t="str">
            <v>0</v>
          </cell>
          <cell r="V3257" t="str">
            <v>PRV DPT AGEN - INVEST &amp; TRADE PROMO AGEN</v>
          </cell>
        </row>
        <row r="3258">
          <cell r="Q3258" t="str">
            <v>Non-exchange Revenue:  Transfers and Subsidies - Operational:  Allocations In-kind - Departmental Agencies and Accounts:  Provincial Departmental Agencies - Investment Initiative</v>
          </cell>
          <cell r="R3258" t="str">
            <v>1</v>
          </cell>
          <cell r="S3258" t="str">
            <v>10</v>
          </cell>
          <cell r="T3258" t="str">
            <v>140</v>
          </cell>
          <cell r="U3258" t="str">
            <v>0</v>
          </cell>
          <cell r="V3258" t="str">
            <v>PRV DPT AGEN - INVESTMENT INITIATIVE</v>
          </cell>
        </row>
        <row r="3259">
          <cell r="Q3259" t="str">
            <v>Non-exchange Revenue:  Transfers and Subsidies - Operational:  Allocations In-kind - Departmental Agencies and Accounts:  Provincial Departmental Agencies - Kalahari Kid Corporation</v>
          </cell>
          <cell r="R3259" t="str">
            <v>1</v>
          </cell>
          <cell r="S3259" t="str">
            <v>10</v>
          </cell>
          <cell r="T3259" t="str">
            <v>141</v>
          </cell>
          <cell r="U3259" t="str">
            <v>0</v>
          </cell>
          <cell r="V3259" t="str">
            <v>PRV DPT AGEN - KALAHARI KID CORPORATION</v>
          </cell>
        </row>
        <row r="3260">
          <cell r="Q3260" t="str">
            <v>Non-exchange Revenue:  Transfers and Subsidies - Operational:  Allocations In-kind - Departmental Agencies and Accounts:  Provincial Departmental Agencies - Language Committee</v>
          </cell>
          <cell r="R3260" t="str">
            <v>1</v>
          </cell>
          <cell r="S3260" t="str">
            <v>10</v>
          </cell>
          <cell r="T3260" t="str">
            <v>142</v>
          </cell>
          <cell r="U3260" t="str">
            <v>0</v>
          </cell>
          <cell r="V3260" t="str">
            <v>PRV DPT AGEN - LANGUAGE COMMITTEE</v>
          </cell>
        </row>
        <row r="3261">
          <cell r="Q3261" t="str">
            <v>Non-exchange Revenue:  Transfers and Subsidies - Operational:  Allocations In-kind - Departmental Agencies and Accounts:  Provincial Departmental Agencies - Liquor Board</v>
          </cell>
          <cell r="R3261" t="str">
            <v>1</v>
          </cell>
          <cell r="S3261" t="str">
            <v>10</v>
          </cell>
          <cell r="T3261" t="str">
            <v>143</v>
          </cell>
          <cell r="U3261" t="str">
            <v>0</v>
          </cell>
          <cell r="V3261" t="str">
            <v>PRV DPT AGEN - LIQUOR BOARD</v>
          </cell>
        </row>
        <row r="3262">
          <cell r="Q3262" t="str">
            <v>Non-exchange Revenue:  Transfers and Subsidies - Operational:  Allocations In-kind - Departmental Agencies and Accounts:  Provincial Departmental Agencies - Local Business Centres</v>
          </cell>
          <cell r="R3262" t="str">
            <v>1</v>
          </cell>
          <cell r="S3262" t="str">
            <v>10</v>
          </cell>
          <cell r="T3262" t="str">
            <v>144</v>
          </cell>
          <cell r="U3262" t="str">
            <v>0</v>
          </cell>
          <cell r="V3262" t="str">
            <v>PRV DPT AGEN - LOCAL BUSINESS CENTRES</v>
          </cell>
        </row>
        <row r="3263">
          <cell r="Q3263" t="str">
            <v>Non-exchange Revenue:  Transfers and Subsidies - Operational:  Allocations In-kind - Departmental Agencies and Accounts:  Provincial Departmental Agencies - Local Road Transport Board</v>
          </cell>
          <cell r="R3263" t="str">
            <v>1</v>
          </cell>
          <cell r="S3263" t="str">
            <v>10</v>
          </cell>
          <cell r="T3263" t="str">
            <v>145</v>
          </cell>
          <cell r="U3263" t="str">
            <v>0</v>
          </cell>
          <cell r="V3263" t="str">
            <v>PRV DPT AGEN - LOCAL ROAD TRANSP BOARD</v>
          </cell>
        </row>
        <row r="3264">
          <cell r="Q3264" t="str">
            <v>Non-exchange Revenue:  Transfers and Subsidies - Operational:  Allocations In-kind - Departmental Agencies and Accounts:  Provincial Departmental Agencies - McGregor Museum Board</v>
          </cell>
          <cell r="R3264" t="str">
            <v>1</v>
          </cell>
          <cell r="S3264" t="str">
            <v>10</v>
          </cell>
          <cell r="T3264" t="str">
            <v>146</v>
          </cell>
          <cell r="U3264" t="str">
            <v>0</v>
          </cell>
          <cell r="V3264" t="str">
            <v>PRV DPT AGEN - MCGREGOR MUSEUM BOARD</v>
          </cell>
        </row>
        <row r="3265">
          <cell r="Q3265" t="str">
            <v>Non-exchange Revenue:  Transfers and Subsidies - Operational:  Allocations In-kind - Departmental Agencies and Accounts:  Provincial Departmental Agencies - Mmabana Foundation</v>
          </cell>
          <cell r="R3265" t="str">
            <v>1</v>
          </cell>
          <cell r="S3265" t="str">
            <v>10</v>
          </cell>
          <cell r="T3265" t="str">
            <v>147</v>
          </cell>
          <cell r="U3265" t="str">
            <v>0</v>
          </cell>
          <cell r="V3265" t="str">
            <v>PRV DPT AGEN - MMABANA FOUNDATION</v>
          </cell>
        </row>
        <row r="3266">
          <cell r="Q3266" t="str">
            <v>Non-exchange Revenue:  Transfers and Subsidies - Operational:  Allocations In-kind - Departmental Agencies and Accounts:  Provincial Departmental Agencies - Natal Arts Trust</v>
          </cell>
          <cell r="R3266" t="str">
            <v>1</v>
          </cell>
          <cell r="S3266" t="str">
            <v>10</v>
          </cell>
          <cell r="T3266" t="str">
            <v>148</v>
          </cell>
          <cell r="U3266" t="str">
            <v>0</v>
          </cell>
          <cell r="V3266" t="str">
            <v>PRV DPT AGEN - NATAL ARTS TRUST</v>
          </cell>
        </row>
        <row r="3267">
          <cell r="Q3267" t="str">
            <v>Non-exchange Revenue:  Transfers and Subsidies - Operational:  Allocations In-kind - Departmental Agencies and Accounts:  Provincial Departmental Agencies - Natal Sharks Board</v>
          </cell>
          <cell r="R3267" t="str">
            <v>1</v>
          </cell>
          <cell r="S3267" t="str">
            <v>10</v>
          </cell>
          <cell r="T3267" t="str">
            <v>149</v>
          </cell>
          <cell r="U3267" t="str">
            <v>0</v>
          </cell>
          <cell r="V3267" t="str">
            <v>PRV DPT AGEN - NATAL SHARKS BOARD</v>
          </cell>
        </row>
        <row r="3268">
          <cell r="Q3268" t="str">
            <v>Non-exchange Revenue:  Transfers and Subsidies - Operational:  Allocations In-kind - Departmental Agencies and Accounts:  Provincial Departmental Agencies - Natal Trust Fund</v>
          </cell>
          <cell r="R3268" t="str">
            <v>1</v>
          </cell>
          <cell r="S3268" t="str">
            <v>10</v>
          </cell>
          <cell r="T3268" t="str">
            <v>150</v>
          </cell>
          <cell r="U3268" t="str">
            <v>0</v>
          </cell>
          <cell r="V3268" t="str">
            <v>PRV DPT AGEN - NATAL TRUST FUND</v>
          </cell>
        </row>
        <row r="3269">
          <cell r="Q3269" t="str">
            <v>Non-exchange Revenue:  Transfers and Subsidies - Operational:  Allocations In-kind - Departmental Agencies and Accounts:  Provincial Departmental Agencies - Nature Conservation Board</v>
          </cell>
          <cell r="R3269" t="str">
            <v>1</v>
          </cell>
          <cell r="S3269" t="str">
            <v>10</v>
          </cell>
          <cell r="T3269" t="str">
            <v>151</v>
          </cell>
          <cell r="U3269" t="str">
            <v>0</v>
          </cell>
          <cell r="V3269" t="str">
            <v>PRV DPT AGEN - NATURE CONSERVATION BOARD</v>
          </cell>
        </row>
        <row r="3270">
          <cell r="Q3270" t="str">
            <v>Non-exchange Revenue:  Transfers and Subsidies - Operational:  Allocations In-kind - Departmental Agencies and Accounts:  Provincial Departmental Agencies - Panel of Mediators</v>
          </cell>
          <cell r="R3270" t="str">
            <v>1</v>
          </cell>
          <cell r="S3270" t="str">
            <v>10</v>
          </cell>
          <cell r="T3270" t="str">
            <v>152</v>
          </cell>
          <cell r="U3270" t="str">
            <v>0</v>
          </cell>
          <cell r="V3270" t="str">
            <v>PRV DPT AGEN - PANEL OF MEDIATORS</v>
          </cell>
        </row>
        <row r="3271">
          <cell r="Q3271" t="str">
            <v>Non-exchange Revenue:  Transfers and Subsidies - Operational:  Allocations In-kind - Departmental Agencies and Accounts:  Provincial Departmental Agencies - Park and Tourism Board</v>
          </cell>
          <cell r="R3271" t="str">
            <v>1</v>
          </cell>
          <cell r="S3271" t="str">
            <v>10</v>
          </cell>
          <cell r="T3271" t="str">
            <v>153</v>
          </cell>
          <cell r="U3271" t="str">
            <v>0</v>
          </cell>
          <cell r="V3271" t="str">
            <v>PRV DPT AGEN - PARK &amp; TOURISM BOARD</v>
          </cell>
        </row>
        <row r="3272">
          <cell r="Q3272" t="str">
            <v>Non-exchange Revenue:  Transfers and Subsidies - Operational:  Allocations In-kind - Departmental Agencies and Accounts:  Provincial Departmental Agencies - Parks Board</v>
          </cell>
          <cell r="R3272" t="str">
            <v>1</v>
          </cell>
          <cell r="S3272" t="str">
            <v>10</v>
          </cell>
          <cell r="T3272" t="str">
            <v>154</v>
          </cell>
          <cell r="U3272" t="str">
            <v>0</v>
          </cell>
          <cell r="V3272" t="str">
            <v>PRV DPT AGEN - PARKS BOARD</v>
          </cell>
        </row>
        <row r="3273">
          <cell r="Q3273" t="str">
            <v>Non-exchange Revenue:  Transfers and Subsidies - Operational:  Allocations In-kind - Departmental Agencies and Accounts:  Provincial Departmental Agencies - Partnership Fund (GPF)</v>
          </cell>
          <cell r="R3273" t="str">
            <v>1</v>
          </cell>
          <cell r="S3273" t="str">
            <v>10</v>
          </cell>
          <cell r="T3273" t="str">
            <v>155</v>
          </cell>
          <cell r="U3273" t="str">
            <v>0</v>
          </cell>
          <cell r="V3273" t="str">
            <v>PRV DPT AGEN - PARTNERSHIP FUND (GPF)</v>
          </cell>
        </row>
        <row r="3274">
          <cell r="Q3274" t="str">
            <v>Non-exchange Revenue:  Transfers and Subsidies - Operational:  Allocations In-kind - Departmental Agencies and Accounts:  Provincial Departmental Agencies - Phakisa Corporation</v>
          </cell>
          <cell r="R3274" t="str">
            <v>1</v>
          </cell>
          <cell r="S3274" t="str">
            <v>10</v>
          </cell>
          <cell r="T3274" t="str">
            <v>156</v>
          </cell>
          <cell r="U3274" t="str">
            <v>0</v>
          </cell>
          <cell r="V3274" t="str">
            <v>PRV DPT AGEN - PHAKISA CORPORATION</v>
          </cell>
        </row>
        <row r="3275">
          <cell r="Q3275" t="str">
            <v>Non-exchange Revenue:  Transfers and Subsidies - Operational:  Allocations In-kind - Departmental Agencies and Accounts:  Provincial Departmental Agencies - Planning Commission</v>
          </cell>
          <cell r="R3275" t="str">
            <v>1</v>
          </cell>
          <cell r="S3275" t="str">
            <v>10</v>
          </cell>
          <cell r="T3275" t="str">
            <v>157</v>
          </cell>
          <cell r="U3275" t="str">
            <v>0</v>
          </cell>
          <cell r="V3275" t="str">
            <v>PRV DPT AGEN - PLANNING COMMISSION</v>
          </cell>
        </row>
        <row r="3276">
          <cell r="Q3276" t="str">
            <v>Non-exchange Revenue:  Transfers and Subsidies - Operational:  Allocations In-kind - Departmental Agencies and Accounts:  Provincial Departmental Agencies - Provincial Aided Libraries</v>
          </cell>
          <cell r="R3276" t="str">
            <v>1</v>
          </cell>
          <cell r="S3276" t="str">
            <v>10</v>
          </cell>
          <cell r="T3276" t="str">
            <v>158</v>
          </cell>
          <cell r="U3276" t="str">
            <v>0</v>
          </cell>
          <cell r="V3276" t="str">
            <v>PRV DPT AGEN - PROV AIDED LIBRARIES</v>
          </cell>
        </row>
        <row r="3277">
          <cell r="Q3277" t="str">
            <v>Non-exchange Revenue:  Transfers and Subsidies - Operational:  Allocations In-kind - Departmental Agencies and Accounts:  Provincial Departmental Agencies - Provincial Aids Council</v>
          </cell>
          <cell r="R3277" t="str">
            <v>1</v>
          </cell>
          <cell r="S3277" t="str">
            <v>10</v>
          </cell>
          <cell r="T3277" t="str">
            <v>159</v>
          </cell>
          <cell r="U3277" t="str">
            <v>0</v>
          </cell>
          <cell r="V3277" t="str">
            <v>PRV DPT AGEN - PROVINCIAL AIDS COUNCIL</v>
          </cell>
        </row>
        <row r="3278">
          <cell r="Q3278" t="str">
            <v>Non-exchange Revenue:  Transfers and Subsidies - Operational:  Allocations In-kind - Departmental Agencies and Accounts:  Provincial Departmental Agencies - Provincial Arts and Culture Council</v>
          </cell>
          <cell r="R3278" t="str">
            <v>1</v>
          </cell>
          <cell r="S3278" t="str">
            <v>10</v>
          </cell>
          <cell r="T3278" t="str">
            <v>160</v>
          </cell>
          <cell r="U3278" t="str">
            <v>0</v>
          </cell>
          <cell r="V3278" t="str">
            <v>PRV DPT AGEN - PROV ARTS &amp; CULT COUNCIL</v>
          </cell>
        </row>
        <row r="3279">
          <cell r="Q3279" t="str">
            <v>Non-exchange Revenue:  Transfers and Subsidies - Operational:  Allocations In-kind - Departmental Agencies and Accounts:  Provincial Departmental Agencies - Provincial Development Council</v>
          </cell>
          <cell r="R3279" t="str">
            <v>1</v>
          </cell>
          <cell r="S3279" t="str">
            <v>10</v>
          </cell>
          <cell r="T3279" t="str">
            <v>161</v>
          </cell>
          <cell r="U3279" t="str">
            <v>0</v>
          </cell>
          <cell r="V3279" t="str">
            <v>PRV DPT AGEN - PROV DEVELOPMENT COUNCIL</v>
          </cell>
        </row>
        <row r="3280">
          <cell r="Q3280" t="str">
            <v>Non-exchange Revenue:  Transfers and Subsidies - Operational:  Allocations In-kind - Departmental Agencies and Accounts:  Provincial Departmental Agencies - Provincial Georg Name Committee</v>
          </cell>
          <cell r="R3280" t="str">
            <v>1</v>
          </cell>
          <cell r="S3280" t="str">
            <v>10</v>
          </cell>
          <cell r="T3280" t="str">
            <v>162</v>
          </cell>
          <cell r="U3280" t="str">
            <v>0</v>
          </cell>
          <cell r="V3280" t="str">
            <v>PRV DPT AGEN - PROV GEORG NAME COMMITTEE</v>
          </cell>
        </row>
        <row r="3281">
          <cell r="Q3281" t="str">
            <v>Non-exchange Revenue:  Transfers and Subsidies - Operational:  Allocations In-kind - Departmental Agencies and Accounts:  Provincial Departmental Agencies - Provincial Heritage Resorts</v>
          </cell>
          <cell r="R3281" t="str">
            <v>1</v>
          </cell>
          <cell r="S3281" t="str">
            <v>10</v>
          </cell>
          <cell r="T3281" t="str">
            <v>163</v>
          </cell>
          <cell r="U3281" t="str">
            <v>0</v>
          </cell>
          <cell r="V3281" t="str">
            <v>PRV DPT AGEN - PROV HERITAGE RESORTS</v>
          </cell>
        </row>
        <row r="3282">
          <cell r="Q3282" t="str">
            <v>Non-exchange Revenue:  Transfers and Subsidies - Operational:  Allocations In-kind - Departmental Agencies and Accounts:  Provincial Departmental Agencies - Provincial Housing Board</v>
          </cell>
          <cell r="R3282" t="str">
            <v>1</v>
          </cell>
          <cell r="S3282" t="str">
            <v>10</v>
          </cell>
          <cell r="T3282" t="str">
            <v>164</v>
          </cell>
          <cell r="U3282" t="str">
            <v>0</v>
          </cell>
          <cell r="V3282" t="str">
            <v>PRV DPT AGEN - PROVINCIAL HOUSING BOARD</v>
          </cell>
        </row>
        <row r="3283">
          <cell r="Q3283" t="str">
            <v>Non-exchange Revenue:  Transfers and Subsidies - Operational:  Allocations In-kind - Departmental Agencies and Accounts:  Provincial Departmental Agencies - Provincial Language Commission</v>
          </cell>
          <cell r="R3283" t="str">
            <v>1</v>
          </cell>
          <cell r="S3283" t="str">
            <v>10</v>
          </cell>
          <cell r="T3283" t="str">
            <v>165</v>
          </cell>
          <cell r="U3283" t="str">
            <v>0</v>
          </cell>
          <cell r="V3283" t="str">
            <v>PRV DPT AGEN - PROV LANGUAGE COMMISSION</v>
          </cell>
        </row>
        <row r="3284">
          <cell r="Q3284" t="str">
            <v>Non-exchange Revenue:  Transfers and Subsidies - Operational:  Allocations In-kind - Departmental Agencies and Accounts:  Provincial Departmental Agencies - Provincial Planning and Development Commission</v>
          </cell>
          <cell r="R3284" t="str">
            <v>1</v>
          </cell>
          <cell r="S3284" t="str">
            <v>10</v>
          </cell>
          <cell r="T3284" t="str">
            <v>166</v>
          </cell>
          <cell r="U3284" t="str">
            <v>0</v>
          </cell>
          <cell r="V3284" t="str">
            <v>PRV DPT AGEN - PROV PLANNING &amp; DEV COMM</v>
          </cell>
        </row>
        <row r="3285">
          <cell r="Q3285" t="str">
            <v>Non-exchange Revenue:  Transfers and Subsidies - Operational:  Allocations In-kind - Departmental Agencies and Accounts:  Provincial Departmental Agencies - Regional Authorities</v>
          </cell>
          <cell r="R3285" t="str">
            <v>1</v>
          </cell>
          <cell r="S3285" t="str">
            <v>10</v>
          </cell>
          <cell r="T3285" t="str">
            <v>167</v>
          </cell>
          <cell r="U3285" t="str">
            <v>0</v>
          </cell>
          <cell r="V3285" t="str">
            <v>PRV DPT AGEN - REGIONAL AUTHORITIES</v>
          </cell>
        </row>
        <row r="3286">
          <cell r="Q3286" t="str">
            <v>Non-exchange Revenue:  Transfers and Subsidies - Operational:  Allocations In-kind - Departmental Agencies and Accounts:  Provincial Departmental Agencies - Regional Training Trust</v>
          </cell>
          <cell r="R3286" t="str">
            <v>1</v>
          </cell>
          <cell r="S3286" t="str">
            <v>10</v>
          </cell>
          <cell r="T3286" t="str">
            <v>168</v>
          </cell>
          <cell r="U3286" t="str">
            <v>0</v>
          </cell>
          <cell r="V3286" t="str">
            <v>PRV DPT AGEN - REGIONAL TRAINING TRUST</v>
          </cell>
        </row>
        <row r="3287">
          <cell r="Q3287" t="str">
            <v>Non-exchange Revenue:  Transfers and Subsidies - Operational:  Allocations In-kind - Departmental Agencies and Accounts:  Provincial Departmental Agencies - Rental House Tribunal</v>
          </cell>
          <cell r="R3287" t="str">
            <v>1</v>
          </cell>
          <cell r="S3287" t="str">
            <v>10</v>
          </cell>
          <cell r="T3287" t="str">
            <v>169</v>
          </cell>
          <cell r="U3287" t="str">
            <v>0</v>
          </cell>
          <cell r="V3287" t="str">
            <v>PRV DPT AGEN - RENTAL HOUSE TRIBUNAL</v>
          </cell>
        </row>
        <row r="3288">
          <cell r="Q3288" t="str">
            <v>Non-exchange Revenue:  Transfers and Subsidies - Operational:  Allocations In-kind - Departmental Agencies and Accounts:  Provincial Departmental Agencies - Roads Agency</v>
          </cell>
          <cell r="R3288" t="str">
            <v>1</v>
          </cell>
          <cell r="S3288" t="str">
            <v>10</v>
          </cell>
          <cell r="T3288" t="str">
            <v>170</v>
          </cell>
          <cell r="U3288" t="str">
            <v>0</v>
          </cell>
          <cell r="V3288" t="str">
            <v>PRV DPT AGEN - ROADS AGENCY</v>
          </cell>
        </row>
        <row r="3289">
          <cell r="Q3289" t="str">
            <v>Non-exchange Revenue:  Transfers and Subsidies - Operational:  Allocations In-kind - Departmental Agencies and Accounts:  Provincial Departmental Agencies - Rural Finance Corporation Ltd</v>
          </cell>
          <cell r="R3289" t="str">
            <v>1</v>
          </cell>
          <cell r="S3289" t="str">
            <v>10</v>
          </cell>
          <cell r="T3289" t="str">
            <v>171</v>
          </cell>
          <cell r="U3289" t="str">
            <v>0</v>
          </cell>
          <cell r="V3289" t="str">
            <v>PRV DPT AGEN - RURAL FINANCE CORP LTD</v>
          </cell>
        </row>
        <row r="3290">
          <cell r="Q3290" t="str">
            <v>Non-exchange Revenue:  Transfers and Subsidies - Operational:  Allocations In-kind - Departmental Agencies and Accounts:  Provincial Departmental Agencies - Socio-Econ Consulting Council</v>
          </cell>
          <cell r="R3290" t="str">
            <v>1</v>
          </cell>
          <cell r="S3290" t="str">
            <v>10</v>
          </cell>
          <cell r="T3290" t="str">
            <v>172</v>
          </cell>
          <cell r="U3290" t="str">
            <v>0</v>
          </cell>
          <cell r="V3290" t="str">
            <v>PRV DPT AGEN - SOCIO-ECON CONSUL COUNCIL</v>
          </cell>
        </row>
        <row r="3291">
          <cell r="Q3291" t="str">
            <v>Non-exchange Revenue:  Transfers and Subsidies - Operational:  Allocations In-kind - Departmental Agencies and Accounts:  Provincial Departmental Agencies - Sport Council</v>
          </cell>
          <cell r="R3291" t="str">
            <v>1</v>
          </cell>
          <cell r="S3291" t="str">
            <v>10</v>
          </cell>
          <cell r="T3291" t="str">
            <v>173</v>
          </cell>
          <cell r="U3291" t="str">
            <v>0</v>
          </cell>
          <cell r="V3291" t="str">
            <v>PRV DPT AGEN - SPORT COUNCIL</v>
          </cell>
        </row>
        <row r="3292">
          <cell r="Q3292" t="str">
            <v>Non-exchange Revenue:  Transfers and Subsidies - Operational:  Allocations In-kind - Departmental Agencies and Accounts:  Provincial Departmental Agencies - Subsidiary Entity</v>
          </cell>
          <cell r="R3292" t="str">
            <v>1</v>
          </cell>
          <cell r="S3292" t="str">
            <v>10</v>
          </cell>
          <cell r="T3292" t="str">
            <v>174</v>
          </cell>
          <cell r="U3292" t="str">
            <v>0</v>
          </cell>
          <cell r="V3292" t="str">
            <v>PRV DPT AGEN - SUBSIDIARY ENTITY</v>
          </cell>
        </row>
        <row r="3293">
          <cell r="Q3293" t="str">
            <v>Non-exchange Revenue:  Transfers and Subsidies - Operational:  Allocations In-kind - Departmental Agencies and Accounts:  Provincial Departmental Agencies - Taxi Council</v>
          </cell>
          <cell r="R3293" t="str">
            <v>1</v>
          </cell>
          <cell r="S3293" t="str">
            <v>10</v>
          </cell>
          <cell r="T3293" t="str">
            <v>175</v>
          </cell>
          <cell r="U3293" t="str">
            <v>0</v>
          </cell>
          <cell r="V3293" t="str">
            <v>PRV DPT AGEN - TAXI COUNCIL</v>
          </cell>
        </row>
        <row r="3294">
          <cell r="Q3294" t="str">
            <v>Non-exchange Revenue:  Transfers and Subsidies - Operational:  Allocations In-kind - Departmental Agencies and Accounts:  Provincial Departmental Agencies - Tourism Authority</v>
          </cell>
          <cell r="R3294" t="str">
            <v>1</v>
          </cell>
          <cell r="S3294" t="str">
            <v>10</v>
          </cell>
          <cell r="T3294" t="str">
            <v>176</v>
          </cell>
          <cell r="U3294" t="str">
            <v>0</v>
          </cell>
          <cell r="V3294" t="str">
            <v>PRV DPT AGEN - TOURISM AUTHORITY</v>
          </cell>
        </row>
        <row r="3295">
          <cell r="Q3295" t="str">
            <v>Non-exchange Revenue:  Transfers and Subsidies - Operational:  Allocations In-kind - Departmental Agencies and Accounts:  Provincial Departmental Agencies - Tourism Board</v>
          </cell>
          <cell r="R3295" t="str">
            <v>1</v>
          </cell>
          <cell r="S3295" t="str">
            <v>10</v>
          </cell>
          <cell r="T3295" t="str">
            <v>177</v>
          </cell>
          <cell r="U3295" t="str">
            <v>0</v>
          </cell>
          <cell r="V3295" t="str">
            <v>PRV DPT AGEN - TOURISM BOARD</v>
          </cell>
        </row>
        <row r="3296">
          <cell r="Q3296" t="str">
            <v>Non-exchange Revenue:  Transfers and Subsidies - Operational:  Allocations In-kind - Departmental Agencies and Accounts:  Provincial Departmental Agencies - Provincial Departmental Agencies - Trade and Investment</v>
          </cell>
          <cell r="R3296" t="str">
            <v>1</v>
          </cell>
          <cell r="S3296" t="str">
            <v>10</v>
          </cell>
          <cell r="T3296" t="str">
            <v>178</v>
          </cell>
          <cell r="U3296" t="str">
            <v>0</v>
          </cell>
          <cell r="V3296" t="str">
            <v>PRV DPT AGEN - TRADE &amp; INVESTMENT</v>
          </cell>
        </row>
        <row r="3297">
          <cell r="Q3297" t="str">
            <v>Non-exchange Revenue:  Transfers and Subsidies - Operational:  Allocations In-kind - Departmental Agencies and Accounts:  Provincial Departmental Agencies - Provincial Departmental Agencies - Umsekeli Municipal Support Service</v>
          </cell>
          <cell r="R3297" t="str">
            <v>1</v>
          </cell>
          <cell r="S3297" t="str">
            <v>10</v>
          </cell>
          <cell r="T3297" t="str">
            <v>179</v>
          </cell>
          <cell r="U3297" t="str">
            <v>0</v>
          </cell>
          <cell r="V3297" t="str">
            <v>PRV DPT AGEN - UMSEKELI MUN SUPP SERV</v>
          </cell>
        </row>
        <row r="3298">
          <cell r="Q3298" t="str">
            <v>Non-exchange Revenue:  Transfers and Subsidies - Operational:  Allocations In-kind - Departmental Agencies and Accounts:  Provincial Departmental Agencies - Provincial Departmental Agencies - Xhasa ATC Agency (Gautrain Management Agency)</v>
          </cell>
          <cell r="R3298" t="str">
            <v>1</v>
          </cell>
          <cell r="S3298" t="str">
            <v>10</v>
          </cell>
          <cell r="T3298" t="str">
            <v>180</v>
          </cell>
          <cell r="U3298" t="str">
            <v>0</v>
          </cell>
          <cell r="V3298" t="str">
            <v>PRV DPT AGEN - GAUTRAIN MANAG AGENCY</v>
          </cell>
        </row>
        <row r="3299">
          <cell r="Q3299" t="str">
            <v>Non-exchange Revenue:  Transfers and Subsidies - Operational:  Allocations In-kind - Departmental Agencies and Accounts:  Provincial Departmental Agencies - Youth Commission</v>
          </cell>
          <cell r="R3299" t="str">
            <v>1</v>
          </cell>
          <cell r="S3299" t="str">
            <v>10</v>
          </cell>
          <cell r="T3299" t="str">
            <v>181</v>
          </cell>
          <cell r="U3299" t="str">
            <v>0</v>
          </cell>
          <cell r="V3299" t="str">
            <v>PRV DPT AGEN - YOUTH COMMISSION</v>
          </cell>
        </row>
        <row r="3300">
          <cell r="Q3300" t="str">
            <v>Non-exchange Revenue:  Transfers and Subsidies - Operational:  Allocations In-kind - Departmental Agencies and Accounts:  Provincial Departmental Agencies - Youth Development Trust</v>
          </cell>
          <cell r="R3300" t="str">
            <v>1</v>
          </cell>
          <cell r="S3300" t="str">
            <v>10</v>
          </cell>
          <cell r="T3300" t="str">
            <v>182</v>
          </cell>
          <cell r="U3300" t="str">
            <v>0</v>
          </cell>
          <cell r="V3300" t="str">
            <v>PRV DPT AGEN - YOUTH DEVELOPMENT TRUST</v>
          </cell>
        </row>
        <row r="3301">
          <cell r="Q3301" t="str">
            <v>Non-exchange Revenue:  Transfers and Subsidies - Operational:  Allocations In-kind - Departmental Agencies and Accounts:  National Departmental Agencies</v>
          </cell>
          <cell r="R3301">
            <v>0</v>
          </cell>
          <cell r="V3301" t="str">
            <v>TS O IN-KIN DPT AGEN &amp; ACC NAT DEPT AGEN</v>
          </cell>
        </row>
        <row r="3302">
          <cell r="Q3302" t="str">
            <v>Non-exchange Revenue:  Transfers and Subsidies - Operational:  Allocations In-kind - Departmental Agencies and Accounts:  National Departmental Agencies - ZA Domain Name Authority</v>
          </cell>
          <cell r="R3302" t="str">
            <v>1</v>
          </cell>
          <cell r="S3302" t="str">
            <v>10</v>
          </cell>
          <cell r="T3302" t="str">
            <v>400</v>
          </cell>
          <cell r="U3302" t="str">
            <v>0</v>
          </cell>
          <cell r="V3302" t="str">
            <v>NAT DPT AGEN - ZA DOMAIN NAME AUTHORITY</v>
          </cell>
        </row>
        <row r="3303">
          <cell r="Q3303" t="str">
            <v>Non-exchange Revenue:  Transfers and Subsidies - Operational:  Allocations In-kind - Departmental Agencies and Accounts:  National Departmental Agencies - Accounting Standards Board</v>
          </cell>
          <cell r="R3303" t="str">
            <v>1</v>
          </cell>
          <cell r="S3303" t="str">
            <v>10</v>
          </cell>
          <cell r="T3303" t="str">
            <v>401</v>
          </cell>
          <cell r="U3303" t="str">
            <v>0</v>
          </cell>
          <cell r="V3303" t="str">
            <v>NAT DPT AGEN - ACCOUNTING STANDARD BOARD</v>
          </cell>
        </row>
        <row r="3304">
          <cell r="Q3304" t="str">
            <v>Non-exchange Revenue:  Transfers and Subsidies - Operational:  Allocations In-kind - Departmental Agencies and Accounts:  National Departmental Agencies - Africa Institute of South Africa</v>
          </cell>
          <cell r="R3304" t="str">
            <v>1</v>
          </cell>
          <cell r="S3304" t="str">
            <v>10</v>
          </cell>
          <cell r="T3304" t="str">
            <v>402</v>
          </cell>
          <cell r="U3304" t="str">
            <v>0</v>
          </cell>
          <cell r="V3304" t="str">
            <v>NAT DPT AGEN - AFRICA INSTITUTE OF SA</v>
          </cell>
        </row>
        <row r="3305">
          <cell r="Q3305" t="str">
            <v>Non-exchange Revenue:  Transfers and Subsidies - Operational:  Allocations In-kind - Departmental Agencies and Accounts:  National Departmental Agencies - African Renaissance and Intern Fund</v>
          </cell>
          <cell r="R3305" t="str">
            <v>1</v>
          </cell>
          <cell r="S3305" t="str">
            <v>10</v>
          </cell>
          <cell r="T3305" t="str">
            <v>403</v>
          </cell>
          <cell r="U3305" t="str">
            <v>0</v>
          </cell>
          <cell r="V3305" t="str">
            <v>NAT DPT AGEN - AFRI RENAIS &amp; INTERN FUND</v>
          </cell>
        </row>
        <row r="3306">
          <cell r="Q3306" t="str">
            <v>Non-exchange Revenue:  Transfers and Subsidies - Operational:  Allocations In-kind - Departmental Agencies and Accounts:  National Departmental Agencies - Afrikaanse Taalmuseum</v>
          </cell>
          <cell r="R3306" t="str">
            <v>1</v>
          </cell>
          <cell r="S3306" t="str">
            <v>10</v>
          </cell>
          <cell r="T3306" t="str">
            <v>404</v>
          </cell>
          <cell r="U3306" t="str">
            <v>0</v>
          </cell>
          <cell r="V3306" t="str">
            <v>NAT DPT AGEN - AFRIKAANSE TAALMUSEUM</v>
          </cell>
        </row>
        <row r="3307">
          <cell r="Q3307" t="str">
            <v>Non-exchange Revenue:  Transfers and Subsidies - Operational:  Allocations In-kind - Departmental Agencies and Accounts:  National Departmental Agencies - Agricultural Sector Education and Train Authority</v>
          </cell>
          <cell r="R3307" t="str">
            <v>1</v>
          </cell>
          <cell r="S3307" t="str">
            <v>10</v>
          </cell>
          <cell r="T3307" t="str">
            <v>405</v>
          </cell>
          <cell r="U3307" t="str">
            <v>0</v>
          </cell>
          <cell r="V3307" t="str">
            <v>NAT DPT AGEN - AGRI SEC EDUC &amp; TRAIN AUT</v>
          </cell>
        </row>
        <row r="3308">
          <cell r="Q3308" t="str">
            <v>Non-exchange Revenue:  Transfers and Subsidies - Operational:  Allocations In-kind - Departmental Agencies and Accounts:  National Departmental Agencies - Agricultural Land Holdings Acc</v>
          </cell>
          <cell r="R3308" t="str">
            <v>1</v>
          </cell>
          <cell r="S3308" t="str">
            <v>10</v>
          </cell>
          <cell r="T3308" t="str">
            <v>406</v>
          </cell>
          <cell r="U3308" t="str">
            <v>0</v>
          </cell>
          <cell r="V3308" t="str">
            <v>NAT DPT AGEN - AGRICAL LAND HOLDINGS ACC</v>
          </cell>
        </row>
        <row r="3309">
          <cell r="Q3309" t="str">
            <v>Non-exchange Revenue:  Transfers and Subsidies - Operational:  Allocations In-kind - Departmental Agencies and Accounts:  National Departmental Agencies - Agricultural Research Council</v>
          </cell>
          <cell r="R3309" t="str">
            <v>1</v>
          </cell>
          <cell r="S3309" t="str">
            <v>10</v>
          </cell>
          <cell r="T3309" t="str">
            <v>407</v>
          </cell>
          <cell r="U3309" t="str">
            <v>0</v>
          </cell>
          <cell r="V3309" t="str">
            <v>NAT DPT AGEN - AGRICULT RESEARCH COUNCIL</v>
          </cell>
        </row>
        <row r="3310">
          <cell r="Q3310" t="str">
            <v>Non-exchange Revenue:  Transfers and Subsidies - Operational:  Allocations In-kind - Departmental Agencies and Accounts:  National Departmental Agencies - Air Services Licensing Council</v>
          </cell>
          <cell r="R3310" t="str">
            <v>1</v>
          </cell>
          <cell r="S3310" t="str">
            <v>10</v>
          </cell>
          <cell r="T3310" t="str">
            <v>408</v>
          </cell>
          <cell r="U3310" t="str">
            <v>0</v>
          </cell>
          <cell r="V3310" t="str">
            <v>NAT DPT AGEN - AIR SERV LICEN COUNCIL</v>
          </cell>
        </row>
        <row r="3311">
          <cell r="Q3311" t="str">
            <v>Non-exchange Revenue:  Transfers and Subsidies - Operational:  Allocations In-kind - Departmental Agencies and Accounts:  National Departmental Agencies - Artscape</v>
          </cell>
          <cell r="R3311" t="str">
            <v>1</v>
          </cell>
          <cell r="S3311" t="str">
            <v>10</v>
          </cell>
          <cell r="T3311" t="str">
            <v>409</v>
          </cell>
          <cell r="U3311" t="str">
            <v>0</v>
          </cell>
          <cell r="V3311" t="str">
            <v>NAT DPT AGEN - ARTSCAPE</v>
          </cell>
        </row>
        <row r="3312">
          <cell r="Q3312" t="str">
            <v>Non-exchange Revenue:  Transfers and Subsidies - Operational:  Allocations In-kind - Departmental Agencies and Accounts:  National Departmental Agencies - Banking SETA</v>
          </cell>
          <cell r="R3312" t="str">
            <v>1</v>
          </cell>
          <cell r="S3312" t="str">
            <v>10</v>
          </cell>
          <cell r="T3312" t="str">
            <v>410</v>
          </cell>
          <cell r="U3312" t="str">
            <v>0</v>
          </cell>
          <cell r="V3312" t="str">
            <v>NAT DPT AGEN - BANKING SETA</v>
          </cell>
        </row>
        <row r="3313">
          <cell r="Q3313" t="str">
            <v>Non-exchange Revenue:  Transfers and Subsidies - Operational:  Allocations In-kind - Departmental Agencies and Accounts:  National Departmental Agencies - Blyde River Canyon National Park</v>
          </cell>
          <cell r="R3313" t="str">
            <v>1</v>
          </cell>
          <cell r="S3313" t="str">
            <v>10</v>
          </cell>
          <cell r="T3313" t="str">
            <v>411</v>
          </cell>
          <cell r="U3313" t="str">
            <v>0</v>
          </cell>
          <cell r="V3313" t="str">
            <v>NAT DPT AGEN - BLYDE RIVER CANYON N/PARK</v>
          </cell>
        </row>
        <row r="3314">
          <cell r="Q3314" t="str">
            <v>Non-exchange Revenue:  Transfers and Subsidies - Operational:  Allocations In-kind - Departmental Agencies and Accounts:  National Departmental Agencies - Board on Tariffs and Trade</v>
          </cell>
          <cell r="R3314" t="str">
            <v>1</v>
          </cell>
          <cell r="S3314" t="str">
            <v>10</v>
          </cell>
          <cell r="T3314" t="str">
            <v>412</v>
          </cell>
          <cell r="U3314" t="str">
            <v>0</v>
          </cell>
          <cell r="V3314" t="str">
            <v>NAT DPT AGEN - BOARD ON TARIFFS &amp; TRADE</v>
          </cell>
        </row>
        <row r="3315">
          <cell r="Q3315" t="str">
            <v>Non-exchange Revenue:  Transfers and Subsidies - Operational:  Allocations In-kind - Departmental Agencies and Accounts:  National Departmental Agencies - Boxing South Africa</v>
          </cell>
          <cell r="R3315" t="str">
            <v>1</v>
          </cell>
          <cell r="S3315" t="str">
            <v>10</v>
          </cell>
          <cell r="T3315" t="str">
            <v>413</v>
          </cell>
          <cell r="U3315" t="str">
            <v>0</v>
          </cell>
          <cell r="V3315" t="str">
            <v>NAT DPT AGEN - BOXING SOUTH AFRICA</v>
          </cell>
        </row>
        <row r="3316">
          <cell r="Q3316" t="str">
            <v>Non-exchange Revenue:  Transfers and Subsidies - Operational:  Allocations In-kind - Departmental Agencies and Accounts:  National Departmental Agencies - Breede River Catchment Management Agency</v>
          </cell>
          <cell r="R3316" t="str">
            <v>1</v>
          </cell>
          <cell r="S3316" t="str">
            <v>10</v>
          </cell>
          <cell r="T3316" t="str">
            <v>414</v>
          </cell>
          <cell r="U3316" t="str">
            <v>0</v>
          </cell>
          <cell r="V3316" t="str">
            <v xml:space="preserve">NAT DPT AGEN - BREEDE RIVER CATCH MAN </v>
          </cell>
        </row>
        <row r="3317">
          <cell r="Q3317" t="str">
            <v>Non-exchange Revenue:  Transfers and Subsidies - Operational:  Allocations In-kind - Departmental Agencies and Accounts:  National Departmental Agencies - Business Arts of South Africa Johannesburg</v>
          </cell>
          <cell r="R3317" t="str">
            <v>1</v>
          </cell>
          <cell r="S3317" t="str">
            <v>10</v>
          </cell>
          <cell r="T3317" t="str">
            <v>415</v>
          </cell>
          <cell r="U3317" t="str">
            <v>0</v>
          </cell>
          <cell r="V3317" t="str">
            <v>NAT DPT AGEN - BUSINESS ARTS OF SA JHB</v>
          </cell>
        </row>
        <row r="3318">
          <cell r="Q3318" t="str">
            <v>Non-exchange Revenue:  Transfers and Subsidies - Operational:  Allocations In-kind - Departmental Agencies and Accounts:  National Departmental Agencies - Cape Medical Depot Augmentation</v>
          </cell>
          <cell r="R3318" t="str">
            <v>1</v>
          </cell>
          <cell r="S3318" t="str">
            <v>10</v>
          </cell>
          <cell r="T3318" t="str">
            <v>416</v>
          </cell>
          <cell r="U3318" t="str">
            <v>0</v>
          </cell>
          <cell r="V3318" t="str">
            <v>NAT DPT AGEN - CAPE MED DEPOT AUGMENTAT</v>
          </cell>
        </row>
        <row r="3319">
          <cell r="Q3319" t="str">
            <v>Non-exchange Revenue:  Transfers and Subsidies - Operational:  Allocations In-kind - Departmental Agencies and Accounts:  National Departmental Agencies - Castle Control Board</v>
          </cell>
          <cell r="R3319" t="str">
            <v>1</v>
          </cell>
          <cell r="S3319" t="str">
            <v>10</v>
          </cell>
          <cell r="T3319" t="str">
            <v>417</v>
          </cell>
          <cell r="U3319" t="str">
            <v>0</v>
          </cell>
          <cell r="V3319" t="str">
            <v>NAT DPT AGEN - CASTLE CONTROL BOARD</v>
          </cell>
        </row>
        <row r="3320">
          <cell r="Q3320" t="str">
            <v>Non-exchange Revenue:  Transfers and Subsidies - Operational:  Allocations In-kind - Departmental Agencies and Accounts:  National Departmental Agencies - Cedara Agricultural College</v>
          </cell>
          <cell r="R3320" t="str">
            <v>1</v>
          </cell>
          <cell r="S3320" t="str">
            <v>10</v>
          </cell>
          <cell r="T3320" t="str">
            <v>418</v>
          </cell>
          <cell r="U3320" t="str">
            <v>0</v>
          </cell>
          <cell r="V3320" t="str">
            <v>NAT DPT AGEN - CEDARA AGRICUL COLLEGE</v>
          </cell>
        </row>
        <row r="3321">
          <cell r="Q3321" t="str">
            <v>Non-exchange Revenue:  Transfers and Subsidies - Operational:  Allocations In-kind - Departmental Agencies and Accounts:  National Departmental Agencies - Chemical Industry Seta</v>
          </cell>
          <cell r="R3321" t="str">
            <v>1</v>
          </cell>
          <cell r="S3321" t="str">
            <v>10</v>
          </cell>
          <cell r="T3321" t="str">
            <v>419</v>
          </cell>
          <cell r="U3321" t="str">
            <v>0</v>
          </cell>
          <cell r="V3321" t="str">
            <v>NAT DPT AGEN - CHEMICAL INDUSTRY SETA</v>
          </cell>
        </row>
        <row r="3322">
          <cell r="Q3322" t="str">
            <v>Non-exchange Revenue:  Transfers and Subsidies - Operational:  Allocations In-kind - Departmental Agencies and Accounts:  National Departmental Agencies - Clothing, Textile, Footwear and Leather SETA</v>
          </cell>
          <cell r="R3322" t="str">
            <v>1</v>
          </cell>
          <cell r="S3322" t="str">
            <v>10</v>
          </cell>
          <cell r="T3322" t="str">
            <v>420</v>
          </cell>
          <cell r="U3322" t="str">
            <v>0</v>
          </cell>
          <cell r="V3322" t="str">
            <v>NAT DPT AGEN - CLOT TEX FOOT &amp; LEAT SETA</v>
          </cell>
        </row>
        <row r="3323">
          <cell r="Q3323" t="str">
            <v>Non-exchange Revenue:  Transfers and Subsidies - Operational:  Allocations In-kind - Departmental Agencies and Accounts:  National Departmental Agencies - Commissioner Conciliation, Mediation and Arbitration</v>
          </cell>
          <cell r="R3323" t="str">
            <v>1</v>
          </cell>
          <cell r="S3323" t="str">
            <v>10</v>
          </cell>
          <cell r="T3323" t="str">
            <v>421</v>
          </cell>
          <cell r="U3323" t="str">
            <v>0</v>
          </cell>
          <cell r="V3323" t="str">
            <v>NAT DPT AGEN - COM RECONCIL MED &amp; ARBITR</v>
          </cell>
        </row>
        <row r="3324">
          <cell r="Q3324" t="str">
            <v xml:space="preserve">Non-exchange Revenue:  Transfers and Subsidies - Operational:  Allocations In-kind - Departmental Agencies and Accounts:  National Departmental Agencies - Community Promotion and Protection of Rights </v>
          </cell>
          <cell r="R3324" t="str">
            <v>1</v>
          </cell>
          <cell r="S3324" t="str">
            <v>10</v>
          </cell>
          <cell r="T3324" t="str">
            <v>422</v>
          </cell>
          <cell r="U3324" t="str">
            <v>0</v>
          </cell>
          <cell r="V3324" t="str">
            <v>NAT DPT AGEN - COM PROM &amp; PROT OF RIGHTS</v>
          </cell>
        </row>
        <row r="3325">
          <cell r="Q3325" t="str">
            <v>Non-exchange Revenue:  Transfers and Subsidies - Operational:  Allocations In-kind - Departmental Agencies and Accounts:  National Departmental Agencies - Commission Gender Equality</v>
          </cell>
          <cell r="R3325" t="str">
            <v>1</v>
          </cell>
          <cell r="S3325" t="str">
            <v>10</v>
          </cell>
          <cell r="T3325" t="str">
            <v>423</v>
          </cell>
          <cell r="U3325" t="str">
            <v>0</v>
          </cell>
          <cell r="V3325" t="str">
            <v>NAT DPT AGEN - COMMIS GENDER EQUALITY</v>
          </cell>
        </row>
        <row r="3326">
          <cell r="Q3326" t="str">
            <v>Non-exchange Revenue:  Transfers and Subsidies - Operational:  Allocations In-kind - Departmental Agencies and Accounts:  National Departmental Agencies - Companies and Intellectual Property Commission</v>
          </cell>
          <cell r="R3326" t="str">
            <v>1</v>
          </cell>
          <cell r="S3326" t="str">
            <v>10</v>
          </cell>
          <cell r="T3326" t="str">
            <v>424</v>
          </cell>
          <cell r="U3326" t="str">
            <v>0</v>
          </cell>
          <cell r="V3326" t="str">
            <v>NAT DPT AGEN - COMPA &amp; INTELLE PROP COMM</v>
          </cell>
        </row>
        <row r="3327">
          <cell r="Q3327" t="str">
            <v>Non-exchange Revenue:  Transfers and Subsidies - Operational:  Allocations In-kind - Departmental Agencies and Accounts:  National Departmental Agencies - Compensation Fund Including Reserve Fund</v>
          </cell>
          <cell r="R3327" t="str">
            <v>1</v>
          </cell>
          <cell r="S3327" t="str">
            <v>10</v>
          </cell>
          <cell r="T3327" t="str">
            <v>425</v>
          </cell>
          <cell r="U3327" t="str">
            <v>0</v>
          </cell>
          <cell r="V3327" t="str">
            <v>NAT DPT AGEN - COMPEN FUND INC RESV FUND</v>
          </cell>
        </row>
        <row r="3328">
          <cell r="Q3328" t="str">
            <v>Non-exchange Revenue:  Transfers and Subsidies - Operational:  Allocations In-kind - Departmental Agencies and Accounts:  National Departmental Agencies - Competition Board</v>
          </cell>
          <cell r="R3328" t="str">
            <v>1</v>
          </cell>
          <cell r="S3328" t="str">
            <v>10</v>
          </cell>
          <cell r="T3328" t="str">
            <v>426</v>
          </cell>
          <cell r="U3328" t="str">
            <v>0</v>
          </cell>
          <cell r="V3328" t="str">
            <v>NAT DPT AGEN - COMPETITION BOARD</v>
          </cell>
        </row>
        <row r="3329">
          <cell r="Q3329" t="str">
            <v>Non-exchange Revenue:  Transfers and Subsidies - Operational:  Allocations In-kind - Departmental Agencies and Accounts:  National Departmental Agencies - Competition Commission</v>
          </cell>
          <cell r="R3329" t="str">
            <v>1</v>
          </cell>
          <cell r="S3329" t="str">
            <v>10</v>
          </cell>
          <cell r="T3329" t="str">
            <v>427</v>
          </cell>
          <cell r="U3329" t="str">
            <v>0</v>
          </cell>
          <cell r="V3329" t="str">
            <v>NAT DPT AGEN - COMPETITION COMMISSION</v>
          </cell>
        </row>
        <row r="3330">
          <cell r="Q3330" t="str">
            <v>Non-exchange Revenue:  Transfers and Subsidies - Operational:  Allocations In-kind - Departmental Agencies and Accounts:  National Departmental Agencies - Competition Tribunal</v>
          </cell>
          <cell r="R3330" t="str">
            <v>1</v>
          </cell>
          <cell r="S3330" t="str">
            <v>10</v>
          </cell>
          <cell r="T3330" t="str">
            <v>428</v>
          </cell>
          <cell r="U3330" t="str">
            <v>0</v>
          </cell>
          <cell r="V3330" t="str">
            <v>NAT DPT AGEN - COMPETITION TRIBUNAL</v>
          </cell>
        </row>
        <row r="3331">
          <cell r="Q3331" t="str">
            <v>Non-exchange Revenue:  Transfers and Subsidies - Operational:  Allocations In-kind - Departmental Agencies and Accounts:  National Departmental Agencies - Construction Industry Development Board</v>
          </cell>
          <cell r="R3331" t="str">
            <v>1</v>
          </cell>
          <cell r="S3331" t="str">
            <v>10</v>
          </cell>
          <cell r="T3331" t="str">
            <v>429</v>
          </cell>
          <cell r="U3331" t="str">
            <v>0</v>
          </cell>
          <cell r="V3331" t="str">
            <v>NAT DPT AGEN -  CONSTRUCT IND DEV BOARD</v>
          </cell>
        </row>
        <row r="3332">
          <cell r="Q3332" t="str">
            <v>Non-exchange Revenue:  Transfers and Subsidies - Operational:  Allocations In-kind - Departmental Agencies and Accounts:  National Departmental Agencies - Construction SETA</v>
          </cell>
          <cell r="R3332" t="str">
            <v>1</v>
          </cell>
          <cell r="S3332" t="str">
            <v>10</v>
          </cell>
          <cell r="T3332" t="str">
            <v>430</v>
          </cell>
          <cell r="U3332" t="str">
            <v>0</v>
          </cell>
          <cell r="V3332" t="str">
            <v>NAT DPT AGEN - CONSTRUCTION SETA</v>
          </cell>
        </row>
        <row r="3333">
          <cell r="Q3333" t="str">
            <v>Non-exchange Revenue:  Transfers and Subsidies - Operational:  Allocations In-kind - Departmental Agencies and Accounts:  National Departmental Agencies - Co-Op Banking  Development Agency (CBDA)</v>
          </cell>
          <cell r="R3333" t="str">
            <v>1</v>
          </cell>
          <cell r="S3333" t="str">
            <v>10</v>
          </cell>
          <cell r="T3333" t="str">
            <v>431</v>
          </cell>
          <cell r="U3333" t="str">
            <v>0</v>
          </cell>
          <cell r="V3333" t="str">
            <v>NAT DPT AGEN - CO-OP BANKING  DEV AGENCY</v>
          </cell>
        </row>
        <row r="3334">
          <cell r="Q3334" t="str">
            <v>Non-exchange Revenue:  Transfers and Subsidies - Operational:  Allocations In-kind - Departmental Agencies and Accounts:  National Departmental Agencies - Council for Geosciences</v>
          </cell>
          <cell r="R3334" t="str">
            <v>1</v>
          </cell>
          <cell r="S3334" t="str">
            <v>10</v>
          </cell>
          <cell r="T3334" t="str">
            <v>432</v>
          </cell>
          <cell r="U3334" t="str">
            <v>0</v>
          </cell>
          <cell r="V3334" t="str">
            <v>NAT DPT AGEN - COUNCIL FOR GEOSCIENCES</v>
          </cell>
        </row>
        <row r="3335">
          <cell r="Q3335" t="str">
            <v>Non-exchange Revenue:  Transfers and Subsidies - Operational:  Allocations In-kind - Departmental Agencies and Accounts:  National Departmental Agencies - Council for Medical Schemes</v>
          </cell>
          <cell r="R3335" t="str">
            <v>1</v>
          </cell>
          <cell r="S3335" t="str">
            <v>10</v>
          </cell>
          <cell r="T3335" t="str">
            <v>433</v>
          </cell>
          <cell r="U3335" t="str">
            <v>0</v>
          </cell>
          <cell r="V3335" t="str">
            <v>NAT DPT AGEN - COUNCIL FOR MEDICAL SCH</v>
          </cell>
        </row>
        <row r="3336">
          <cell r="Q3336" t="str">
            <v>Non-exchange Revenue:  Transfers and Subsidies - Operational:  Allocations In-kind - Departmental Agencies and Accounts:  National Departmental Agencies - Council for Nuclear Safety</v>
          </cell>
          <cell r="R3336" t="str">
            <v>1</v>
          </cell>
          <cell r="S3336" t="str">
            <v>10</v>
          </cell>
          <cell r="T3336" t="str">
            <v>434</v>
          </cell>
          <cell r="U3336" t="str">
            <v>0</v>
          </cell>
          <cell r="V3336" t="str">
            <v>NAT DPT AGEN - COUNCIL NUCLEAR SAFETY</v>
          </cell>
        </row>
        <row r="3337">
          <cell r="Q3337" t="str">
            <v>Non-exchange Revenue:  Transfers and Subsidies - Operational:  Allocations In-kind - Departmental Agencies and Accounts:  National Departmental Agencies - Council for Scientific and Industrial Research</v>
          </cell>
          <cell r="R3337" t="str">
            <v>1</v>
          </cell>
          <cell r="S3337" t="str">
            <v>10</v>
          </cell>
          <cell r="T3337" t="str">
            <v>435</v>
          </cell>
          <cell r="U3337" t="str">
            <v>0</v>
          </cell>
          <cell r="V3337" t="str">
            <v>NAT DPT AGEN - COUN SCIENT &amp; INDUST RESE</v>
          </cell>
        </row>
        <row r="3338">
          <cell r="Q3338" t="str">
            <v>Non-exchange Revenue:  Transfers and Subsidies - Operational:  Allocations In-kind - Departmental Agencies and Accounts:  National Departmental Agencies - Council for the Built Environment (CBE)</v>
          </cell>
          <cell r="R3338" t="str">
            <v>1</v>
          </cell>
          <cell r="S3338" t="str">
            <v>10</v>
          </cell>
          <cell r="T3338" t="str">
            <v>436</v>
          </cell>
          <cell r="U3338" t="str">
            <v>0</v>
          </cell>
          <cell r="V3338" t="str">
            <v>NAT DPT AGEN -  COUNCIL BUILT ENVIRON</v>
          </cell>
        </row>
        <row r="3339">
          <cell r="Q3339" t="str">
            <v>Non-exchange Revenue:  Transfers and Subsidies - Operational:  Allocations In-kind - Departmental Agencies and Accounts:  National Departmental Agencies - Council on Higher Education</v>
          </cell>
          <cell r="R3339" t="str">
            <v>1</v>
          </cell>
          <cell r="S3339" t="str">
            <v>10</v>
          </cell>
          <cell r="T3339" t="str">
            <v>437</v>
          </cell>
          <cell r="U3339" t="str">
            <v>0</v>
          </cell>
          <cell r="V3339" t="str">
            <v>NAT DPT AGEN - COUN ON HIGHER EDUCATION</v>
          </cell>
        </row>
        <row r="3340">
          <cell r="Q3340" t="str">
            <v>Non-exchange Revenue:  Transfers and Subsidies - Operational:  Allocations In-kind - Departmental Agencies and Accounts:  National Departmental Agencies - Cross-Border Road Transport Agency</v>
          </cell>
          <cell r="R3340" t="str">
            <v>1</v>
          </cell>
          <cell r="S3340" t="str">
            <v>10</v>
          </cell>
          <cell r="T3340" t="str">
            <v>438</v>
          </cell>
          <cell r="U3340" t="str">
            <v>0</v>
          </cell>
          <cell r="V3340" t="str">
            <v>NAT DPT AGEN - CROSS-BORDER ROAD TRP AGE</v>
          </cell>
        </row>
        <row r="3341">
          <cell r="Q3341" t="str">
            <v>Non-exchange Revenue:  Transfers and Subsidies - Operational:  Allocations In-kind - Departmental Agencies and Accounts:  National Departmental Agencies - Diabo</v>
          </cell>
          <cell r="R3341" t="str">
            <v>1</v>
          </cell>
          <cell r="S3341" t="str">
            <v>10</v>
          </cell>
          <cell r="T3341" t="str">
            <v>439</v>
          </cell>
          <cell r="U3341" t="str">
            <v>0</v>
          </cell>
          <cell r="V3341" t="str">
            <v>NAT DPT AGEN - DIABO</v>
          </cell>
        </row>
        <row r="3342">
          <cell r="Q3342" t="str">
            <v>Non-exchange Revenue:  Transfers and Subsidies - Operational:  Allocations In-kind - Departmental Agencies and Accounts:  National Departmental Agencies - Ditsong:  Museums of South Africa</v>
          </cell>
          <cell r="R3342" t="str">
            <v>1</v>
          </cell>
          <cell r="S3342" t="str">
            <v>10</v>
          </cell>
          <cell r="T3342" t="str">
            <v>440</v>
          </cell>
          <cell r="U3342" t="str">
            <v>0</v>
          </cell>
          <cell r="V3342" t="str">
            <v>NAT DPT AGEN - DITSONG MUSEUMS OF SA</v>
          </cell>
        </row>
        <row r="3343">
          <cell r="Q3343" t="str">
            <v>Non-exchange Revenue:  Transfers and Subsidies - Operational:  Allocations In-kind - Departmental Agencies and Accounts:  National Departmental Agencies - Education and Labour Relation Council</v>
          </cell>
          <cell r="R3343" t="str">
            <v>1</v>
          </cell>
          <cell r="S3343" t="str">
            <v>10</v>
          </cell>
          <cell r="T3343" t="str">
            <v>441</v>
          </cell>
          <cell r="U3343" t="str">
            <v>0</v>
          </cell>
          <cell r="V3343" t="str">
            <v>NAT DPT AGEN - EDUC &amp; LABOUR RELAT COUN</v>
          </cell>
        </row>
        <row r="3344">
          <cell r="Q3344" t="str">
            <v>Non-exchange Revenue:  Transfers and Subsidies - Operational:  Allocations In-kind - Departmental Agencies and Accounts:  National Departmental Agencies - Glen Agricultural College</v>
          </cell>
          <cell r="R3344" t="str">
            <v>1</v>
          </cell>
          <cell r="S3344" t="str">
            <v>10</v>
          </cell>
          <cell r="T3344" t="str">
            <v>442</v>
          </cell>
          <cell r="U3344" t="str">
            <v>0</v>
          </cell>
          <cell r="V3344" t="str">
            <v>NAT DPT AGEN - GLEN AGRICULTURAL COLLEGE</v>
          </cell>
        </row>
        <row r="3345">
          <cell r="Q3345" t="str">
            <v>Non-exchange Revenue:  Transfers and Subsidies - Operational:  Allocations In-kind - Departmental Agencies and Accounts:  National Departmental Agencies - Fort Cox Agricultural College</v>
          </cell>
          <cell r="R3345" t="str">
            <v>1</v>
          </cell>
          <cell r="S3345" t="str">
            <v>10</v>
          </cell>
          <cell r="T3345" t="str">
            <v>443</v>
          </cell>
          <cell r="U3345" t="str">
            <v>0</v>
          </cell>
          <cell r="V3345" t="str">
            <v>NAT DPT AGEN - FORT COX AGRICUL COLLEGE</v>
          </cell>
        </row>
        <row r="3346">
          <cell r="Q3346" t="str">
            <v>Non-exchange Revenue:  Transfers and Subsidies - Operational:  Allocations In-kind - Departmental Agencies and Accounts:  National Departmental Agencies - Lowveld Agricultural College</v>
          </cell>
          <cell r="R3346" t="str">
            <v>1</v>
          </cell>
          <cell r="S3346" t="str">
            <v>10</v>
          </cell>
          <cell r="T3346" t="str">
            <v>444</v>
          </cell>
          <cell r="U3346" t="str">
            <v>0</v>
          </cell>
          <cell r="V3346" t="str">
            <v>NAT DPT AGEN - LOWVELD AGRICUL COLLEGE</v>
          </cell>
        </row>
        <row r="3347">
          <cell r="Q3347" t="str">
            <v>Non-exchange Revenue:  Transfers and Subsidies - Operational:  Allocations In-kind - Departmental Agencies and Accounts:  National Departmental Agencies - Madzivhandila Agricultural College</v>
          </cell>
          <cell r="R3347" t="str">
            <v>1</v>
          </cell>
          <cell r="S3347" t="str">
            <v>10</v>
          </cell>
          <cell r="T3347" t="str">
            <v>445</v>
          </cell>
          <cell r="U3347" t="str">
            <v>0</v>
          </cell>
          <cell r="V3347" t="str">
            <v>NAT DPT AGEN -  MADZIVHANDILA AGRI COLL</v>
          </cell>
        </row>
        <row r="3348">
          <cell r="Q3348" t="str">
            <v>Non-exchange Revenue:  Transfers and Subsidies - Operational:  Allocations In-kind - Departmental Agencies and Accounts:  National Departmental Agencies - Potchefstroom Agricultural College</v>
          </cell>
          <cell r="R3348" t="str">
            <v>1</v>
          </cell>
          <cell r="S3348" t="str">
            <v>10</v>
          </cell>
          <cell r="T3348" t="str">
            <v>446</v>
          </cell>
          <cell r="U3348" t="str">
            <v>0</v>
          </cell>
          <cell r="V3348" t="str">
            <v>NAT DPT AGEN - POTCH AGRICUL COLLEGE</v>
          </cell>
        </row>
        <row r="3349">
          <cell r="Q3349" t="str">
            <v>Non-exchange Revenue:  Transfers and Subsidies - Operational:  Allocations In-kind - Departmental Agencies and Accounts:  National Departmental Agencies - Education, Training and Development Practices SETA</v>
          </cell>
          <cell r="R3349" t="str">
            <v>1</v>
          </cell>
          <cell r="S3349" t="str">
            <v>10</v>
          </cell>
          <cell r="T3349" t="str">
            <v>447</v>
          </cell>
          <cell r="U3349" t="str">
            <v>0</v>
          </cell>
          <cell r="V3349" t="str">
            <v>NAT DPT AGEN - TRAIN &amp; DEVEL PRAC SETA</v>
          </cell>
        </row>
        <row r="3350">
          <cell r="Q3350" t="str">
            <v>Non-exchange Revenue:  Transfers and Subsidies - Operational:  Allocations In-kind - Departmental Agencies and Accounts:  National Departmental Agencies - Electricity Distribution Industry Holdings</v>
          </cell>
          <cell r="R3350" t="str">
            <v>1</v>
          </cell>
          <cell r="S3350" t="str">
            <v>10</v>
          </cell>
          <cell r="T3350" t="str">
            <v>448</v>
          </cell>
          <cell r="U3350" t="str">
            <v>0</v>
          </cell>
          <cell r="V3350" t="str">
            <v>NAT DPT AGEN - ELE DISTRIB INDUSTRY HOLD</v>
          </cell>
        </row>
        <row r="3351">
          <cell r="Q3351" t="str">
            <v>Non-exchange Revenue:  Transfers and Subsidies - Operational:  Allocations In-kind - Departmental Agencies and Accounts:  National Departmental Agencies - Electricity Communications Sec (Pty)Ltd</v>
          </cell>
          <cell r="R3351" t="str">
            <v>1</v>
          </cell>
          <cell r="S3351" t="str">
            <v>10</v>
          </cell>
          <cell r="T3351" t="str">
            <v>449</v>
          </cell>
          <cell r="U3351" t="str">
            <v>0</v>
          </cell>
          <cell r="V3351" t="str">
            <v>NAT DPT AGEN - ELE COMMUNIC SEC (PTY)LTD</v>
          </cell>
        </row>
        <row r="3352">
          <cell r="Q3352" t="str">
            <v>Non-exchange Revenue:  Transfers and Subsidies - Operational:  Allocations In-kind - Departmental Agencies and Accounts:  National Departmental Agencies - Elsenburg Agricultural College</v>
          </cell>
          <cell r="R3352" t="str">
            <v>1</v>
          </cell>
          <cell r="S3352" t="str">
            <v>10</v>
          </cell>
          <cell r="T3352" t="str">
            <v>450</v>
          </cell>
          <cell r="U3352" t="str">
            <v>0</v>
          </cell>
          <cell r="V3352" t="str">
            <v>NAT DPT AGEN - ELSENBURG AGRICUL COLLEGE</v>
          </cell>
        </row>
        <row r="3353">
          <cell r="Q3353" t="str">
            <v>Non-exchange Revenue:  Transfers and Subsidies - Operational:  Allocations In-kind - Departmental Agencies and Accounts:  National Departmental Agencies - Employments Condition Commission</v>
          </cell>
          <cell r="R3353" t="str">
            <v>1</v>
          </cell>
          <cell r="S3353" t="str">
            <v>10</v>
          </cell>
          <cell r="T3353" t="str">
            <v>451</v>
          </cell>
          <cell r="U3353" t="str">
            <v>0</v>
          </cell>
          <cell r="V3353" t="str">
            <v>NAT DPT AGEN - EMPLOY CONDITION COMMIS</v>
          </cell>
        </row>
        <row r="3354">
          <cell r="Q3354" t="str">
            <v>Non-exchange Revenue:  Transfers and Subsidies - Operational:  Allocations In-kind - Departmental Agencies and Accounts:  National Departmental Agencies - Energy Sector SETA</v>
          </cell>
          <cell r="R3354" t="str">
            <v>1</v>
          </cell>
          <cell r="S3354" t="str">
            <v>10</v>
          </cell>
          <cell r="T3354" t="str">
            <v>452</v>
          </cell>
          <cell r="U3354" t="str">
            <v>0</v>
          </cell>
          <cell r="V3354" t="str">
            <v>NAT DPT AGEN - ENERGY SECTOR SETA</v>
          </cell>
        </row>
        <row r="3355">
          <cell r="Q3355" t="str">
            <v>Non-exchange Revenue:  Transfers and Subsidies - Operational:  Allocations In-kind - Departmental Agencies and Accounts:  National Departmental Agencies - Engelenburg House Art Collection Pretoria</v>
          </cell>
          <cell r="R3355" t="str">
            <v>1</v>
          </cell>
          <cell r="S3355" t="str">
            <v>10</v>
          </cell>
          <cell r="T3355" t="str">
            <v>453</v>
          </cell>
          <cell r="U3355" t="str">
            <v>0</v>
          </cell>
          <cell r="V3355" t="str">
            <v>NAT DPT AGEN - ENGELENBURG HOUSE ART PTA</v>
          </cell>
        </row>
        <row r="3356">
          <cell r="Q3356" t="str">
            <v>Non-exchange Revenue:  Transfers and Subsidies - Operational:  Allocations In-kind - Departmental Agencies and Accounts:  National Departmental Agencies - Environmental Commissioner</v>
          </cell>
          <cell r="R3356" t="str">
            <v>1</v>
          </cell>
          <cell r="S3356" t="str">
            <v>10</v>
          </cell>
          <cell r="T3356" t="str">
            <v>454</v>
          </cell>
          <cell r="U3356" t="str">
            <v>0</v>
          </cell>
          <cell r="V3356" t="str">
            <v>NAT DPT AGEN - ENVIRONMENTAL COMMISSION</v>
          </cell>
        </row>
        <row r="3357">
          <cell r="Q3357" t="str">
            <v>Non-exchange Revenue:  Transfers and Subsidies - Operational:  Allocations In-kind - Departmental Agencies and Accounts:  National Departmental Agencies - Equipment Trading Account</v>
          </cell>
          <cell r="R3357" t="str">
            <v>1</v>
          </cell>
          <cell r="S3357" t="str">
            <v>10</v>
          </cell>
          <cell r="T3357" t="str">
            <v>455</v>
          </cell>
          <cell r="U3357" t="str">
            <v>0</v>
          </cell>
          <cell r="V3357" t="str">
            <v>NAT DPT AGEN - EQUIPMENT TRADING ACCOUNT</v>
          </cell>
        </row>
        <row r="3358">
          <cell r="Q3358" t="str">
            <v>Non-exchange Revenue:  Transfers and Subsidies - Operational:  Allocations In-kind - Departmental Agencies and Accounts:  National Departmental Agencies - Estate Agency Affairs Board</v>
          </cell>
          <cell r="R3358" t="str">
            <v>1</v>
          </cell>
          <cell r="S3358" t="str">
            <v>10</v>
          </cell>
          <cell r="T3358" t="str">
            <v>456</v>
          </cell>
          <cell r="U3358" t="str">
            <v>0</v>
          </cell>
          <cell r="V3358" t="str">
            <v>NAT DPT AGEN - ESTATE AGENCY AFFAI BOARD</v>
          </cell>
        </row>
        <row r="3359">
          <cell r="Q3359" t="str">
            <v>Non-exchange Revenue:  Transfers and Subsidies - Operational:  Allocations In-kind - Departmental Agencies and Accounts:  National Departmental Agencies - Film and Publication Board</v>
          </cell>
          <cell r="R3359" t="str">
            <v>1</v>
          </cell>
          <cell r="S3359" t="str">
            <v>10</v>
          </cell>
          <cell r="T3359" t="str">
            <v>457</v>
          </cell>
          <cell r="U3359" t="str">
            <v>0</v>
          </cell>
          <cell r="V3359" t="str">
            <v>NAT DPT AGEN - FILM &amp; PUBLICAT BOARD</v>
          </cell>
        </row>
        <row r="3360">
          <cell r="Q3360" t="str">
            <v>Non-exchange Revenue:  Transfers and Subsidies - Operational:  Allocations In-kind - Departmental Agencies and Accounts:  National Departmental Agencies - Financial Intelligence Centre</v>
          </cell>
          <cell r="R3360" t="str">
            <v>1</v>
          </cell>
          <cell r="S3360" t="str">
            <v>10</v>
          </cell>
          <cell r="T3360" t="str">
            <v>458</v>
          </cell>
          <cell r="U3360" t="str">
            <v>0</v>
          </cell>
          <cell r="V3360" t="str">
            <v>NAT DPT AGEN - FIN INTELLIGENCE CENTRE</v>
          </cell>
        </row>
        <row r="3361">
          <cell r="Q3361" t="str">
            <v>Non-exchange Revenue:  Transfers and Subsidies - Operational:  Allocations In-kind - Departmental Agencies and Accounts:  National Departmental Agencies - Financial Service Board</v>
          </cell>
          <cell r="R3361" t="str">
            <v>1</v>
          </cell>
          <cell r="S3361" t="str">
            <v>10</v>
          </cell>
          <cell r="T3361" t="str">
            <v>459</v>
          </cell>
          <cell r="U3361" t="str">
            <v>0</v>
          </cell>
          <cell r="V3361" t="str">
            <v>NAT DPT AGEN - FINANCIAL SERVICE BOARD</v>
          </cell>
        </row>
        <row r="3362">
          <cell r="Q3362" t="str">
            <v>Non-exchange Revenue:  Transfers and Subsidies - Operational:  Allocations In-kind - Departmental Agencies and Accounts:  National Departmental Agencies - Financial, Accounting, Management, Consulting and Other Financial Services SETA</v>
          </cell>
          <cell r="R3362" t="str">
            <v>1</v>
          </cell>
          <cell r="S3362" t="str">
            <v>10</v>
          </cell>
          <cell r="T3362" t="str">
            <v>460</v>
          </cell>
          <cell r="U3362" t="str">
            <v>0</v>
          </cell>
          <cell r="V3362" t="str">
            <v>NAT DPT AGEN - OTH FINANC SERVICES SETA</v>
          </cell>
        </row>
        <row r="3363">
          <cell r="Q3363" t="str">
            <v>Non-exchange Revenue:  Transfers and Subsidies - Operational:  Allocations In-kind - Departmental Agencies and Accounts:  National Departmental Agencies - The Financial and Fiscal Commission</v>
          </cell>
          <cell r="R3363" t="str">
            <v>1</v>
          </cell>
          <cell r="S3363" t="str">
            <v>10</v>
          </cell>
          <cell r="T3363" t="str">
            <v>461</v>
          </cell>
          <cell r="U3363" t="str">
            <v>0</v>
          </cell>
          <cell r="V3363" t="str">
            <v>NAT DPT AGEN - THE FIN &amp; FISCAL COMMISSI</v>
          </cell>
        </row>
        <row r="3364">
          <cell r="Q3364" t="str">
            <v>Non-exchange Revenue:  Transfers and Subsidies - Operational:  Allocations In-kind - Departmental Agencies and Accounts:  National Departmental Agencies - Food and Beverage Manufacturing Industry SETA</v>
          </cell>
          <cell r="R3364" t="str">
            <v>1</v>
          </cell>
          <cell r="S3364" t="str">
            <v>10</v>
          </cell>
          <cell r="T3364" t="str">
            <v>462</v>
          </cell>
          <cell r="U3364" t="str">
            <v>0</v>
          </cell>
          <cell r="V3364" t="str">
            <v>NAT DPT AGEN - FOOD &amp; BEV MANUF IND SETA</v>
          </cell>
        </row>
        <row r="3365">
          <cell r="Q3365" t="str">
            <v>Non-exchange Revenue:  Transfers and Subsidies - Operational:  Allocations In-kind - Departmental Agencies and Accounts:  National Departmental Agencies - Forest Industries SETA</v>
          </cell>
          <cell r="R3365" t="str">
            <v>1</v>
          </cell>
          <cell r="S3365" t="str">
            <v>10</v>
          </cell>
          <cell r="T3365" t="str">
            <v>463</v>
          </cell>
          <cell r="U3365" t="str">
            <v>0</v>
          </cell>
          <cell r="V3365" t="str">
            <v>NAT DPT AGEN - FOREST INDUSTRIES SETA</v>
          </cell>
        </row>
        <row r="3366">
          <cell r="Q3366" t="str">
            <v>Non-exchange Revenue:  Transfers and Subsidies - Operational:  Allocations In-kind - Departmental Agencies and Accounts:  National Departmental Agencies - Freedom Park Trust</v>
          </cell>
          <cell r="R3366" t="str">
            <v>1</v>
          </cell>
          <cell r="S3366" t="str">
            <v>10</v>
          </cell>
          <cell r="T3366" t="str">
            <v>464</v>
          </cell>
          <cell r="U3366" t="str">
            <v>0</v>
          </cell>
          <cell r="V3366" t="str">
            <v>NAT DPT AGEN - FREEDOM PARK TRUST</v>
          </cell>
        </row>
        <row r="3367">
          <cell r="Q3367" t="str">
            <v>Non-exchange Revenue:  Transfers and Subsidies - Operational:  Allocations In-kind - Departmental Agencies and Accounts:  National Departmental Agencies - Gadi Agricultural College</v>
          </cell>
          <cell r="R3367" t="str">
            <v>1</v>
          </cell>
          <cell r="S3367" t="str">
            <v>10</v>
          </cell>
          <cell r="T3367" t="str">
            <v>465</v>
          </cell>
          <cell r="U3367" t="str">
            <v>0</v>
          </cell>
          <cell r="V3367" t="str">
            <v>NAT DPT AGEN - GADI AGRICUL COLLEGE</v>
          </cell>
        </row>
        <row r="3368">
          <cell r="Q3368" t="str">
            <v>Non-exchange Revenue:  Transfers and Subsidies - Operational:  Allocations In-kind - Departmental Agencies and Accounts:  National Departmental Agencies - Gauteng Orchestra</v>
          </cell>
          <cell r="R3368" t="str">
            <v>1</v>
          </cell>
          <cell r="S3368" t="str">
            <v>10</v>
          </cell>
          <cell r="T3368" t="str">
            <v>466</v>
          </cell>
          <cell r="U3368" t="str">
            <v>0</v>
          </cell>
          <cell r="V3368" t="str">
            <v>NAT DPT AGEN - GAUTENG ORCHESTRA</v>
          </cell>
        </row>
        <row r="3369">
          <cell r="Q3369" t="str">
            <v>Non-exchange Revenue:  Transfers and Subsidies - Operational:  Allocations In-kind - Departmental Agencies and Accounts:  National Departmental Agencies - Godisa Trust</v>
          </cell>
          <cell r="R3369" t="str">
            <v>1</v>
          </cell>
          <cell r="S3369" t="str">
            <v>10</v>
          </cell>
          <cell r="T3369" t="str">
            <v>467</v>
          </cell>
          <cell r="U3369" t="str">
            <v>0</v>
          </cell>
          <cell r="V3369" t="str">
            <v>NAT DPT AGEN - GODISA TRUST</v>
          </cell>
        </row>
        <row r="3370">
          <cell r="Q3370" t="str">
            <v>Non-exchange Revenue:  Transfers and Subsidies - Operational:  Allocations In-kind - Departmental Agencies and Accounts:  National Departmental Agencies - Government Printing Works</v>
          </cell>
          <cell r="R3370" t="str">
            <v>1</v>
          </cell>
          <cell r="S3370" t="str">
            <v>10</v>
          </cell>
          <cell r="T3370" t="str">
            <v>468</v>
          </cell>
          <cell r="U3370" t="str">
            <v>0</v>
          </cell>
          <cell r="V3370" t="str">
            <v>NAT DPT AGEN - GOVER PRINTING WORKS</v>
          </cell>
        </row>
        <row r="3371">
          <cell r="Q3371" t="str">
            <v>Non-exchange Revenue:  Transfers and Subsidies - Operational:  Allocations In-kind - Departmental Agencies and Accounts:  National Departmental Agencies - Health and Welfare SETA</v>
          </cell>
          <cell r="R3371" t="str">
            <v>1</v>
          </cell>
          <cell r="S3371" t="str">
            <v>10</v>
          </cell>
          <cell r="T3371" t="str">
            <v>469</v>
          </cell>
          <cell r="U3371" t="str">
            <v>0</v>
          </cell>
          <cell r="V3371" t="str">
            <v>NAT DPT AGEN - HEALTH &amp; WELFARE SETA</v>
          </cell>
        </row>
        <row r="3372">
          <cell r="Q3372" t="str">
            <v>Non-exchange Revenue:  Transfers and Subsidies - Operational:  Allocations In-kind - Departmental Agencies and Accounts:  National Departmental Agencies - Housing Development Agency</v>
          </cell>
          <cell r="R3372" t="str">
            <v>1</v>
          </cell>
          <cell r="S3372" t="str">
            <v>10</v>
          </cell>
          <cell r="T3372" t="str">
            <v>470</v>
          </cell>
          <cell r="U3372" t="str">
            <v>0</v>
          </cell>
          <cell r="V3372" t="str">
            <v>NAT DPT AGEN - HOUSING DEVELOP AGENCY</v>
          </cell>
        </row>
        <row r="3373">
          <cell r="Q3373" t="str">
            <v>Non-exchange Revenue:  Transfers and Subsidies - Operational:  Allocations In-kind - Departmental Agencies and Accounts:  National Departmental Agencies - South Africa Human Rights Commission</v>
          </cell>
          <cell r="R3373" t="str">
            <v>1</v>
          </cell>
          <cell r="S3373" t="str">
            <v>10</v>
          </cell>
          <cell r="T3373" t="str">
            <v>471</v>
          </cell>
          <cell r="U3373" t="str">
            <v>0</v>
          </cell>
          <cell r="V3373" t="str">
            <v>NAT DPT AGEN - SA HUMAN RIGHTS COMMISSIO</v>
          </cell>
        </row>
        <row r="3374">
          <cell r="Q3374" t="str">
            <v>Non-exchange Revenue:  Transfers and Subsidies - Operational:  Allocations In-kind - Departmental Agencies and Accounts:  National Departmental Agencies - Human Sciences Research Council (HSRC)</v>
          </cell>
          <cell r="R3374" t="str">
            <v>1</v>
          </cell>
          <cell r="S3374" t="str">
            <v>10</v>
          </cell>
          <cell r="T3374" t="str">
            <v>472</v>
          </cell>
          <cell r="U3374" t="str">
            <v>0</v>
          </cell>
          <cell r="V3374" t="str">
            <v>NAT DPT AGEN - HUMAN SCIENC RES COUNCIL</v>
          </cell>
        </row>
        <row r="3375">
          <cell r="Q3375" t="str">
            <v>Non-exchange Revenue:  Transfers and Subsidies - Operational:  Allocations In-kind - Departmental Agencies and Accounts:  National Departmental Agencies - Immigrants Selection Board</v>
          </cell>
          <cell r="R3375" t="str">
            <v>1</v>
          </cell>
          <cell r="S3375" t="str">
            <v>10</v>
          </cell>
          <cell r="T3375" t="str">
            <v>473</v>
          </cell>
          <cell r="U3375" t="str">
            <v>0</v>
          </cell>
          <cell r="V3375" t="str">
            <v>NAT DPT AGEN - IMMIGRANT SELECTION BOARD</v>
          </cell>
        </row>
        <row r="3376">
          <cell r="Q3376" t="str">
            <v>Non-exchange Revenue:  Transfers and Subsidies - Operational:  Allocations In-kind - Departmental Agencies and Accounts:  National Departmental Agencies - Independent Communication Authority South Africa</v>
          </cell>
          <cell r="R3376" t="str">
            <v>1</v>
          </cell>
          <cell r="S3376" t="str">
            <v>10</v>
          </cell>
          <cell r="T3376" t="str">
            <v>474</v>
          </cell>
          <cell r="U3376" t="str">
            <v>0</v>
          </cell>
          <cell r="V3376" t="str">
            <v>NAT DPT AGEN - COMMUNICAT AUTHORITY SA</v>
          </cell>
        </row>
        <row r="3377">
          <cell r="Q3377" t="str">
            <v>Non-exchange Revenue:  Transfers and Subsidies - Operational:  Allocations In-kind - Departmental Agencies and Accounts:  National Departmental Agencies - Independent Electoral Commission</v>
          </cell>
          <cell r="R3377" t="str">
            <v>1</v>
          </cell>
          <cell r="S3377" t="str">
            <v>10</v>
          </cell>
          <cell r="T3377" t="str">
            <v>475</v>
          </cell>
          <cell r="U3377" t="str">
            <v>0</v>
          </cell>
          <cell r="V3377" t="str">
            <v>NAT DPT AGEN - INDEPENDENT ELECT COMM</v>
          </cell>
        </row>
        <row r="3378">
          <cell r="Q3378" t="str">
            <v>Non-exchange Revenue:  Transfers and Subsidies - Operational:  Allocations In-kind - Departmental Agencies and Accounts:  National Departmental Agencies - Independent Port Regulator</v>
          </cell>
          <cell r="R3378" t="str">
            <v>1</v>
          </cell>
          <cell r="S3378" t="str">
            <v>10</v>
          </cell>
          <cell r="T3378" t="str">
            <v>476</v>
          </cell>
          <cell r="U3378" t="str">
            <v>0</v>
          </cell>
          <cell r="V3378" t="str">
            <v>NAT DPT AGEN - INDEPENDENT PORT REGULAT</v>
          </cell>
        </row>
        <row r="3379">
          <cell r="Q3379" t="str">
            <v>Non-exchange Revenue:  Transfers and Subsidies - Operational:  Allocations In-kind - Departmental Agencies and Accounts:  National Departmental Agencies - Independent Regulatory Board for Auditors</v>
          </cell>
          <cell r="R3379" t="str">
            <v>1</v>
          </cell>
          <cell r="S3379" t="str">
            <v>10</v>
          </cell>
          <cell r="T3379" t="str">
            <v>477</v>
          </cell>
          <cell r="U3379" t="str">
            <v>0</v>
          </cell>
          <cell r="V3379" t="str">
            <v>NAT DPT AGEN - INDP REGULA BOARD AUDITOR</v>
          </cell>
        </row>
        <row r="3380">
          <cell r="Q3380" t="str">
            <v>Non-exchange Revenue:  Transfers and Subsidies - Operational:  Allocations In-kind - Departmental Agencies and Accounts:  National Departmental Agencies - Information System, Electronic and Telecom Technical SETA</v>
          </cell>
          <cell r="R3380" t="str">
            <v>1</v>
          </cell>
          <cell r="S3380" t="str">
            <v>10</v>
          </cell>
          <cell r="T3380" t="str">
            <v>478</v>
          </cell>
          <cell r="U3380" t="str">
            <v>0</v>
          </cell>
          <cell r="V3380" t="str">
            <v>NAT DPT AGEN - IT/ELECTRO/TELCO TEC SETA</v>
          </cell>
        </row>
        <row r="3381">
          <cell r="Q3381" t="str">
            <v>Non-exchange Revenue:  Transfers and Subsidies - Operational:  Allocations In-kind - Departmental Agencies and Accounts:  National Departmental Agencies - Ingonyama Trust Board</v>
          </cell>
          <cell r="R3381" t="str">
            <v>1</v>
          </cell>
          <cell r="S3381" t="str">
            <v>10</v>
          </cell>
          <cell r="T3381" t="str">
            <v>479</v>
          </cell>
          <cell r="U3381" t="str">
            <v>0</v>
          </cell>
          <cell r="V3381" t="str">
            <v>NAT DPT AGEN - INGONYAMA TRUST BOARD</v>
          </cell>
        </row>
        <row r="3382">
          <cell r="Q3382" t="str">
            <v>Non-exchange Revenue:  Transfers and Subsidies - Operational:  Allocations In-kind - Departmental Agencies and Accounts:  National Departmental Agencies - Institute Public Finance and Accounting</v>
          </cell>
          <cell r="R3382" t="str">
            <v>1</v>
          </cell>
          <cell r="S3382" t="str">
            <v>10</v>
          </cell>
          <cell r="T3382" t="str">
            <v>480</v>
          </cell>
          <cell r="U3382" t="str">
            <v>0</v>
          </cell>
          <cell r="V3382" t="str">
            <v>NAT DPT AGEN -  INSTITUTE PUB FIN &amp; ACC</v>
          </cell>
        </row>
        <row r="3383">
          <cell r="Q3383" t="str">
            <v>Non-exchange Revenue:  Transfers and Subsidies - Operational:  Allocations In-kind - Departmental Agencies and Accounts:  National Departmental Agencies - Insurance Sector SETA</v>
          </cell>
          <cell r="R3383" t="str">
            <v>1</v>
          </cell>
          <cell r="S3383" t="str">
            <v>10</v>
          </cell>
          <cell r="T3383" t="str">
            <v>481</v>
          </cell>
          <cell r="U3383" t="str">
            <v>0</v>
          </cell>
          <cell r="V3383" t="str">
            <v>NAT DPT AGEN - INSURANCE SECTOR SETA</v>
          </cell>
        </row>
        <row r="3384">
          <cell r="Q3384" t="str">
            <v>Non-exchange Revenue:  Transfers and Subsidies - Operational:  Allocations In-kind - Departmental Agencies and Accounts:  National Departmental Agencies - International Marketing Council</v>
          </cell>
          <cell r="R3384" t="str">
            <v>1</v>
          </cell>
          <cell r="S3384" t="str">
            <v>10</v>
          </cell>
          <cell r="T3384" t="str">
            <v>482</v>
          </cell>
          <cell r="U3384" t="str">
            <v>0</v>
          </cell>
          <cell r="V3384" t="str">
            <v>NAT DPT AGEN - INTER MARKETING COUNCIL</v>
          </cell>
        </row>
        <row r="3385">
          <cell r="Q3385" t="str">
            <v>Non-exchange Revenue:  Transfers and Subsidies - Operational:  Allocations In-kind - Departmental Agencies and Accounts:  National Departmental Agencies - International Trade and Admin Commission</v>
          </cell>
          <cell r="R3385" t="str">
            <v>1</v>
          </cell>
          <cell r="S3385" t="str">
            <v>10</v>
          </cell>
          <cell r="T3385" t="str">
            <v>483</v>
          </cell>
          <cell r="U3385" t="str">
            <v>0</v>
          </cell>
          <cell r="V3385" t="str">
            <v>NAT DPT AGEN - INTER TRADE &amp; ADMIN COMM</v>
          </cell>
        </row>
        <row r="3386">
          <cell r="Q3386" t="str">
            <v>Non-exchange Revenue:  Transfers and Subsidies - Operational:  Allocations In-kind - Departmental Agencies and Accounts:  National Departmental Agencies - Inkomati Catchment Management Agency</v>
          </cell>
          <cell r="R3386" t="str">
            <v>1</v>
          </cell>
          <cell r="S3386" t="str">
            <v>10</v>
          </cell>
          <cell r="T3386" t="str">
            <v>484</v>
          </cell>
          <cell r="U3386" t="str">
            <v>0</v>
          </cell>
          <cell r="V3386" t="str">
            <v>NAT DPT AGEN - INKOMATI CATCHMENT MAN AG</v>
          </cell>
        </row>
        <row r="3387">
          <cell r="Q3387" t="str">
            <v>Non-exchange Revenue:  Transfers and Subsidies - Operational:  Allocations In-kind - Departmental Agencies and Accounts:  National Departmental Agencies - Isigodlo Trust</v>
          </cell>
          <cell r="R3387" t="str">
            <v>1</v>
          </cell>
          <cell r="S3387" t="str">
            <v>10</v>
          </cell>
          <cell r="T3387" t="str">
            <v>485</v>
          </cell>
          <cell r="U3387" t="str">
            <v>0</v>
          </cell>
          <cell r="V3387" t="str">
            <v>NAT DPT AGEN - ISIGODLO TRUST</v>
          </cell>
        </row>
        <row r="3388">
          <cell r="Q3388" t="str">
            <v>Non-exchange Revenue:  Transfers and Subsidies - Operational:  Allocations In-kind - Departmental Agencies and Accounts:  National Departmental Agencies - Isimangaliso Wetland Park</v>
          </cell>
          <cell r="R3388" t="str">
            <v>1</v>
          </cell>
          <cell r="S3388" t="str">
            <v>10</v>
          </cell>
          <cell r="T3388" t="str">
            <v>486</v>
          </cell>
          <cell r="U3388" t="str">
            <v>0</v>
          </cell>
          <cell r="V3388" t="str">
            <v>NAT DPT AGEN - ISIMANGALISO WETLAND PARK</v>
          </cell>
        </row>
        <row r="3389">
          <cell r="Q3389" t="str">
            <v>Non-exchange Revenue:  Transfers and Subsidies - Operational:  Allocations In-kind - Departmental Agencies and Accounts:  National Departmental Agencies - Iziko Museums of Cape Town</v>
          </cell>
          <cell r="R3389" t="str">
            <v>1</v>
          </cell>
          <cell r="S3389" t="str">
            <v>10</v>
          </cell>
          <cell r="T3389" t="str">
            <v>487</v>
          </cell>
          <cell r="U3389" t="str">
            <v>0</v>
          </cell>
          <cell r="V3389" t="str">
            <v>NAT DPT AGEN - IZIKO MUSEUMS CAPE TOWN</v>
          </cell>
        </row>
        <row r="3390">
          <cell r="Q3390" t="str">
            <v>Non-exchange Revenue:  Transfers and Subsidies - Operational:  Allocations In-kind - Departmental Agencies and Accounts:  National Departmental Agencies - Khulisa</v>
          </cell>
          <cell r="R3390" t="str">
            <v>1</v>
          </cell>
          <cell r="S3390" t="str">
            <v>10</v>
          </cell>
          <cell r="T3390" t="str">
            <v>488</v>
          </cell>
          <cell r="U3390" t="str">
            <v>0</v>
          </cell>
          <cell r="V3390" t="str">
            <v>NAT DPT AGEN - KHULISA</v>
          </cell>
        </row>
        <row r="3391">
          <cell r="Q3391" t="str">
            <v>Non-exchange Revenue:  Transfers and Subsidies - Operational:  Allocations In-kind - Departmental Agencies and Accounts:  National Departmental Agencies - Legal Aid Board</v>
          </cell>
          <cell r="R3391" t="str">
            <v>1</v>
          </cell>
          <cell r="S3391" t="str">
            <v>10</v>
          </cell>
          <cell r="T3391" t="str">
            <v>489</v>
          </cell>
          <cell r="U3391" t="str">
            <v>0</v>
          </cell>
          <cell r="V3391" t="str">
            <v>NAT DPT AGEN - LEGAL AID BOARD</v>
          </cell>
        </row>
        <row r="3392">
          <cell r="Q3392" t="str">
            <v>Non-exchange Revenue:  Transfers and Subsidies - Operational:  Allocations In-kind - Departmental Agencies and Accounts:  National Departmental Agencies - Local Government, Water and Related Service SETA</v>
          </cell>
          <cell r="R3392" t="str">
            <v>1</v>
          </cell>
          <cell r="S3392" t="str">
            <v>10</v>
          </cell>
          <cell r="T3392" t="str">
            <v>490</v>
          </cell>
          <cell r="U3392" t="str">
            <v>0</v>
          </cell>
          <cell r="V3392" t="str">
            <v>NAT DPT AGEN - LG WATER &amp; RELAT SER SETA</v>
          </cell>
        </row>
        <row r="3393">
          <cell r="Q3393" t="str">
            <v>Non-exchange Revenue:  Transfers and Subsidies - Operational:  Allocations In-kind - Departmental Agencies and Accounts:  National Departmental Agencies - Luthuli Museum</v>
          </cell>
          <cell r="R3393" t="str">
            <v>1</v>
          </cell>
          <cell r="S3393" t="str">
            <v>10</v>
          </cell>
          <cell r="T3393" t="str">
            <v>491</v>
          </cell>
          <cell r="U3393" t="str">
            <v>0</v>
          </cell>
          <cell r="V3393" t="str">
            <v>NAT DPT AGEN - LUTHULI MUSEUM</v>
          </cell>
        </row>
        <row r="3394">
          <cell r="Q3394" t="str">
            <v>Non-exchange Revenue:  Transfers and Subsidies - Operational:  Allocations In-kind - Departmental Agencies and Accounts:  National Departmental Agencies - Manufacturing Advisory Council</v>
          </cell>
          <cell r="R3394" t="str">
            <v>1</v>
          </cell>
          <cell r="S3394" t="str">
            <v>10</v>
          </cell>
          <cell r="T3394" t="str">
            <v>492</v>
          </cell>
          <cell r="U3394" t="str">
            <v>0</v>
          </cell>
          <cell r="V3394" t="str">
            <v>NAT DPT AGEN - MANUFACTURING ADV COUNCIL</v>
          </cell>
        </row>
        <row r="3395">
          <cell r="Q3395" t="str">
            <v>Non-exchange Revenue:  Transfers and Subsidies - Operational:  Allocations In-kind - Departmental Agencies and Accounts:  National Departmental Agencies - Manufacturing Development Board</v>
          </cell>
          <cell r="R3395" t="str">
            <v>1</v>
          </cell>
          <cell r="S3395" t="str">
            <v>10</v>
          </cell>
          <cell r="T3395" t="str">
            <v>493</v>
          </cell>
          <cell r="U3395" t="str">
            <v>0</v>
          </cell>
          <cell r="V3395" t="str">
            <v>NAT DPT AGEN - MANUFACTUR DEVELOP BOARD</v>
          </cell>
        </row>
        <row r="3396">
          <cell r="Q3396" t="str">
            <v>Non-exchange Revenue:  Transfers and Subsidies - Operational:  Allocations In-kind - Departmental Agencies and Accounts:  National Departmental Agencies - Manufacturing, Engineering and Related Services SETA</v>
          </cell>
          <cell r="R3396" t="str">
            <v>1</v>
          </cell>
          <cell r="S3396" t="str">
            <v>10</v>
          </cell>
          <cell r="T3396" t="str">
            <v>494</v>
          </cell>
          <cell r="U3396" t="str">
            <v>0</v>
          </cell>
          <cell r="V3396" t="str">
            <v>NAT DPT AGEN - MAN ENG &amp; RELAT SERV SETA</v>
          </cell>
        </row>
        <row r="3397">
          <cell r="Q3397" t="str">
            <v>Non-exchange Revenue:  Transfers and Subsidies - Operational:  Allocations In-kind - Departmental Agencies and Accounts:  National Departmental Agencies - Marine Living Resources Fund</v>
          </cell>
          <cell r="R3397" t="str">
            <v>1</v>
          </cell>
          <cell r="S3397" t="str">
            <v>10</v>
          </cell>
          <cell r="T3397" t="str">
            <v>495</v>
          </cell>
          <cell r="U3397" t="str">
            <v>0</v>
          </cell>
          <cell r="V3397" t="str">
            <v>NAT DPT AGEN - MARINE LIVING RESOUR FUND</v>
          </cell>
        </row>
        <row r="3398">
          <cell r="Q3398" t="str">
            <v>Non-exchange Revenue:  Transfers and Subsidies - Operational:  Allocations In-kind - Departmental Agencies and Accounts:  National Departmental Agencies - Marine Rescue Co-ordination Centre</v>
          </cell>
          <cell r="R3398" t="str">
            <v>1</v>
          </cell>
          <cell r="S3398" t="str">
            <v>10</v>
          </cell>
          <cell r="T3398" t="str">
            <v>496</v>
          </cell>
          <cell r="U3398" t="str">
            <v>0</v>
          </cell>
          <cell r="V3398" t="str">
            <v>NAT DPT AGEN - MARINE RES CO-ORDIN CTRE</v>
          </cell>
        </row>
        <row r="3399">
          <cell r="Q3399" t="str">
            <v>Non-exchange Revenue:  Transfers and Subsidies - Operational:  Allocations In-kind - Departmental Agencies and Accounts:  National Departmental Agencies - Market Theatre Foundation</v>
          </cell>
          <cell r="R3399" t="str">
            <v>1</v>
          </cell>
          <cell r="S3399" t="str">
            <v>10</v>
          </cell>
          <cell r="T3399" t="str">
            <v>497</v>
          </cell>
          <cell r="U3399" t="str">
            <v>0</v>
          </cell>
          <cell r="V3399" t="str">
            <v>NAT DPT AGEN - MARKET THEATRE FOUNDATION</v>
          </cell>
        </row>
        <row r="3400">
          <cell r="Q3400" t="str">
            <v>Non-exchange Revenue:  Transfers and Subsidies - Operational:  Allocations In-kind - Departmental Agencies and Accounts:  National Departmental Agencies - Marketing and Dissemination Trading Account</v>
          </cell>
          <cell r="R3400" t="str">
            <v>1</v>
          </cell>
          <cell r="S3400" t="str">
            <v>10</v>
          </cell>
          <cell r="T3400" t="str">
            <v>498</v>
          </cell>
          <cell r="U3400" t="str">
            <v>0</v>
          </cell>
          <cell r="V3400" t="str">
            <v>NAT DPT AGEN - MARKET &amp; DISSEMI TRAD ACC</v>
          </cell>
        </row>
        <row r="3401">
          <cell r="Q3401" t="str">
            <v>Non-exchange Revenue:  Transfers and Subsidies - Operational:  Allocations In-kind - Departmental Agencies and Accounts:  National Departmental Agencies - Media Development and Diversity Agency</v>
          </cell>
          <cell r="R3401" t="str">
            <v>1</v>
          </cell>
          <cell r="S3401" t="str">
            <v>10</v>
          </cell>
          <cell r="T3401" t="str">
            <v>499</v>
          </cell>
          <cell r="U3401" t="str">
            <v>0</v>
          </cell>
          <cell r="V3401" t="str">
            <v>NAT DPT AGEN - MEDIA DEV &amp; DIVERSITY AGE</v>
          </cell>
        </row>
        <row r="3402">
          <cell r="Q3402" t="str">
            <v>Non-exchange Revenue:  Transfers and Subsidies - Operational:  Allocations In-kind - Departmental Agencies and Accounts:  National Departmental Agencies - Media, Advertising, Publishing, Print and Packaging SETA</v>
          </cell>
          <cell r="R3402" t="str">
            <v>1</v>
          </cell>
          <cell r="S3402" t="str">
            <v>10</v>
          </cell>
          <cell r="T3402" t="str">
            <v>500</v>
          </cell>
          <cell r="U3402" t="str">
            <v>0</v>
          </cell>
          <cell r="V3402" t="str">
            <v>NAT DPT AGEN - MED/ADV/PUBL/PRT/PAC SETA</v>
          </cell>
        </row>
        <row r="3403">
          <cell r="Q3403" t="str">
            <v>Non-exchange Revenue:  Transfers and Subsidies - Operational:  Allocations In-kind - Departmental Agencies and Accounts:  National Departmental Agencies - Media Research Council of South Africa</v>
          </cell>
          <cell r="R3403" t="str">
            <v>1</v>
          </cell>
          <cell r="S3403" t="str">
            <v>10</v>
          </cell>
          <cell r="T3403" t="str">
            <v>501</v>
          </cell>
          <cell r="U3403" t="str">
            <v>0</v>
          </cell>
          <cell r="V3403" t="str">
            <v>NAT DPT AGEN - MEDIA RESEARCH COUN OF SA</v>
          </cell>
        </row>
        <row r="3404">
          <cell r="Q3404" t="str">
            <v>Non-exchange Revenue:  Transfers and Subsidies - Operational:  Allocations In-kind - Departmental Agencies and Accounts:  National Departmental Agencies - Medico Legal</v>
          </cell>
          <cell r="R3404" t="str">
            <v>1</v>
          </cell>
          <cell r="S3404" t="str">
            <v>10</v>
          </cell>
          <cell r="T3404" t="str">
            <v>502</v>
          </cell>
          <cell r="U3404" t="str">
            <v>0</v>
          </cell>
          <cell r="V3404" t="str">
            <v>NAT DPT AGEN - MEDICO LEGAL</v>
          </cell>
        </row>
        <row r="3405">
          <cell r="Q3405" t="str">
            <v>Non-exchange Revenue:  Transfers and Subsidies - Operational:  Allocations In-kind - Departmental Agencies and Accounts:  National Departmental Agencies - Micro Finance Regulatory Council</v>
          </cell>
          <cell r="R3405" t="str">
            <v>1</v>
          </cell>
          <cell r="S3405" t="str">
            <v>10</v>
          </cell>
          <cell r="T3405" t="str">
            <v>503</v>
          </cell>
          <cell r="U3405" t="str">
            <v>0</v>
          </cell>
          <cell r="V3405" t="str">
            <v>NAT DPT AGEN - MICRO FIN REGULAT COUN</v>
          </cell>
        </row>
        <row r="3406">
          <cell r="Q3406" t="str">
            <v>Non-exchange Revenue:  Transfers and Subsidies - Operational:  Allocations In-kind - Departmental Agencies and Accounts:  National Departmental Agencies - Mine Health and Safety Council</v>
          </cell>
          <cell r="R3406" t="str">
            <v>1</v>
          </cell>
          <cell r="S3406" t="str">
            <v>10</v>
          </cell>
          <cell r="T3406" t="str">
            <v>504</v>
          </cell>
          <cell r="U3406" t="str">
            <v>0</v>
          </cell>
          <cell r="V3406" t="str">
            <v>NAT DPT AGEN - MINE HEALTH &amp; SAFETY COUN</v>
          </cell>
        </row>
        <row r="3407">
          <cell r="Q3407" t="str">
            <v>Non-exchange Revenue:  Transfers and Subsidies - Operational:  Allocations In-kind - Departmental Agencies and Accounts:  National Departmental Agencies - Mines and Works Compensation Fund</v>
          </cell>
          <cell r="R3407" t="str">
            <v>1</v>
          </cell>
          <cell r="S3407" t="str">
            <v>10</v>
          </cell>
          <cell r="T3407" t="str">
            <v>505</v>
          </cell>
          <cell r="U3407" t="str">
            <v>0</v>
          </cell>
          <cell r="V3407" t="str">
            <v>NAT DPT AGEN - MINES &amp; WORKS COMPEN FUND</v>
          </cell>
        </row>
        <row r="3408">
          <cell r="Q3408" t="str">
            <v>Non-exchange Revenue:  Transfers and Subsidies - Operational:  Allocations In-kind - Departmental Agencies and Accounts:  National Departmental Agencies - Mining Qualifications Authority</v>
          </cell>
          <cell r="R3408" t="str">
            <v>1</v>
          </cell>
          <cell r="S3408" t="str">
            <v>10</v>
          </cell>
          <cell r="T3408" t="str">
            <v>506</v>
          </cell>
          <cell r="U3408" t="str">
            <v>0</v>
          </cell>
          <cell r="V3408" t="str">
            <v>NAT DPT AGEN - MINING QUALIFICATION AUTH</v>
          </cell>
        </row>
        <row r="3409">
          <cell r="Q3409" t="str">
            <v>Non-exchange Revenue:  Transfers and Subsidies - Operational:  Allocations In-kind - Departmental Agencies and Accounts:  National Departmental Agencies - Municipal Demarcation Board</v>
          </cell>
          <cell r="R3409" t="str">
            <v>1</v>
          </cell>
          <cell r="S3409" t="str">
            <v>10</v>
          </cell>
          <cell r="T3409" t="str">
            <v>507</v>
          </cell>
          <cell r="U3409" t="str">
            <v>0</v>
          </cell>
          <cell r="V3409" t="str">
            <v>NAT DPT AGEN - MUNICIPAL DEMARCAT BOARD</v>
          </cell>
        </row>
        <row r="3410">
          <cell r="Q3410" t="str">
            <v>Non-exchange Revenue:  Transfers and Subsidies - Operational:  Allocations In-kind - Departmental Agencies and Accounts:  National Departmental Agencies - Municipal Infrastructure Investment Unit</v>
          </cell>
          <cell r="R3410" t="str">
            <v>1</v>
          </cell>
          <cell r="S3410" t="str">
            <v>10</v>
          </cell>
          <cell r="T3410" t="str">
            <v>508</v>
          </cell>
          <cell r="U3410" t="str">
            <v>0</v>
          </cell>
          <cell r="V3410" t="str">
            <v>NAT DPT AGEN - MUNIC INFRA INVEST UNIT</v>
          </cell>
        </row>
        <row r="3411">
          <cell r="Q3411" t="str">
            <v>Non-exchange Revenue:  Transfers and Subsidies - Operational:  Allocations In-kind - Departmental Agencies and Accounts:  National Departmental Agencies - National Agricultural Marketing Council</v>
          </cell>
          <cell r="R3411" t="str">
            <v>1</v>
          </cell>
          <cell r="S3411" t="str">
            <v>10</v>
          </cell>
          <cell r="T3411" t="str">
            <v>509</v>
          </cell>
          <cell r="U3411" t="str">
            <v>0</v>
          </cell>
          <cell r="V3411" t="str">
            <v>NAT DPT AGEN - NAT AGRI MARKETING COUNC</v>
          </cell>
        </row>
        <row r="3412">
          <cell r="Q3412" t="str">
            <v>Non-exchange Revenue:  Transfers and Subsidies - Operational:  Allocations In-kind - Departmental Agencies and Accounts:  National Departmental Agencies - National Archives Commission</v>
          </cell>
          <cell r="R3412" t="str">
            <v>1</v>
          </cell>
          <cell r="S3412" t="str">
            <v>10</v>
          </cell>
          <cell r="T3412" t="str">
            <v>510</v>
          </cell>
          <cell r="U3412" t="str">
            <v>0</v>
          </cell>
          <cell r="V3412" t="str">
            <v>NAT DPT AGEN - NAT ARCHIVES COMMISSION</v>
          </cell>
        </row>
        <row r="3413">
          <cell r="Q3413" t="str">
            <v>Non-exchange Revenue:  Transfers and Subsidies - Operational:  Allocations In-kind - Departmental Agencies and Accounts:  National Departmental Agencies - National Arts Council South Africa</v>
          </cell>
          <cell r="R3413" t="str">
            <v>1</v>
          </cell>
          <cell r="S3413" t="str">
            <v>10</v>
          </cell>
          <cell r="T3413" t="str">
            <v>511</v>
          </cell>
          <cell r="U3413" t="str">
            <v>0</v>
          </cell>
          <cell r="V3413" t="str">
            <v>NAT DPT AGEN - NATIONAL ARTS COUNCIL SA</v>
          </cell>
        </row>
        <row r="3414">
          <cell r="Q3414" t="str">
            <v>Non-exchange Revenue:  Transfers and Subsidies - Operational:  Allocations In-kind - Departmental Agencies and Accounts:  National Departmental Agencies - National Botanical Institute</v>
          </cell>
          <cell r="R3414" t="str">
            <v>1</v>
          </cell>
          <cell r="S3414" t="str">
            <v>10</v>
          </cell>
          <cell r="T3414" t="str">
            <v>512</v>
          </cell>
          <cell r="U3414" t="str">
            <v>0</v>
          </cell>
          <cell r="V3414" t="str">
            <v>NAT DPT AGEN - NATIONAL BOTANICAL INSTIT</v>
          </cell>
        </row>
        <row r="3415">
          <cell r="Q3415" t="str">
            <v>Non-exchange Revenue:  Transfers and Subsidies - Operational:  Allocations In-kind - Departmental Agencies and Accounts:  National Departmental Agencies - National Cleaner Production Centre</v>
          </cell>
          <cell r="R3415" t="str">
            <v>1</v>
          </cell>
          <cell r="S3415" t="str">
            <v>10</v>
          </cell>
          <cell r="T3415" t="str">
            <v>513</v>
          </cell>
          <cell r="U3415" t="str">
            <v>0</v>
          </cell>
          <cell r="V3415" t="str">
            <v>NAT DPT AGEN - NAT CLEANER PRODUC CENTRE</v>
          </cell>
        </row>
        <row r="3416">
          <cell r="Q3416" t="str">
            <v>Non-exchange Revenue:  Transfers and Subsidies - Operational:  Allocations In-kind - Departmental Agencies and Accounts:  National Departmental Agencies - National Consumer Commission</v>
          </cell>
          <cell r="R3416" t="str">
            <v>1</v>
          </cell>
          <cell r="S3416" t="str">
            <v>10</v>
          </cell>
          <cell r="T3416" t="str">
            <v>514</v>
          </cell>
          <cell r="U3416" t="str">
            <v>0</v>
          </cell>
          <cell r="V3416" t="str">
            <v>NAT DPT AGEN - NAT CONSUMER COMMISSION</v>
          </cell>
        </row>
        <row r="3417">
          <cell r="Q3417" t="str">
            <v>Non-exchange Revenue:  Transfers and Subsidies - Operational:  Allocations In-kind - Departmental Agencies and Accounts:  National Departmental Agencies - National Consumer Tribunal</v>
          </cell>
          <cell r="R3417" t="str">
            <v>1</v>
          </cell>
          <cell r="S3417" t="str">
            <v>10</v>
          </cell>
          <cell r="T3417" t="str">
            <v>515</v>
          </cell>
          <cell r="U3417" t="str">
            <v>0</v>
          </cell>
          <cell r="V3417" t="str">
            <v>NAT DPT AGEN - NAT CONSUMER TRIBUNAL</v>
          </cell>
        </row>
        <row r="3418">
          <cell r="Q3418" t="str">
            <v>Non-exchange Revenue:  Transfers and Subsidies - Operational:  Allocations In-kind - Departmental Agencies and Accounts:  National Departmental Agencies - National Credit Regulator</v>
          </cell>
          <cell r="R3418" t="str">
            <v>1</v>
          </cell>
          <cell r="S3418" t="str">
            <v>10</v>
          </cell>
          <cell r="T3418" t="str">
            <v>516</v>
          </cell>
          <cell r="U3418" t="str">
            <v>0</v>
          </cell>
          <cell r="V3418" t="str">
            <v>NAT DPT AGEN - NAT CREDIT REGULATOR</v>
          </cell>
        </row>
        <row r="3419">
          <cell r="Q3419" t="str">
            <v>Non-exchange Revenue:  Transfers and Subsidies - Operational:  Allocations In-kind - Departmental Agencies and Accounts:  National Departmental Agencies - National Coordination of Management Advisory Centre Programme</v>
          </cell>
          <cell r="R3419" t="str">
            <v>1</v>
          </cell>
          <cell r="S3419" t="str">
            <v>10</v>
          </cell>
          <cell r="T3419" t="str">
            <v>517</v>
          </cell>
          <cell r="U3419" t="str">
            <v>0</v>
          </cell>
          <cell r="V3419" t="str">
            <v>NAT DPT AGEN - NAT MAN ADV CTRE PROGRAME</v>
          </cell>
        </row>
        <row r="3420">
          <cell r="Q3420" t="str">
            <v>Non-exchange Revenue:  Transfers and Subsidies - Operational:  Allocations In-kind - Departmental Agencies and Accounts:  National Departmental Agencies - National Development Agency</v>
          </cell>
          <cell r="R3420" t="str">
            <v>1</v>
          </cell>
          <cell r="S3420" t="str">
            <v>10</v>
          </cell>
          <cell r="T3420" t="str">
            <v>518</v>
          </cell>
          <cell r="U3420" t="str">
            <v>0</v>
          </cell>
          <cell r="V3420" t="str">
            <v>NAT DPT AGEN - NAT DEVELOPMENT AGENCY</v>
          </cell>
        </row>
        <row r="3421">
          <cell r="Q3421" t="str">
            <v>Non-exchange Revenue:  Transfers and Subsidies - Operational:  Allocations In-kind - Departmental Agencies and Accounts:  National Departmental Agencies - National Economical, Development and Labour Council</v>
          </cell>
          <cell r="R3421" t="str">
            <v>1</v>
          </cell>
          <cell r="S3421" t="str">
            <v>10</v>
          </cell>
          <cell r="T3421" t="str">
            <v>519</v>
          </cell>
          <cell r="U3421" t="str">
            <v>0</v>
          </cell>
          <cell r="V3421" t="str">
            <v>NAT DPT AGEN - NAT ECON DEV &amp; LABR COUNC</v>
          </cell>
        </row>
        <row r="3422">
          <cell r="Q3422" t="str">
            <v>Non-exchange Revenue:  Transfers and Subsidies - Operational:  Allocations In-kind - Departmental Agencies and Accounts:  National Departmental Agencies - National Electronic Media Institute of South Africa</v>
          </cell>
          <cell r="R3422" t="str">
            <v>1</v>
          </cell>
          <cell r="S3422" t="str">
            <v>10</v>
          </cell>
          <cell r="T3422" t="str">
            <v>520</v>
          </cell>
          <cell r="U3422" t="str">
            <v>0</v>
          </cell>
          <cell r="V3422" t="str">
            <v>NAT DPT AGEN - NAT ELEC MED INSTIT OF SA</v>
          </cell>
        </row>
        <row r="3423">
          <cell r="Q3423" t="str">
            <v>Non-exchange Revenue:  Transfers and Subsidies - Operational:  Allocations In-kind - Departmental Agencies and Accounts:  National Departmental Agencies - National Empowerment Fund</v>
          </cell>
          <cell r="R3423" t="str">
            <v>1</v>
          </cell>
          <cell r="S3423" t="str">
            <v>10</v>
          </cell>
          <cell r="T3423" t="str">
            <v>521</v>
          </cell>
          <cell r="U3423" t="str">
            <v>0</v>
          </cell>
          <cell r="V3423" t="str">
            <v>NAT DPT AGEN - NAT EMPOWERMENT FUND</v>
          </cell>
        </row>
        <row r="3424">
          <cell r="Q3424" t="str">
            <v>Non-exchange Revenue:  Transfers and Subsidies - Operational:  Allocations In-kind - Departmental Agencies and Accounts:  National Departmental Agencies - National Energy Regulator South Africa</v>
          </cell>
          <cell r="R3424" t="str">
            <v>1</v>
          </cell>
          <cell r="S3424" t="str">
            <v>10</v>
          </cell>
          <cell r="T3424" t="str">
            <v>522</v>
          </cell>
          <cell r="U3424" t="str">
            <v>0</v>
          </cell>
          <cell r="V3424" t="str">
            <v>NAT DPT AGEN - NAT ENERGY REGULATOR SA</v>
          </cell>
        </row>
        <row r="3425">
          <cell r="Q3425" t="str">
            <v>Non-exchange Revenue:  Transfers and Subsidies - Operational:  Allocations In-kind - Departmental Agencies and Accounts:  National Departmental Agencies - National English Literary Museum</v>
          </cell>
          <cell r="R3425" t="str">
            <v>1</v>
          </cell>
          <cell r="S3425" t="str">
            <v>10</v>
          </cell>
          <cell r="T3425" t="str">
            <v>523</v>
          </cell>
          <cell r="U3425" t="str">
            <v>0</v>
          </cell>
          <cell r="V3425" t="str">
            <v>NAT DPT AGEN - NAT ENG LITERARY MUSEUM</v>
          </cell>
        </row>
        <row r="3426">
          <cell r="Q3426" t="str">
            <v>Non-exchange Revenue:  Transfers and Subsidies - Operational:  Allocations In-kind - Departmental Agencies and Accounts:  National Departmental Agencies - National Film and Video Foundation</v>
          </cell>
          <cell r="R3426" t="str">
            <v>1</v>
          </cell>
          <cell r="S3426" t="str">
            <v>10</v>
          </cell>
          <cell r="T3426" t="str">
            <v>524</v>
          </cell>
          <cell r="U3426" t="str">
            <v>0</v>
          </cell>
          <cell r="V3426" t="str">
            <v>NAT DPT AGEN - NAT FILM &amp; VIDEO FOUNDAT</v>
          </cell>
        </row>
        <row r="3427">
          <cell r="Q3427" t="str">
            <v>Non-exchange Revenue:  Transfers and Subsidies - Operational:  Allocations In-kind - Departmental Agencies and Accounts:  National Departmental Agencies - National Film Board</v>
          </cell>
          <cell r="R3427" t="str">
            <v>1</v>
          </cell>
          <cell r="S3427" t="str">
            <v>10</v>
          </cell>
          <cell r="T3427" t="str">
            <v>525</v>
          </cell>
          <cell r="U3427" t="str">
            <v>0</v>
          </cell>
          <cell r="V3427" t="str">
            <v>NAT DPT AGEN - NAT FILM BOARD</v>
          </cell>
        </row>
        <row r="3428">
          <cell r="Q3428" t="str">
            <v>Non-exchange Revenue:  Transfers and Subsidies - Operational:  Allocations In-kind - Departmental Agencies and Accounts:  National Departmental Agencies - National Gambling Board of South Africa</v>
          </cell>
          <cell r="R3428" t="str">
            <v>1</v>
          </cell>
          <cell r="S3428" t="str">
            <v>10</v>
          </cell>
          <cell r="T3428" t="str">
            <v>526</v>
          </cell>
          <cell r="U3428" t="str">
            <v>0</v>
          </cell>
          <cell r="V3428" t="str">
            <v>NAT DPT AGEN - NAT GAMBLING BOARD OF SA</v>
          </cell>
        </row>
        <row r="3429">
          <cell r="Q3429" t="str">
            <v>Non-exchange Revenue:  Transfers and Subsidies - Operational:  Allocations In-kind - Departmental Agencies and Accounts:  National Departmental Agencies - National Health Laboratory Service</v>
          </cell>
          <cell r="R3429" t="str">
            <v>1</v>
          </cell>
          <cell r="S3429" t="str">
            <v>10</v>
          </cell>
          <cell r="T3429" t="str">
            <v>527</v>
          </cell>
          <cell r="U3429" t="str">
            <v>0</v>
          </cell>
          <cell r="V3429" t="str">
            <v>NAT DPT AGEN - NAT HEALTH LABORAT SERV</v>
          </cell>
        </row>
        <row r="3430">
          <cell r="Q3430" t="str">
            <v>Non-exchange Revenue:  Transfers and Subsidies - Operational:  Allocations In-kind - Departmental Agencies and Accounts:  National Departmental Agencies - National Heritage Council South Africa</v>
          </cell>
          <cell r="R3430" t="str">
            <v>1</v>
          </cell>
          <cell r="S3430" t="str">
            <v>10</v>
          </cell>
          <cell r="T3430" t="str">
            <v>528</v>
          </cell>
          <cell r="U3430" t="str">
            <v>0</v>
          </cell>
          <cell r="V3430" t="str">
            <v>NAT DPT AGEN - NAT HERITAGE COUNCIL SA</v>
          </cell>
        </row>
        <row r="3431">
          <cell r="Q3431" t="str">
            <v>Non-exchange Revenue:  Transfers and Subsidies - Operational:  Allocations In-kind - Departmental Agencies and Accounts:  National Departmental Agencies - National Home Building Registration Council (NHBRC)</v>
          </cell>
          <cell r="R3431" t="str">
            <v>1</v>
          </cell>
          <cell r="S3431" t="str">
            <v>10</v>
          </cell>
          <cell r="T3431" t="str">
            <v>529</v>
          </cell>
          <cell r="U3431" t="str">
            <v>0</v>
          </cell>
          <cell r="V3431" t="str">
            <v>NAT DPT AGEN - NAT HOME BUILD REGIS COUN</v>
          </cell>
        </row>
        <row r="3432">
          <cell r="Q3432" t="str">
            <v xml:space="preserve">Non-exchange Revenue:  Transfers and Subsidies - Operational:  Allocations In-kind - Departmental Agencies and Accounts:  National Departmental Agencies - National Housing Finance Corporation </v>
          </cell>
          <cell r="R3432" t="str">
            <v>1</v>
          </cell>
          <cell r="S3432" t="str">
            <v>10</v>
          </cell>
          <cell r="T3432" t="str">
            <v>530</v>
          </cell>
          <cell r="U3432" t="str">
            <v>0</v>
          </cell>
          <cell r="V3432" t="str">
            <v>NAT DPT AGEN - NAT HOUSING FINANCE CORP</v>
          </cell>
        </row>
        <row r="3433">
          <cell r="Q3433" t="str">
            <v>Non-exchange Revenue:  Transfers and Subsidies - Operational:  Allocations In-kind - Departmental Agencies and Accounts:  National Departmental Agencies - National Library South Africa</v>
          </cell>
          <cell r="R3433" t="str">
            <v>1</v>
          </cell>
          <cell r="S3433" t="str">
            <v>10</v>
          </cell>
          <cell r="T3433" t="str">
            <v>531</v>
          </cell>
          <cell r="U3433" t="str">
            <v>0</v>
          </cell>
          <cell r="V3433" t="str">
            <v>NAT DPT AGEN - NAT LIBRARY SOUTH AFRICA</v>
          </cell>
        </row>
        <row r="3434">
          <cell r="Q3434" t="str">
            <v>Non-exchange Revenue:  Transfers and Subsidies - Operational:  Allocations In-kind - Departmental Agencies and Accounts:  National Departmental Agencies - National Lotteries Board</v>
          </cell>
          <cell r="R3434" t="str">
            <v>1</v>
          </cell>
          <cell r="S3434" t="str">
            <v>10</v>
          </cell>
          <cell r="T3434" t="str">
            <v>532</v>
          </cell>
          <cell r="U3434" t="str">
            <v>0</v>
          </cell>
          <cell r="V3434" t="str">
            <v>NAT DPT AGEN - NAT LOTTERIES BOARD</v>
          </cell>
        </row>
        <row r="3435">
          <cell r="Q3435" t="str">
            <v>Non-exchange Revenue:  Transfers and Subsidies - Operational:  Allocations In-kind - Departmental Agencies and Accounts:  National Departmental Agencies - National Metrology Institute of South Africa</v>
          </cell>
          <cell r="R3435" t="str">
            <v>1</v>
          </cell>
          <cell r="S3435" t="str">
            <v>10</v>
          </cell>
          <cell r="T3435" t="str">
            <v>533</v>
          </cell>
          <cell r="U3435" t="str">
            <v>0</v>
          </cell>
          <cell r="V3435" t="str">
            <v>NAT DPT AGEN - NAT METROLOGY INST OF SA</v>
          </cell>
        </row>
        <row r="3436">
          <cell r="Q3436" t="str">
            <v>Non-exchange Revenue:  Transfers and Subsidies - Operational:  Allocations In-kind - Departmental Agencies and Accounts:  National Departmental Agencies - National Monuments Council</v>
          </cell>
          <cell r="R3436" t="str">
            <v>1</v>
          </cell>
          <cell r="S3436" t="str">
            <v>10</v>
          </cell>
          <cell r="T3436" t="str">
            <v>534</v>
          </cell>
          <cell r="U3436" t="str">
            <v>0</v>
          </cell>
          <cell r="V3436" t="str">
            <v>NAT DPT AGEN - NAT MONUMENTS COUNCIL</v>
          </cell>
        </row>
        <row r="3437">
          <cell r="Q3437" t="str">
            <v>Non-exchange Revenue:  Transfers and Subsidies - Operational:  Allocations In-kind - Departmental Agencies and Accounts:  National Departmental Agencies - National Museum Bloemfontein</v>
          </cell>
          <cell r="R3437" t="str">
            <v>1</v>
          </cell>
          <cell r="S3437" t="str">
            <v>10</v>
          </cell>
          <cell r="T3437" t="str">
            <v>535</v>
          </cell>
          <cell r="U3437" t="str">
            <v>0</v>
          </cell>
          <cell r="V3437" t="str">
            <v>NAT DPT AGEN - NAT MUSEUM BLOEMFONTEIN</v>
          </cell>
        </row>
        <row r="3438">
          <cell r="Q3438" t="str">
            <v>Non-exchange Revenue:  Transfers and Subsidies - Operational:  Allocations In-kind - Departmental Agencies and Accounts:  National Departmental Agencies - National Nuclear Regulator</v>
          </cell>
          <cell r="R3438" t="str">
            <v>1</v>
          </cell>
          <cell r="S3438" t="str">
            <v>10</v>
          </cell>
          <cell r="T3438" t="str">
            <v>536</v>
          </cell>
          <cell r="U3438" t="str">
            <v>0</v>
          </cell>
          <cell r="V3438" t="str">
            <v>NAT DPT AGEN - NAT NUCLEAR REGULATOR</v>
          </cell>
        </row>
        <row r="3439">
          <cell r="Q3439" t="str">
            <v>Non-exchange Revenue:  Transfers and Subsidies - Operational:  Allocations In-kind - Departmental Agencies and Accounts:  National Departmental Agencies - National Productivity Institute</v>
          </cell>
          <cell r="R3439" t="str">
            <v>1</v>
          </cell>
          <cell r="S3439" t="str">
            <v>10</v>
          </cell>
          <cell r="T3439" t="str">
            <v>537</v>
          </cell>
          <cell r="U3439" t="str">
            <v>0</v>
          </cell>
          <cell r="V3439" t="str">
            <v>NAT DPT AGEN - NAT PRODUCT INSTITUTE</v>
          </cell>
        </row>
        <row r="3440">
          <cell r="Q3440" t="str">
            <v>Non-exchange Revenue:  Transfers and Subsidies - Operational:  Allocations In-kind - Departmental Agencies and Accounts:  National Departmental Agencies - National Recreation and Access Trust</v>
          </cell>
          <cell r="R3440" t="str">
            <v>1</v>
          </cell>
          <cell r="S3440" t="str">
            <v>10</v>
          </cell>
          <cell r="T3440" t="str">
            <v>538</v>
          </cell>
          <cell r="U3440" t="str">
            <v>0</v>
          </cell>
          <cell r="V3440" t="str">
            <v>NAT DPT AGEN - NAT RECREA &amp; ACCESS TRUST</v>
          </cell>
        </row>
        <row r="3441">
          <cell r="Q3441" t="str">
            <v>Non-exchange Revenue:  Transfers and Subsidies - Operational:  Allocations In-kind - Departmental Agencies and Accounts:  National Departmental Agencies - National Regulator for Compulsory Specification</v>
          </cell>
          <cell r="R3441" t="str">
            <v>1</v>
          </cell>
          <cell r="S3441" t="str">
            <v>10</v>
          </cell>
          <cell r="T3441" t="str">
            <v>539</v>
          </cell>
          <cell r="U3441" t="str">
            <v>0</v>
          </cell>
          <cell r="V3441" t="str">
            <v>NAT DPT AGEN - NAT REGU COMPUL SPECIFIC</v>
          </cell>
        </row>
        <row r="3442">
          <cell r="Q3442" t="str">
            <v>Non-exchange Revenue:  Transfers and Subsidies - Operational:  Allocations In-kind - Departmental Agencies and Accounts:  National Departmental Agencies - National Research Foundation</v>
          </cell>
          <cell r="R3442" t="str">
            <v>1</v>
          </cell>
          <cell r="S3442" t="str">
            <v>10</v>
          </cell>
          <cell r="T3442" t="str">
            <v>540</v>
          </cell>
          <cell r="U3442" t="str">
            <v>0</v>
          </cell>
          <cell r="V3442" t="str">
            <v>NAT DPT AGEN - NAT RESEARCH FOUNDATION</v>
          </cell>
        </row>
        <row r="3443">
          <cell r="Q3443" t="str">
            <v>Non-exchange Revenue:  Transfers and Subsidies - Operational:  Allocations In-kind - Departmental Agencies and Accounts:  National Departmental Agencies - National Sea Rescue Institute</v>
          </cell>
          <cell r="R3443" t="str">
            <v>1</v>
          </cell>
          <cell r="S3443" t="str">
            <v>10</v>
          </cell>
          <cell r="T3443" t="str">
            <v>541</v>
          </cell>
          <cell r="U3443" t="str">
            <v>0</v>
          </cell>
          <cell r="V3443" t="str">
            <v>NAT DPT AGEN - NAT SEA RESCUE INSTITUTE</v>
          </cell>
        </row>
        <row r="3444">
          <cell r="Q3444" t="str">
            <v>Non-exchange Revenue:  Transfers and Subsidies - Operational:  Allocations In-kind - Departmental Agencies and Accounts:  National Departmental Agencies - National Skills Fund</v>
          </cell>
          <cell r="R3444" t="str">
            <v>1</v>
          </cell>
          <cell r="S3444" t="str">
            <v>10</v>
          </cell>
          <cell r="T3444" t="str">
            <v>542</v>
          </cell>
          <cell r="U3444" t="str">
            <v>0</v>
          </cell>
          <cell r="V3444" t="str">
            <v>NAT DPT AGEN - NAT SKILLS FUND</v>
          </cell>
        </row>
        <row r="3445">
          <cell r="Q3445" t="str">
            <v>Non-exchange Revenue:  Transfers and Subsidies - Operational:  Allocations In-kind - Departmental Agencies and Accounts:  National Departmental Agencies - National Small Business Council</v>
          </cell>
          <cell r="R3445" t="str">
            <v>1</v>
          </cell>
          <cell r="S3445" t="str">
            <v>10</v>
          </cell>
          <cell r="T3445" t="str">
            <v>543</v>
          </cell>
          <cell r="U3445" t="str">
            <v>0</v>
          </cell>
          <cell r="V3445" t="str">
            <v>NAT DPT AGEN - NAT SMALL BUSINESS COUN</v>
          </cell>
        </row>
        <row r="3446">
          <cell r="Q3446" t="str">
            <v>Non-exchange Revenue:  Transfers and Subsidies - Operational:  Allocations In-kind - Departmental Agencies and Accounts:  National Departmental Agencies - National Student Financial Aid Scheme</v>
          </cell>
          <cell r="R3446" t="str">
            <v>1</v>
          </cell>
          <cell r="S3446" t="str">
            <v>10</v>
          </cell>
          <cell r="T3446" t="str">
            <v>544</v>
          </cell>
          <cell r="U3446" t="str">
            <v>0</v>
          </cell>
          <cell r="V3446" t="str">
            <v>NAT DPT AGEN - NAT STUDENT FIN AID SCHE</v>
          </cell>
        </row>
        <row r="3447">
          <cell r="Q3447" t="str">
            <v>Non-exchange Revenue:  Transfers and Subsidies - Operational:  Allocations In-kind - Departmental Agencies and Accounts:  National Departmental Agencies - National Urban Reconstruction and Housing Agency (NURCH)</v>
          </cell>
          <cell r="R3447" t="str">
            <v>1</v>
          </cell>
          <cell r="S3447" t="str">
            <v>10</v>
          </cell>
          <cell r="T3447" t="str">
            <v>545</v>
          </cell>
          <cell r="U3447" t="str">
            <v>0</v>
          </cell>
          <cell r="V3447" t="str">
            <v>NAT DPT AGEN - NAT URBAN RECON &amp; HOUS AG</v>
          </cell>
        </row>
        <row r="3448">
          <cell r="Q3448" t="str">
            <v>Non-exchange Revenue:  Transfers and Subsidies - Operational:  Allocations In-kind - Departmental Agencies and Accounts:  National Departmental Agencies - National Year 2000 Decision Support Centre</v>
          </cell>
          <cell r="R3448" t="str">
            <v>1</v>
          </cell>
          <cell r="S3448" t="str">
            <v>10</v>
          </cell>
          <cell r="T3448" t="str">
            <v>546</v>
          </cell>
          <cell r="U3448" t="str">
            <v>0</v>
          </cell>
          <cell r="V3448" t="str">
            <v>NAT DPT AGEN - NAT Y 2000 DECIS SUP CTRE</v>
          </cell>
        </row>
        <row r="3449">
          <cell r="Q3449" t="str">
            <v>Non-exchange Revenue:  Transfers and Subsidies - Operational:  Allocations In-kind - Departmental Agencies and Accounts:  National Departmental Agencies - National Youth Commission</v>
          </cell>
          <cell r="R3449" t="str">
            <v>1</v>
          </cell>
          <cell r="S3449" t="str">
            <v>10</v>
          </cell>
          <cell r="T3449" t="str">
            <v>547</v>
          </cell>
          <cell r="U3449" t="str">
            <v>0</v>
          </cell>
          <cell r="V3449" t="str">
            <v>NAT DPT AGEN - NAT YOUTH COMMISSION</v>
          </cell>
        </row>
        <row r="3450">
          <cell r="Q3450" t="str">
            <v>Non-exchange Revenue:  Transfers and Subsidies - Operational:  Allocations In-kind - Departmental Agencies and Accounts:  National Departmental Agencies - National Youth Development Agency</v>
          </cell>
          <cell r="R3450" t="str">
            <v>1</v>
          </cell>
          <cell r="S3450" t="str">
            <v>10</v>
          </cell>
          <cell r="T3450" t="str">
            <v>548</v>
          </cell>
          <cell r="U3450" t="str">
            <v>0</v>
          </cell>
          <cell r="V3450" t="str">
            <v>NAT DPT AGEN - NAT YOUTH DEV AGENCY</v>
          </cell>
        </row>
        <row r="3451">
          <cell r="Q3451" t="str">
            <v>Non-exchange Revenue:  Transfers and Subsidies - Operational:  Allocations In-kind - Departmental Agencies and Accounts:  National Departmental Agencies - National Zoological Gardens of South Africa Pretoria</v>
          </cell>
          <cell r="R3451" t="str">
            <v>1</v>
          </cell>
          <cell r="S3451" t="str">
            <v>10</v>
          </cell>
          <cell r="T3451" t="str">
            <v>549</v>
          </cell>
          <cell r="U3451" t="str">
            <v>0</v>
          </cell>
          <cell r="V3451" t="str">
            <v>NAT DPT AGEN - NAT ZOOLOGIC GARD SA PTA</v>
          </cell>
        </row>
        <row r="3452">
          <cell r="Q3452" t="str">
            <v>Non-exchange Revenue:  Transfers and Subsidies - Operational:  Allocations In-kind - Departmental Agencies and Accounts:  National Departmental Agencies - National Museum</v>
          </cell>
          <cell r="R3452" t="str">
            <v>1</v>
          </cell>
          <cell r="S3452" t="str">
            <v>10</v>
          </cell>
          <cell r="T3452" t="str">
            <v>550</v>
          </cell>
          <cell r="U3452" t="str">
            <v>0</v>
          </cell>
          <cell r="V3452" t="str">
            <v>NAT DPT AGEN - NATIONAL MUSEUM</v>
          </cell>
        </row>
        <row r="3453">
          <cell r="Q3453" t="str">
            <v>Non-exchange Revenue:  Transfers and Subsidies - Operational:  Allocations In-kind - Departmental Agencies and Accounts:  National Departmental Agencies - Nelson Mandela National Museum</v>
          </cell>
          <cell r="R3453" t="str">
            <v>1</v>
          </cell>
          <cell r="S3453" t="str">
            <v>10</v>
          </cell>
          <cell r="T3453" t="str">
            <v>551</v>
          </cell>
          <cell r="U3453" t="str">
            <v>0</v>
          </cell>
          <cell r="V3453" t="str">
            <v>NAT DPT AGEN - NELSON MANDELA NAT MUSEUM</v>
          </cell>
        </row>
        <row r="3454">
          <cell r="Q3454" t="str">
            <v>Non-exchange Revenue:  Transfers and Subsidies - Operational:  Allocations In-kind - Departmental Agencies and Accounts:  National Departmental Agencies - Northern Flagship Institution</v>
          </cell>
          <cell r="R3454" t="str">
            <v>1</v>
          </cell>
          <cell r="S3454" t="str">
            <v>10</v>
          </cell>
          <cell r="T3454" t="str">
            <v>552</v>
          </cell>
          <cell r="U3454" t="str">
            <v>0</v>
          </cell>
          <cell r="V3454" t="str">
            <v>NAT DPT AGEN - NORTHERN FLAGSHIP INSTIT</v>
          </cell>
        </row>
        <row r="3455">
          <cell r="Q3455" t="str">
            <v>Non-exchange Revenue:  Transfers and Subsidies - Operational:  Allocations In-kind - Departmental Agencies and Accounts:  National Departmental Agencies - PAN South Africa Language Board</v>
          </cell>
          <cell r="R3455" t="str">
            <v>1</v>
          </cell>
          <cell r="S3455" t="str">
            <v>10</v>
          </cell>
          <cell r="T3455" t="str">
            <v>553</v>
          </cell>
          <cell r="U3455" t="str">
            <v>0</v>
          </cell>
          <cell r="V3455" t="str">
            <v>NAT DPT AGEN - PAN SA LANGUAGE BOARD</v>
          </cell>
        </row>
        <row r="3456">
          <cell r="Q3456" t="str">
            <v>Non-exchange Revenue:  Transfers and Subsidies - Operational:  Allocations In-kind - Departmental Agencies and Accounts:  National Departmental Agencies - Protechnik Laboratories</v>
          </cell>
          <cell r="R3456" t="str">
            <v>1</v>
          </cell>
          <cell r="S3456" t="str">
            <v>10</v>
          </cell>
          <cell r="T3456" t="str">
            <v>554</v>
          </cell>
          <cell r="U3456" t="str">
            <v>0</v>
          </cell>
          <cell r="V3456" t="str">
            <v>NAT DPT AGEN - PROTECHNIK LABORATORIES</v>
          </cell>
        </row>
        <row r="3457">
          <cell r="Q3457" t="str">
            <v>Non-exchange Revenue:  Transfers and Subsidies - Operational:  Allocations In-kind - Departmental Agencies and Accounts:  National Departmental Agencies - Office of the Ombudsman Financial Service Providers</v>
          </cell>
          <cell r="R3457" t="str">
            <v>1</v>
          </cell>
          <cell r="S3457" t="str">
            <v>10</v>
          </cell>
          <cell r="T3457" t="str">
            <v>555</v>
          </cell>
          <cell r="U3457" t="str">
            <v>0</v>
          </cell>
          <cell r="V3457" t="str">
            <v>NAT DPT AGEN - OMBUDSMAN FIN SERV PROV</v>
          </cell>
        </row>
        <row r="3458">
          <cell r="Q3458" t="str">
            <v>Non-exchange Revenue:  Transfers and Subsidies - Operational:  Allocations In-kind - Departmental Agencies and Accounts:  National Departmental Agencies - Office of the Pension Fund Adjudicator</v>
          </cell>
          <cell r="R3458" t="str">
            <v>1</v>
          </cell>
          <cell r="S3458" t="str">
            <v>10</v>
          </cell>
          <cell r="T3458" t="str">
            <v>556</v>
          </cell>
          <cell r="U3458" t="str">
            <v>0</v>
          </cell>
          <cell r="V3458" t="str">
            <v>NAT DPT AGEN - PENSION FUND ADJUDICATOR</v>
          </cell>
        </row>
        <row r="3459">
          <cell r="Q3459" t="str">
            <v>Non-exchange Revenue:  Transfers and Subsidies - Operational:  Allocations In-kind - Departmental Agencies and Accounts:  National Departmental Agencies - Parliamentary Village Management Board</v>
          </cell>
          <cell r="R3459" t="str">
            <v>1</v>
          </cell>
          <cell r="S3459" t="str">
            <v>10</v>
          </cell>
          <cell r="T3459" t="str">
            <v>557</v>
          </cell>
          <cell r="U3459" t="str">
            <v>0</v>
          </cell>
          <cell r="V3459" t="str">
            <v>NAT DPT AGEN - PARL VILLAGE MANAG BOARD</v>
          </cell>
        </row>
        <row r="3460">
          <cell r="Q3460" t="str">
            <v>Non-exchange Revenue:  Transfers and Subsidies - Operational:  Allocations In-kind - Departmental Agencies and Accounts:  National Departmental Agencies - People Housing Partner Trust</v>
          </cell>
          <cell r="R3460" t="str">
            <v>1</v>
          </cell>
          <cell r="S3460" t="str">
            <v>10</v>
          </cell>
          <cell r="T3460" t="str">
            <v>558</v>
          </cell>
          <cell r="U3460" t="str">
            <v>0</v>
          </cell>
          <cell r="V3460" t="str">
            <v>NAT DPT AGEN - PEOPLE HOUSING PART TRUST</v>
          </cell>
        </row>
        <row r="3461">
          <cell r="Q3461" t="str">
            <v>Non-exchange Revenue:  Transfers and Subsidies - Operational:  Allocations In-kind - Departmental Agencies and Accounts:  National Departmental Agencies - Performing Art Council of the Free State</v>
          </cell>
          <cell r="R3461" t="str">
            <v>1</v>
          </cell>
          <cell r="S3461" t="str">
            <v>10</v>
          </cell>
          <cell r="T3461" t="str">
            <v>559</v>
          </cell>
          <cell r="U3461" t="str">
            <v>0</v>
          </cell>
          <cell r="V3461" t="str">
            <v>NAT DPT AGEN - PERFORM ART COUNCIL FS</v>
          </cell>
        </row>
        <row r="3462">
          <cell r="Q3462" t="str">
            <v>Non-exchange Revenue:  Transfers and Subsidies - Operational:  Allocations In-kind - Departmental Agencies and Accounts:  National Departmental Agencies - Perishable Products Export Control Board</v>
          </cell>
          <cell r="R3462" t="str">
            <v>1</v>
          </cell>
          <cell r="S3462" t="str">
            <v>10</v>
          </cell>
          <cell r="T3462" t="str">
            <v>560</v>
          </cell>
          <cell r="U3462" t="str">
            <v>0</v>
          </cell>
          <cell r="V3462" t="str">
            <v>NAT DPT AGEN - PERISH PROD EXP CTRL BRD</v>
          </cell>
        </row>
        <row r="3463">
          <cell r="Q3463" t="str">
            <v>Non-exchange Revenue:  Transfers and Subsidies - Operational:  Allocations In-kind - Departmental Agencies and Accounts:  National Departmental Agencies - Ports Regulator of South Africa</v>
          </cell>
          <cell r="R3463" t="str">
            <v>1</v>
          </cell>
          <cell r="S3463" t="str">
            <v>10</v>
          </cell>
          <cell r="T3463" t="str">
            <v>561</v>
          </cell>
          <cell r="U3463" t="str">
            <v>0</v>
          </cell>
          <cell r="V3463" t="str">
            <v>NAT DPT AGEN - PORTS REGULATOR OF SA</v>
          </cell>
        </row>
        <row r="3464">
          <cell r="Q3464" t="str">
            <v>Non-exchange Revenue:  Transfers and Subsidies - Operational:  Allocations In-kind - Departmental Agencies and Accounts:  National Departmental Agencies - Philharmonic Orchestra Cape</v>
          </cell>
          <cell r="R3464" t="str">
            <v>1</v>
          </cell>
          <cell r="S3464" t="str">
            <v>10</v>
          </cell>
          <cell r="T3464" t="str">
            <v>562</v>
          </cell>
          <cell r="U3464" t="str">
            <v>0</v>
          </cell>
          <cell r="V3464" t="str">
            <v>NAT DPT AGEN - PHILHARMONIC ORCHES CAPE</v>
          </cell>
        </row>
        <row r="3465">
          <cell r="Q3465" t="str">
            <v>Non-exchange Revenue:  Transfers and Subsidies - Operational:  Allocations In-kind - Departmental Agencies and Accounts:  National Departmental Agencies - Philharmonic Orchestra KwaZulu Natal</v>
          </cell>
          <cell r="R3465" t="str">
            <v>1</v>
          </cell>
          <cell r="S3465" t="str">
            <v>10</v>
          </cell>
          <cell r="T3465" t="str">
            <v>563</v>
          </cell>
          <cell r="U3465" t="str">
            <v>0</v>
          </cell>
          <cell r="V3465" t="str">
            <v>NAT DPT AGEN - PHILHARMONIC ORCHEST KZN</v>
          </cell>
        </row>
        <row r="3466">
          <cell r="Q3466" t="str">
            <v>Non-exchange Revenue:  Transfers and Subsidies - Operational:  Allocations In-kind - Departmental Agencies and Accounts:  National Departmental Agencies - Playhouse Company</v>
          </cell>
          <cell r="R3466" t="str">
            <v>1</v>
          </cell>
          <cell r="S3466" t="str">
            <v>10</v>
          </cell>
          <cell r="T3466" t="str">
            <v>564</v>
          </cell>
          <cell r="U3466" t="str">
            <v>0</v>
          </cell>
          <cell r="V3466" t="str">
            <v>NAT DPT AGEN - PLAYHOUSE COMPANY</v>
          </cell>
        </row>
        <row r="3467">
          <cell r="Q3467" t="str">
            <v>Non-exchange Revenue:  Transfers and Subsidies - Operational:  Allocations In-kind - Departmental Agencies and Accounts:  National Departmental Agencies - Premier's Economic Advisory Council (PEAC)</v>
          </cell>
          <cell r="R3467" t="str">
            <v>1</v>
          </cell>
          <cell r="S3467" t="str">
            <v>10</v>
          </cell>
          <cell r="T3467" t="str">
            <v>565</v>
          </cell>
          <cell r="U3467" t="str">
            <v>0</v>
          </cell>
          <cell r="V3467" t="str">
            <v>NAT DPT AGEN - PREM ECONOMIC ADV COUNCIL</v>
          </cell>
        </row>
        <row r="3468">
          <cell r="Q3468" t="str">
            <v>Non-exchange Revenue:  Transfers and Subsidies - Operational:  Allocations In-kind - Departmental Agencies and Accounts:  National Departmental Agencies - Presidents Fund</v>
          </cell>
          <cell r="R3468" t="str">
            <v>1</v>
          </cell>
          <cell r="S3468" t="str">
            <v>10</v>
          </cell>
          <cell r="T3468" t="str">
            <v>566</v>
          </cell>
          <cell r="U3468" t="str">
            <v>0</v>
          </cell>
          <cell r="V3468" t="str">
            <v>NAT DPT AGEN - PRESIDENTS FUND</v>
          </cell>
        </row>
        <row r="3469">
          <cell r="Q3469" t="str">
            <v>Non-exchange Revenue:  Transfers and Subsidies - Operational:  Allocations In-kind - Departmental Agencies and Accounts:  National Departmental Agencies - Private Security Industry Regulator Authority</v>
          </cell>
          <cell r="R3469" t="str">
            <v>1</v>
          </cell>
          <cell r="S3469" t="str">
            <v>10</v>
          </cell>
          <cell r="T3469" t="str">
            <v>567</v>
          </cell>
          <cell r="U3469" t="str">
            <v>0</v>
          </cell>
          <cell r="V3469" t="str">
            <v>NAT DPT AGEN - PRV SECUR INDUS REG AUTH</v>
          </cell>
        </row>
        <row r="3470">
          <cell r="Q3470" t="str">
            <v>Non-exchange Revenue:  Transfers and Subsidies - Operational:  Allocations In-kind - Departmental Agencies and Accounts:  National Departmental Agencies - Productivity South Africa</v>
          </cell>
          <cell r="R3470" t="str">
            <v>1</v>
          </cell>
          <cell r="S3470" t="str">
            <v>10</v>
          </cell>
          <cell r="T3470" t="str">
            <v>568</v>
          </cell>
          <cell r="U3470" t="str">
            <v>0</v>
          </cell>
          <cell r="V3470" t="str">
            <v>NAT DPT AGEN - PRODUCTIVITY SOUTH AFRICA</v>
          </cell>
        </row>
        <row r="3471">
          <cell r="Q3471" t="str">
            <v>Non-exchange Revenue:  Transfers and Subsidies - Operational:  Allocations In-kind - Departmental Agencies and Accounts:  National Departmental Agencies - Project  Development Facilities Trading Account</v>
          </cell>
          <cell r="R3471" t="str">
            <v>1</v>
          </cell>
          <cell r="S3471" t="str">
            <v>10</v>
          </cell>
          <cell r="T3471" t="str">
            <v>569</v>
          </cell>
          <cell r="U3471" t="str">
            <v>0</v>
          </cell>
          <cell r="V3471" t="str">
            <v>NAT DPT AGEN - DEVEL FACILITIES TRAD ACC</v>
          </cell>
        </row>
        <row r="3472">
          <cell r="Q3472" t="str">
            <v>Non-exchange Revenue:  Transfers and Subsidies - Operational:  Allocations In-kind - Departmental Agencies and Accounts:  National Departmental Agencies - Property Management Trading Entity</v>
          </cell>
          <cell r="R3472" t="str">
            <v>1</v>
          </cell>
          <cell r="S3472" t="str">
            <v>10</v>
          </cell>
          <cell r="T3472" t="str">
            <v>570</v>
          </cell>
          <cell r="U3472" t="str">
            <v>0</v>
          </cell>
          <cell r="V3472" t="str">
            <v>NAT DPT AGEN - PROPERTY MAN TRAD ENTITY</v>
          </cell>
        </row>
        <row r="3473">
          <cell r="Q3473" t="str">
            <v>Non-exchange Revenue:  Transfers and Subsidies - Operational:  Allocations In-kind - Departmental Agencies and Accounts:  National Departmental Agencies - Public Investment Commissioner</v>
          </cell>
          <cell r="R3473" t="str">
            <v>1</v>
          </cell>
          <cell r="S3473" t="str">
            <v>10</v>
          </cell>
          <cell r="T3473" t="str">
            <v>571</v>
          </cell>
          <cell r="U3473" t="str">
            <v>0</v>
          </cell>
          <cell r="V3473" t="str">
            <v>NAT DPT AGEN - PUBLIC INVEST COMMISSION</v>
          </cell>
        </row>
        <row r="3474">
          <cell r="Q3474" t="str">
            <v>Non-exchange Revenue:  Transfers and Subsidies - Operational:  Allocations In-kind - Departmental Agencies and Accounts:  National Departmental Agencies - Public Service Commission</v>
          </cell>
          <cell r="R3474" t="str">
            <v>1</v>
          </cell>
          <cell r="S3474" t="str">
            <v>10</v>
          </cell>
          <cell r="T3474" t="str">
            <v>572</v>
          </cell>
          <cell r="U3474" t="str">
            <v>0</v>
          </cell>
          <cell r="V3474" t="str">
            <v>NAT DPT AGEN - PUBLIC SERVICE COMMISSION</v>
          </cell>
        </row>
        <row r="3475">
          <cell r="Q3475" t="str">
            <v xml:space="preserve">Non-exchange Revenue:  Transfers and Subsidies - Operational:  Allocations In-kind - Departmental Agencies and Accounts:  National Departmental Agencies - Public Protector South Africa  </v>
          </cell>
          <cell r="R3475" t="str">
            <v>1</v>
          </cell>
          <cell r="S3475" t="str">
            <v>10</v>
          </cell>
          <cell r="T3475" t="str">
            <v>573</v>
          </cell>
          <cell r="U3475" t="str">
            <v>0</v>
          </cell>
          <cell r="V3475" t="str">
            <v>NAT DPT AGEN - PUBLIC PROTECTOR SA</v>
          </cell>
        </row>
        <row r="3476">
          <cell r="Q3476" t="str">
            <v>Non-exchange Revenue:  Transfers and Subsidies - Operational:  Allocations In-kind - Departmental Agencies and Accounts:  National Departmental Agencies - Tompi Seleke Agricultural Train Centre</v>
          </cell>
          <cell r="R3476" t="str">
            <v>1</v>
          </cell>
          <cell r="S3476" t="str">
            <v>10</v>
          </cell>
          <cell r="T3476" t="str">
            <v>574</v>
          </cell>
          <cell r="U3476" t="str">
            <v>0</v>
          </cell>
          <cell r="V3476" t="str">
            <v>NAT DPT AGEN - TOMPI SELEKE AGR TRN CTRE</v>
          </cell>
        </row>
        <row r="3477">
          <cell r="Q3477" t="str">
            <v>Non-exchange Revenue:  Transfers and Subsidies - Operational:  Allocations In-kind - Departmental Agencies and Accounts:  National Departmental Agencies - Owen Sithole Agricultural College</v>
          </cell>
          <cell r="R3477" t="str">
            <v>1</v>
          </cell>
          <cell r="S3477" t="str">
            <v>10</v>
          </cell>
          <cell r="T3477" t="str">
            <v>575</v>
          </cell>
          <cell r="U3477" t="str">
            <v>0</v>
          </cell>
          <cell r="V3477" t="str">
            <v>NAT DPT AGEN - OWEN SITHOLE AGRI COLL</v>
          </cell>
        </row>
        <row r="3478">
          <cell r="Q3478" t="str">
            <v>Non-exchange Revenue:  Transfers and Subsidies - Operational:  Allocations In-kind - Departmental Agencies and Accounts:  National Departmental Agencies - Public Sector SETA</v>
          </cell>
          <cell r="R3478" t="str">
            <v>1</v>
          </cell>
          <cell r="S3478" t="str">
            <v>10</v>
          </cell>
          <cell r="T3478" t="str">
            <v>576</v>
          </cell>
          <cell r="U3478" t="str">
            <v>0</v>
          </cell>
          <cell r="V3478" t="str">
            <v>NAT DPT AGEN - PUBLIC SECTOR SETA</v>
          </cell>
        </row>
        <row r="3479">
          <cell r="Q3479" t="str">
            <v>Non-exchange Revenue:  Transfers and Subsidies - Operational:  Allocations In-kind - Departmental Agencies and Accounts:  National Departmental Agencies - Quality Council for Trades and Occupations</v>
          </cell>
          <cell r="R3479" t="str">
            <v>1</v>
          </cell>
          <cell r="S3479" t="str">
            <v>10</v>
          </cell>
          <cell r="T3479" t="str">
            <v>577</v>
          </cell>
          <cell r="U3479" t="str">
            <v>0</v>
          </cell>
          <cell r="V3479" t="str">
            <v>NAT DPT AGEN - QUAL COUN FOR TRAD &amp; OCC</v>
          </cell>
        </row>
        <row r="3480">
          <cell r="Q3480" t="str">
            <v>Non-exchange Revenue:  Transfers and Subsidies - Operational:  Allocations In-kind - Departmental Agencies and Accounts:  National Departmental Agencies - Railway Safety Regulator</v>
          </cell>
          <cell r="R3480" t="str">
            <v>1</v>
          </cell>
          <cell r="S3480" t="str">
            <v>10</v>
          </cell>
          <cell r="T3480" t="str">
            <v>578</v>
          </cell>
          <cell r="U3480" t="str">
            <v>0</v>
          </cell>
          <cell r="V3480" t="str">
            <v>NAT DPT AGEN - RAILWAY SAFETY REGULATOR</v>
          </cell>
        </row>
        <row r="3481">
          <cell r="Q3481" t="str">
            <v>Non-exchange Revenue:  Transfers and Subsidies - Operational:  Allocations In-kind - Departmental Agencies and Accounts:  National Departmental Agencies - Registration of Deeds Trade Account</v>
          </cell>
          <cell r="R3481" t="str">
            <v>1</v>
          </cell>
          <cell r="S3481" t="str">
            <v>10</v>
          </cell>
          <cell r="T3481" t="str">
            <v>579</v>
          </cell>
          <cell r="U3481" t="str">
            <v>0</v>
          </cell>
          <cell r="V3481" t="str">
            <v>NAT DPT AGEN - REGIST OF DEEDS TRADE ACC</v>
          </cell>
        </row>
        <row r="3482">
          <cell r="Q3482" t="str">
            <v>Non-exchange Revenue:  Transfers and Subsidies - Operational:  Allocations In-kind - Departmental Agencies and Accounts:  National Departmental Agencies - Rent Control Board</v>
          </cell>
          <cell r="R3482" t="str">
            <v>1</v>
          </cell>
          <cell r="S3482" t="str">
            <v>10</v>
          </cell>
          <cell r="T3482" t="str">
            <v>580</v>
          </cell>
          <cell r="U3482" t="str">
            <v>0</v>
          </cell>
          <cell r="V3482" t="str">
            <v>NAT DPT AGEN - RENT CONTROL BOARD</v>
          </cell>
        </row>
        <row r="3483">
          <cell r="Q3483" t="str">
            <v>Non-exchange Revenue:  Transfers and Subsidies - Operational:  Allocations In-kind - Departmental Agencies and Accounts:  National Departmental Agencies - Road Accident Fund (Dept Agency)</v>
          </cell>
          <cell r="R3483" t="str">
            <v>1</v>
          </cell>
          <cell r="S3483" t="str">
            <v>10</v>
          </cell>
          <cell r="T3483" t="str">
            <v>581</v>
          </cell>
          <cell r="U3483" t="str">
            <v>0</v>
          </cell>
          <cell r="V3483" t="str">
            <v>NAT DPT AGEN - ROAD ACCIDENT FUND</v>
          </cell>
        </row>
        <row r="3484">
          <cell r="Q3484" t="str">
            <v>Non-exchange Revenue:  Transfers and Subsidies - Operational:  Allocations In-kind - Departmental Agencies and Accounts:  National Departmental Agencies - Road Traffic Infringement Agency</v>
          </cell>
          <cell r="R3484" t="str">
            <v>1</v>
          </cell>
          <cell r="S3484" t="str">
            <v>10</v>
          </cell>
          <cell r="T3484" t="str">
            <v>582</v>
          </cell>
          <cell r="U3484" t="str">
            <v>0</v>
          </cell>
          <cell r="V3484" t="str">
            <v>NAT DPT AGEN - ROAD TRAFF INFRING AGENCY</v>
          </cell>
        </row>
        <row r="3485">
          <cell r="Q3485" t="str">
            <v>Non-exchange Revenue:  Transfers and Subsidies - Operational:  Allocations In-kind - Departmental Agencies and Accounts:  National Departmental Agencies - Road Traffic Management Corporation</v>
          </cell>
          <cell r="R3485" t="str">
            <v>1</v>
          </cell>
          <cell r="S3485" t="str">
            <v>10</v>
          </cell>
          <cell r="T3485" t="str">
            <v>583</v>
          </cell>
          <cell r="U3485" t="str">
            <v>0</v>
          </cell>
          <cell r="V3485" t="str">
            <v>NAT DPT AGEN - ROAD TRAFFIC MAN CORP</v>
          </cell>
        </row>
        <row r="3486">
          <cell r="Q3486" t="str">
            <v>Non-exchange Revenue:  Transfers and Subsidies - Operational:  Allocations In-kind - Departmental Agencies and Accounts:  National Departmental Agencies - Robin Island Museum</v>
          </cell>
          <cell r="R3486" t="str">
            <v>1</v>
          </cell>
          <cell r="S3486" t="str">
            <v>10</v>
          </cell>
          <cell r="T3486" t="str">
            <v>584</v>
          </cell>
          <cell r="U3486" t="str">
            <v>0</v>
          </cell>
          <cell r="V3486" t="str">
            <v>NAT DPT AGEN - ROBIN ISLAND MUSEUM</v>
          </cell>
        </row>
        <row r="3487">
          <cell r="Q3487" t="str">
            <v>Non-exchange Revenue:  Transfers and Subsidies - Operational:  Allocations In-kind - Departmental Agencies and Accounts:  National Departmental Agencies - Rural Housing Loan Fund</v>
          </cell>
          <cell r="R3487" t="str">
            <v>1</v>
          </cell>
          <cell r="S3487" t="str">
            <v>10</v>
          </cell>
          <cell r="T3487" t="str">
            <v>585</v>
          </cell>
          <cell r="U3487" t="str">
            <v>0</v>
          </cell>
          <cell r="V3487" t="str">
            <v>NAT DPT AGEN - RURAL HOUSING LOAN FUND</v>
          </cell>
        </row>
        <row r="3488">
          <cell r="Q3488" t="str">
            <v>Non-exchange Revenue:  Transfers and Subsidies - Operational:  Allocations In-kind - Departmental Agencies and Accounts:  National Departmental Agencies - South Africa Blind Workers Organisation Johannesburg</v>
          </cell>
          <cell r="R3488" t="str">
            <v>1</v>
          </cell>
          <cell r="S3488" t="str">
            <v>10</v>
          </cell>
          <cell r="T3488" t="str">
            <v>586</v>
          </cell>
          <cell r="U3488" t="str">
            <v>0</v>
          </cell>
          <cell r="V3488" t="str">
            <v>NAT DPT AGEN - BLIND WORKERS ORG JHB</v>
          </cell>
        </row>
        <row r="3489">
          <cell r="Q3489" t="str">
            <v>Non-exchange Revenue:  Transfers and Subsidies - Operational:  Allocations In-kind - Departmental Agencies and Accounts:  National Departmental Agencies - South Africa Civil Aviation Authority</v>
          </cell>
          <cell r="R3489" t="str">
            <v>1</v>
          </cell>
          <cell r="S3489" t="str">
            <v>10</v>
          </cell>
          <cell r="T3489" t="str">
            <v>587</v>
          </cell>
          <cell r="U3489" t="str">
            <v>0</v>
          </cell>
          <cell r="V3489" t="str">
            <v>NAT DPT AGEN - SA CIVIL AVIATION AUTH</v>
          </cell>
        </row>
        <row r="3490">
          <cell r="Q3490" t="str">
            <v>Non-exchange Revenue:  Transfers and Subsidies - Operational:  Allocations In-kind - Departmental Agencies and Accounts:  National Departmental Agencies - South Africa Council for Architects</v>
          </cell>
          <cell r="R3490" t="str">
            <v>1</v>
          </cell>
          <cell r="S3490" t="str">
            <v>10</v>
          </cell>
          <cell r="T3490" t="str">
            <v>588</v>
          </cell>
          <cell r="U3490" t="str">
            <v>0</v>
          </cell>
          <cell r="V3490" t="str">
            <v>NAT DPT AGEN - SA COUNCIL FOR ARCHITECTS</v>
          </cell>
        </row>
        <row r="3491">
          <cell r="Q3491" t="str">
            <v>Non-exchange Revenue:  Transfers and Subsidies - Operational:  Allocations In-kind - Departmental Agencies and Accounts:  National Departmental Agencies - South Africa Council for Educators</v>
          </cell>
          <cell r="R3491" t="str">
            <v>1</v>
          </cell>
          <cell r="S3491" t="str">
            <v>10</v>
          </cell>
          <cell r="T3491" t="str">
            <v>589</v>
          </cell>
          <cell r="U3491" t="str">
            <v>0</v>
          </cell>
          <cell r="V3491" t="str">
            <v>NAT DPT AGEN - SA COUNCIL FOR EDUCATORS</v>
          </cell>
        </row>
        <row r="3492">
          <cell r="Q3492" t="str">
            <v>Non-exchange Revenue:  Transfers and Subsidies - Operational:  Allocations In-kind - Departmental Agencies and Accounts:  National Departmental Agencies - South Africa Diamond Board</v>
          </cell>
          <cell r="R3492" t="str">
            <v>1</v>
          </cell>
          <cell r="S3492" t="str">
            <v>10</v>
          </cell>
          <cell r="T3492" t="str">
            <v>590</v>
          </cell>
          <cell r="U3492" t="str">
            <v>0</v>
          </cell>
          <cell r="V3492" t="str">
            <v>NAT DPT AGEN - SA DIAMOND BOARD</v>
          </cell>
        </row>
        <row r="3493">
          <cell r="Q3493" t="str">
            <v>Non-exchange Revenue:  Transfers and Subsidies - Operational:  Allocations In-kind - Departmental Agencies and Accounts:  National Departmental Agencies - South Africa Diamond and Precious Metals Regulator</v>
          </cell>
          <cell r="R3493" t="str">
            <v>1</v>
          </cell>
          <cell r="S3493" t="str">
            <v>10</v>
          </cell>
          <cell r="T3493" t="str">
            <v>591</v>
          </cell>
          <cell r="U3493" t="str">
            <v>0</v>
          </cell>
          <cell r="V3493" t="str">
            <v>NAT DPT AGEN - SA DIAM&amp;PRECI METAL REGUL</v>
          </cell>
        </row>
        <row r="3494">
          <cell r="Q3494" t="str">
            <v>Non-exchange Revenue:  Transfers and Subsidies - Operational:  Allocations In-kind - Departmental Agencies and Accounts:  National Departmental Agencies - South Africa Excellence Foundation</v>
          </cell>
          <cell r="R3494" t="str">
            <v>1</v>
          </cell>
          <cell r="S3494" t="str">
            <v>10</v>
          </cell>
          <cell r="T3494" t="str">
            <v>592</v>
          </cell>
          <cell r="U3494" t="str">
            <v>0</v>
          </cell>
          <cell r="V3494" t="str">
            <v>NAT DPT AGEN - SA EXCELLENCE FOUNDATION</v>
          </cell>
        </row>
        <row r="3495">
          <cell r="Q3495" t="str">
            <v>Non-exchange Revenue:  Transfers and Subsidies - Operational:  Allocations In-kind - Departmental Agencies and Accounts:  National Departmental Agencies - South Africa Heritage Resources Agency</v>
          </cell>
          <cell r="R3495" t="str">
            <v>1</v>
          </cell>
          <cell r="S3495" t="str">
            <v>10</v>
          </cell>
          <cell r="T3495" t="str">
            <v>593</v>
          </cell>
          <cell r="U3495" t="str">
            <v>0</v>
          </cell>
          <cell r="V3495" t="str">
            <v>NAT DPT AGEN - SA HERITAGE RESOURCE AGEN</v>
          </cell>
        </row>
        <row r="3496">
          <cell r="Q3496" t="str">
            <v>Non-exchange Revenue:  Transfers and Subsidies - Operational:  Allocations In-kind - Departmental Agencies and Accounts:  National Departmental Agencies - South Africa Housing  Development Board</v>
          </cell>
          <cell r="R3496" t="str">
            <v>1</v>
          </cell>
          <cell r="S3496" t="str">
            <v>10</v>
          </cell>
          <cell r="T3496" t="str">
            <v>594</v>
          </cell>
          <cell r="U3496" t="str">
            <v>0</v>
          </cell>
          <cell r="V3496" t="str">
            <v>NAT DPT AGEN - SA HOUSING  DEVEL BOARD</v>
          </cell>
        </row>
        <row r="3497">
          <cell r="Q3497" t="str">
            <v>Non-exchange Revenue:  Transfers and Subsidies - Operational:  Allocations In-kind - Departmental Agencies and Accounts:  National Departmental Agencies - South Africa Housing Fund</v>
          </cell>
          <cell r="R3497" t="str">
            <v>1</v>
          </cell>
          <cell r="S3497" t="str">
            <v>10</v>
          </cell>
          <cell r="T3497" t="str">
            <v>595</v>
          </cell>
          <cell r="U3497" t="str">
            <v>0</v>
          </cell>
          <cell r="V3497" t="str">
            <v>NAT DPT AGEN - SA HOUSING FUND</v>
          </cell>
        </row>
        <row r="3498">
          <cell r="Q3498" t="str">
            <v>Non-exchange Revenue:  Transfers and Subsidies - Operational:  Allocations In-kind - Departmental Agencies and Accounts:  National Departmental Agencies - South Africa Housing Trust Ltd</v>
          </cell>
          <cell r="R3498" t="str">
            <v>1</v>
          </cell>
          <cell r="S3498" t="str">
            <v>10</v>
          </cell>
          <cell r="T3498" t="str">
            <v>596</v>
          </cell>
          <cell r="U3498" t="str">
            <v>0</v>
          </cell>
          <cell r="V3498" t="str">
            <v>NAT DPT AGEN - SA HOUSING TRUST LTD</v>
          </cell>
        </row>
        <row r="3499">
          <cell r="Q3499" t="str">
            <v>Non-exchange Revenue:  Transfers and Subsidies - Operational:  Allocations In-kind - Departmental Agencies and Accounts:  National Departmental Agencies - South Africa Institute for Drug Free Sport</v>
          </cell>
          <cell r="R3499" t="str">
            <v>1</v>
          </cell>
          <cell r="S3499" t="str">
            <v>10</v>
          </cell>
          <cell r="T3499" t="str">
            <v>597</v>
          </cell>
          <cell r="U3499" t="str">
            <v>0</v>
          </cell>
          <cell r="V3499" t="str">
            <v>NAT DPT AGEN - SA INST DRUG FREE SPORT</v>
          </cell>
        </row>
        <row r="3500">
          <cell r="Q3500" t="str">
            <v>Non-exchange Revenue:  Transfers and Subsidies - Operational:  Allocations In-kind - Departmental Agencies and Accounts:  National Departmental Agencies - South Africa Library for Blind</v>
          </cell>
          <cell r="R3500" t="str">
            <v>1</v>
          </cell>
          <cell r="S3500" t="str">
            <v>10</v>
          </cell>
          <cell r="T3500" t="str">
            <v>598</v>
          </cell>
          <cell r="U3500" t="str">
            <v>0</v>
          </cell>
          <cell r="V3500" t="str">
            <v>NAT DPT AGEN - SA LIBRARY FOR BLIND</v>
          </cell>
        </row>
        <row r="3501">
          <cell r="Q3501" t="str">
            <v>Non-exchange Revenue:  Transfers and Subsidies - Operational:  Allocations In-kind - Departmental Agencies and Accounts:  National Departmental Agencies - South Africa Local Government Association (SALGA)</v>
          </cell>
          <cell r="R3501" t="str">
            <v>1</v>
          </cell>
          <cell r="S3501" t="str">
            <v>10</v>
          </cell>
          <cell r="T3501" t="str">
            <v>599</v>
          </cell>
          <cell r="U3501" t="str">
            <v>0</v>
          </cell>
          <cell r="V3501" t="str">
            <v>NAT DPT AGEN - SA SA LOCAL GOVERN ASSOC</v>
          </cell>
        </row>
        <row r="3502">
          <cell r="Q3502" t="str">
            <v>Non-exchange Revenue:  Transfers and Subsidies - Operational:  Allocations In-kind - Departmental Agencies and Accounts:  National Departmental Agencies - South Africa Maritime Safety Authority</v>
          </cell>
          <cell r="R3502" t="str">
            <v>1</v>
          </cell>
          <cell r="S3502" t="str">
            <v>10</v>
          </cell>
          <cell r="T3502" t="str">
            <v>600</v>
          </cell>
          <cell r="U3502" t="str">
            <v>0</v>
          </cell>
          <cell r="V3502" t="str">
            <v>NAT DPT AGEN - SA MARITIME SAFETY AUTHOR</v>
          </cell>
        </row>
        <row r="3503">
          <cell r="Q3503" t="str">
            <v>Non-exchange Revenue:  Transfers and Subsidies - Operational:  Allocations In-kind - Departmental Agencies and Accounts:  National Departmental Agencies - South Africa Medical Research Council</v>
          </cell>
          <cell r="R3503" t="str">
            <v>1</v>
          </cell>
          <cell r="S3503" t="str">
            <v>10</v>
          </cell>
          <cell r="T3503" t="str">
            <v>601</v>
          </cell>
          <cell r="U3503" t="str">
            <v>0</v>
          </cell>
          <cell r="V3503" t="str">
            <v>NAT DPT AGEN - SA MEDICAL RESEARCH COUNC</v>
          </cell>
        </row>
        <row r="3504">
          <cell r="Q3504" t="str">
            <v>Non-exchange Revenue:  Transfers and Subsidies - Operational:  Allocations In-kind - Departmental Agencies and Accounts:  National Departmental Agencies - South Africa Micro Finance Apex Fund</v>
          </cell>
          <cell r="R3504" t="str">
            <v>1</v>
          </cell>
          <cell r="S3504" t="str">
            <v>10</v>
          </cell>
          <cell r="T3504" t="str">
            <v>602</v>
          </cell>
          <cell r="U3504" t="str">
            <v>0</v>
          </cell>
          <cell r="V3504" t="str">
            <v>NAT DPT AGEN - SA MICRO FIN APEX FUND</v>
          </cell>
        </row>
        <row r="3505">
          <cell r="Q3505" t="str">
            <v>Non-exchange Revenue:  Transfers and Subsidies - Operational:  Allocations In-kind - Departmental Agencies and Accounts:  National Departmental Agencies - South Africa National Accreditation System</v>
          </cell>
          <cell r="R3505" t="str">
            <v>1</v>
          </cell>
          <cell r="S3505" t="str">
            <v>10</v>
          </cell>
          <cell r="T3505" t="str">
            <v>603</v>
          </cell>
          <cell r="U3505" t="str">
            <v>0</v>
          </cell>
          <cell r="V3505" t="str">
            <v>NAT DPT AGEN - SA NAT ACCREDITATION SYS</v>
          </cell>
        </row>
        <row r="3506">
          <cell r="Q3506" t="str">
            <v>Non-exchange Revenue:  Transfers and Subsidies - Operational:  Allocations In-kind - Departmental Agencies and Accounts:  National Departmental Agencies - South Africa National Biodiversity Institute (SANBI)</v>
          </cell>
          <cell r="R3506" t="str">
            <v>1</v>
          </cell>
          <cell r="S3506" t="str">
            <v>10</v>
          </cell>
          <cell r="T3506" t="str">
            <v>604</v>
          </cell>
          <cell r="U3506" t="str">
            <v>0</v>
          </cell>
          <cell r="V3506" t="str">
            <v>NAT DPT AGEN - SA NAT BIODIVERSITY INST</v>
          </cell>
        </row>
        <row r="3507">
          <cell r="Q3507" t="str">
            <v>Non-exchange Revenue:  Transfers and Subsidies - Operational:  Allocations In-kind - Departmental Agencies and Accounts:  National Departmental Agencies - South Africa National Energy Development Institute</v>
          </cell>
          <cell r="R3507" t="str">
            <v>1</v>
          </cell>
          <cell r="S3507" t="str">
            <v>10</v>
          </cell>
          <cell r="T3507" t="str">
            <v>605</v>
          </cell>
          <cell r="U3507" t="str">
            <v>0</v>
          </cell>
          <cell r="V3507" t="str">
            <v>NAT DPT AGEN - SA NAT ENERGY DEV INSTIT</v>
          </cell>
        </row>
        <row r="3508">
          <cell r="Q3508" t="str">
            <v>Non-exchange Revenue:  Transfers and Subsidies - Operational:  Allocations In-kind - Departmental Agencies and Accounts:  National Departmental Agencies - South Africa National Parks</v>
          </cell>
          <cell r="R3508" t="str">
            <v>1</v>
          </cell>
          <cell r="S3508" t="str">
            <v>10</v>
          </cell>
          <cell r="T3508" t="str">
            <v>606</v>
          </cell>
          <cell r="U3508" t="str">
            <v>0</v>
          </cell>
          <cell r="V3508" t="str">
            <v>NAT DPT AGEN - SA NATIONAL PARKS</v>
          </cell>
        </row>
        <row r="3509">
          <cell r="Q3509" t="str">
            <v>Non-exchange Revenue:  Transfers and Subsidies - Operational:  Allocations In-kind - Departmental Agencies and Accounts:  National Departmental Agencies - South Africa National Roads Agency</v>
          </cell>
          <cell r="R3509" t="str">
            <v>1</v>
          </cell>
          <cell r="S3509" t="str">
            <v>10</v>
          </cell>
          <cell r="T3509" t="str">
            <v>607</v>
          </cell>
          <cell r="U3509" t="str">
            <v>0</v>
          </cell>
          <cell r="V3509" t="str">
            <v>NAT DPT AGEN - SA NATIONAL ROADS AGENCY</v>
          </cell>
        </row>
        <row r="3510">
          <cell r="Q3510" t="str">
            <v>Non-exchange Revenue:  Transfers and Subsidies - Operational:  Allocations In-kind - Departmental Agencies and Accounts:  National Departmental Agencies - South Africa National Space Agency</v>
          </cell>
          <cell r="R3510" t="str">
            <v>1</v>
          </cell>
          <cell r="S3510" t="str">
            <v>10</v>
          </cell>
          <cell r="T3510" t="str">
            <v>608</v>
          </cell>
          <cell r="U3510" t="str">
            <v>0</v>
          </cell>
          <cell r="V3510" t="str">
            <v>NAT DPT AGEN - SA NATIONAL SPACE AGENCY</v>
          </cell>
        </row>
        <row r="3511">
          <cell r="Q3511" t="str">
            <v>Non-exchange Revenue:  Transfers and Subsidies - Operational:  Allocations In-kind - Departmental Agencies and Accounts:  National Departmental Agencies - South Africa Qualifications Authority(SAQA)</v>
          </cell>
          <cell r="R3511" t="str">
            <v>1</v>
          </cell>
          <cell r="S3511" t="str">
            <v>10</v>
          </cell>
          <cell r="T3511" t="str">
            <v>609</v>
          </cell>
          <cell r="U3511" t="str">
            <v>0</v>
          </cell>
          <cell r="V3511" t="str">
            <v>NAT DPT AGEN - SA QUALIFICATIONS AUTHOR</v>
          </cell>
        </row>
        <row r="3512">
          <cell r="Q3512" t="str">
            <v>Non-exchange Revenue:  Transfers and Subsidies - Operational:  Allocations In-kind - Departmental Agencies and Accounts:  National Departmental Agencies - South Africa Quality Institute</v>
          </cell>
          <cell r="R3512" t="str">
            <v>1</v>
          </cell>
          <cell r="S3512" t="str">
            <v>10</v>
          </cell>
          <cell r="T3512" t="str">
            <v>610</v>
          </cell>
          <cell r="U3512" t="str">
            <v>0</v>
          </cell>
          <cell r="V3512" t="str">
            <v>NAT DPT AGEN - SA QUALITY INSTITUTE</v>
          </cell>
        </row>
        <row r="3513">
          <cell r="Q3513" t="str">
            <v>Non-exchange Revenue:  Transfers and Subsidies - Operational:  Allocations In-kind - Departmental Agencies and Accounts:  National Departmental Agencies - South Africa Revenue Service (SARS)</v>
          </cell>
          <cell r="R3513" t="str">
            <v>1</v>
          </cell>
          <cell r="S3513" t="str">
            <v>10</v>
          </cell>
          <cell r="T3513" t="str">
            <v>611</v>
          </cell>
          <cell r="U3513" t="str">
            <v>0</v>
          </cell>
          <cell r="V3513" t="str">
            <v>NAT DPT AGEN - SA REVENUE SERVICE</v>
          </cell>
        </row>
        <row r="3514">
          <cell r="Q3514" t="str">
            <v>Non-exchange Revenue:  Transfers and Subsidies - Operational:  Allocations In-kind - Departmental Agencies and Accounts:  National Departmental Agencies - South Africa Road Board</v>
          </cell>
          <cell r="R3514" t="str">
            <v>1</v>
          </cell>
          <cell r="S3514" t="str">
            <v>10</v>
          </cell>
          <cell r="T3514" t="str">
            <v>612</v>
          </cell>
          <cell r="U3514" t="str">
            <v>0</v>
          </cell>
          <cell r="V3514" t="str">
            <v>NAT DPT AGEN - SA ROAD BOARD</v>
          </cell>
        </row>
        <row r="3515">
          <cell r="Q3515" t="str">
            <v>Non-exchange Revenue:  Transfers and Subsidies - Operational:  Allocations In-kind - Departmental Agencies and Accounts:  National Departmental Agencies - South Africa Road Safety Council</v>
          </cell>
          <cell r="R3515" t="str">
            <v>1</v>
          </cell>
          <cell r="S3515" t="str">
            <v>10</v>
          </cell>
          <cell r="T3515" t="str">
            <v>613</v>
          </cell>
          <cell r="U3515" t="str">
            <v>0</v>
          </cell>
          <cell r="V3515" t="str">
            <v>NAT DPT AGEN - SA ROAD SAFETY COUNCIL</v>
          </cell>
        </row>
        <row r="3516">
          <cell r="Q3516" t="str">
            <v>Non-exchange Revenue:  Transfers and Subsidies - Operational:  Allocations In-kind - Departmental Agencies and Accounts:  National Departmental Agencies - South Africa Sport Commission</v>
          </cell>
          <cell r="R3516" t="str">
            <v>1</v>
          </cell>
          <cell r="S3516" t="str">
            <v>10</v>
          </cell>
          <cell r="T3516" t="str">
            <v>614</v>
          </cell>
          <cell r="U3516" t="str">
            <v>0</v>
          </cell>
          <cell r="V3516" t="str">
            <v>NAT DPT AGEN - SA SPORT COMMISSION</v>
          </cell>
        </row>
        <row r="3517">
          <cell r="Q3517" t="str">
            <v>Non-exchange Revenue:  Transfers and Subsidies - Operational:  Allocations In-kind - Departmental Agencies and Accounts:  National Departmental Agencies - South Africa Tourism</v>
          </cell>
          <cell r="R3517" t="str">
            <v>1</v>
          </cell>
          <cell r="S3517" t="str">
            <v>10</v>
          </cell>
          <cell r="T3517" t="str">
            <v>615</v>
          </cell>
          <cell r="U3517" t="str">
            <v>0</v>
          </cell>
          <cell r="V3517" t="str">
            <v>NAT DPT AGEN - SA TOURISM</v>
          </cell>
        </row>
        <row r="3518">
          <cell r="Q3518" t="str">
            <v>Non-exchange Revenue:  Transfers and Subsidies - Operational:  Allocations In-kind - Departmental Agencies and Accounts:  National Departmental Agencies - South Africa Weather Service</v>
          </cell>
          <cell r="R3518" t="str">
            <v>1</v>
          </cell>
          <cell r="S3518" t="str">
            <v>10</v>
          </cell>
          <cell r="T3518" t="str">
            <v>616</v>
          </cell>
          <cell r="U3518" t="str">
            <v>0</v>
          </cell>
          <cell r="V3518" t="str">
            <v>NAT DPT AGEN - SA WEATHER SERVICE</v>
          </cell>
        </row>
        <row r="3519">
          <cell r="Q3519" t="str">
            <v>Non-exchange Revenue:  Transfers and Subsidies - Operational:  Allocations In-kind - Departmental Agencies and Accounts:  National Departmental Agencies - South African Chapter of the African Renaissance (SACAR)</v>
          </cell>
          <cell r="R3519" t="str">
            <v>1</v>
          </cell>
          <cell r="S3519" t="str">
            <v>10</v>
          </cell>
          <cell r="T3519" t="str">
            <v>617</v>
          </cell>
          <cell r="U3519" t="str">
            <v>0</v>
          </cell>
          <cell r="V3519" t="str">
            <v>NAT DPT AGEN - SA CHAPTER AFRICAN RENAIS</v>
          </cell>
        </row>
        <row r="3520">
          <cell r="Q3520" t="str">
            <v>Non-exchange Revenue:  Transfers and Subsidies - Operational:  Allocations In-kind - Departmental Agencies and Accounts:  National Departmental Agencies - Safety and Security Sector SETA</v>
          </cell>
          <cell r="R3520" t="str">
            <v>1</v>
          </cell>
          <cell r="S3520" t="str">
            <v>10</v>
          </cell>
          <cell r="T3520" t="str">
            <v>618</v>
          </cell>
          <cell r="U3520" t="str">
            <v>0</v>
          </cell>
          <cell r="V3520" t="str">
            <v>NAT DPT AGEN - SAF &amp; SECUR SECTOR SETA</v>
          </cell>
        </row>
        <row r="3521">
          <cell r="Q3521" t="str">
            <v>Non-exchange Revenue:  Transfers and Subsidies - Operational:  Allocations In-kind - Departmental Agencies and Accounts:  National Departmental Agencies - PALAMA</v>
          </cell>
          <cell r="R3521" t="str">
            <v>1</v>
          </cell>
          <cell r="S3521" t="str">
            <v>10</v>
          </cell>
          <cell r="T3521" t="str">
            <v>619</v>
          </cell>
          <cell r="U3521" t="str">
            <v>0</v>
          </cell>
          <cell r="V3521" t="str">
            <v>NAT DPT AGEN - PALAMA</v>
          </cell>
        </row>
        <row r="3522">
          <cell r="Q3522" t="str">
            <v>Non-exchange Revenue:  Transfers and Subsidies - Operational:  Allocations In-kind - Departmental Agencies and Accounts:  National Departmental Agencies - Secret Service</v>
          </cell>
          <cell r="R3522" t="str">
            <v>1</v>
          </cell>
          <cell r="S3522" t="str">
            <v>10</v>
          </cell>
          <cell r="T3522" t="str">
            <v>620</v>
          </cell>
          <cell r="U3522" t="str">
            <v>0</v>
          </cell>
          <cell r="V3522" t="str">
            <v>NAT DPT AGEN - SECRET SERVICE</v>
          </cell>
        </row>
        <row r="3523">
          <cell r="Q3523" t="str">
            <v>Non-exchange Revenue:  Transfers and Subsidies - Operational:  Allocations In-kind - Departmental Agencies and Accounts:  National Departmental Agencies - Servcon Housing Solution (Pty) Ltd</v>
          </cell>
          <cell r="R3523" t="str">
            <v>1</v>
          </cell>
          <cell r="S3523" t="str">
            <v>10</v>
          </cell>
          <cell r="T3523" t="str">
            <v>621</v>
          </cell>
          <cell r="U3523" t="str">
            <v>0</v>
          </cell>
          <cell r="V3523" t="str">
            <v>NAT DPT AGEN - SERVCON HOUSING SOLUTION</v>
          </cell>
        </row>
        <row r="3524">
          <cell r="Q3524" t="str">
            <v>Non-exchange Revenue:  Transfers and Subsidies - Operational:  Allocations In-kind - Departmental Agencies and Accounts:  National Departmental Agencies - Services Sector SETA</v>
          </cell>
          <cell r="R3524" t="str">
            <v>1</v>
          </cell>
          <cell r="S3524" t="str">
            <v>10</v>
          </cell>
          <cell r="T3524" t="str">
            <v>622</v>
          </cell>
          <cell r="U3524" t="str">
            <v>0</v>
          </cell>
          <cell r="V3524" t="str">
            <v>NAT DPT AGEN - SERVICES SECTOR SETA</v>
          </cell>
        </row>
        <row r="3525">
          <cell r="Q3525" t="str">
            <v>Non-exchange Revenue:  Transfers and Subsidies - Operational:  Allocations In-kind - Departmental Agencies and Accounts:  National Departmental Agencies - Small Enterprise Development Agency</v>
          </cell>
          <cell r="R3525" t="str">
            <v>1</v>
          </cell>
          <cell r="S3525" t="str">
            <v>10</v>
          </cell>
          <cell r="T3525" t="str">
            <v>623</v>
          </cell>
          <cell r="U3525" t="str">
            <v>0</v>
          </cell>
          <cell r="V3525" t="str">
            <v>NAT DPT AGEN - SMALL ENTERP DEV AGENCY</v>
          </cell>
        </row>
        <row r="3526">
          <cell r="Q3526" t="str">
            <v>Non-exchange Revenue:  Transfers and Subsidies - Operational:  Allocations In-kind - Departmental Agencies and Accounts:  National Departmental Agencies - Social Housing Foundation</v>
          </cell>
          <cell r="R3526" t="str">
            <v>1</v>
          </cell>
          <cell r="S3526" t="str">
            <v>10</v>
          </cell>
          <cell r="T3526" t="str">
            <v>624</v>
          </cell>
          <cell r="U3526" t="str">
            <v>0</v>
          </cell>
          <cell r="V3526" t="str">
            <v>NAT DPT AGEN - SOCIAL HOUSING FOUNDATION</v>
          </cell>
        </row>
        <row r="3527">
          <cell r="Q3527" t="str">
            <v>Non-exchange Revenue:  Transfers and Subsidies - Operational:  Allocations In-kind - Departmental Agencies and Accounts:  National Departmental Agencies - Social Housing Regulatory Authority</v>
          </cell>
          <cell r="R3527" t="str">
            <v>1</v>
          </cell>
          <cell r="S3527" t="str">
            <v>10</v>
          </cell>
          <cell r="T3527" t="str">
            <v>625</v>
          </cell>
          <cell r="U3527" t="str">
            <v>0</v>
          </cell>
          <cell r="V3527" t="str">
            <v>NAT DPT AGEN - SOC HOUSING REGULAT AUTH</v>
          </cell>
        </row>
        <row r="3528">
          <cell r="Q3528" t="str">
            <v>Non-exchange Revenue:  Transfers and Subsidies - Operational:  Allocations In-kind - Departmental Agencies and Accounts:  National Departmental Agencies - South Africa Social Security Agency (SASSA)</v>
          </cell>
          <cell r="R3528" t="str">
            <v>1</v>
          </cell>
          <cell r="S3528" t="str">
            <v>10</v>
          </cell>
          <cell r="T3528" t="str">
            <v>626</v>
          </cell>
          <cell r="U3528" t="str">
            <v>0</v>
          </cell>
          <cell r="V3528" t="str">
            <v>NAT DPT AGEN - SA SOCIAL SECURITY AGENCY</v>
          </cell>
        </row>
        <row r="3529">
          <cell r="Q3529" t="str">
            <v>Non-exchange Revenue:  Transfers and Subsidies - Operational:  Allocations In-kind - Departmental Agencies and Accounts:  National Departmental Agencies - Special Investigation Unit</v>
          </cell>
          <cell r="R3529" t="str">
            <v>1</v>
          </cell>
          <cell r="S3529" t="str">
            <v>10</v>
          </cell>
          <cell r="T3529" t="str">
            <v>627</v>
          </cell>
          <cell r="U3529" t="str">
            <v>0</v>
          </cell>
          <cell r="V3529" t="str">
            <v>NAT DPT AGEN - SPECIAL INVESTIGATION UNI</v>
          </cell>
        </row>
        <row r="3530">
          <cell r="Q3530" t="str">
            <v>Non-exchange Revenue:  Transfers and Subsidies - Operational:  Allocations In-kind - Departmental Agencies and Accounts:  National Departmental Agencies - State Information Technology Agency (SITA)</v>
          </cell>
          <cell r="R3530" t="str">
            <v>1</v>
          </cell>
          <cell r="S3530" t="str">
            <v>10</v>
          </cell>
          <cell r="T3530" t="str">
            <v>628</v>
          </cell>
          <cell r="U3530" t="str">
            <v>0</v>
          </cell>
          <cell r="V3530" t="str">
            <v>NAT DPT AGEN - INFORMATION TECH AGENCY</v>
          </cell>
        </row>
        <row r="3531">
          <cell r="Q3531" t="str">
            <v>Non-exchange Revenue:  Transfers and Subsidies - Operational:  Allocations In-kind - Departmental Agencies and Accounts:  National Departmental Agencies - South Africa State Theatre</v>
          </cell>
          <cell r="R3531" t="str">
            <v>1</v>
          </cell>
          <cell r="S3531" t="str">
            <v>10</v>
          </cell>
          <cell r="T3531" t="str">
            <v>629</v>
          </cell>
          <cell r="U3531" t="str">
            <v>0</v>
          </cell>
          <cell r="V3531" t="str">
            <v>NAT DPT AGEN - SA STATE THEATRE</v>
          </cell>
        </row>
        <row r="3532">
          <cell r="Q3532" t="str">
            <v>Non-exchange Revenue:  Transfers and Subsidies - Operational:  Allocations In-kind - Departmental Agencies and Accounts:  National Departmental Agencies - Taung Agricultural College</v>
          </cell>
          <cell r="R3532" t="str">
            <v>1</v>
          </cell>
          <cell r="S3532" t="str">
            <v>10</v>
          </cell>
          <cell r="T3532" t="str">
            <v>630</v>
          </cell>
          <cell r="U3532" t="str">
            <v>0</v>
          </cell>
          <cell r="V3532" t="str">
            <v>NAT DPT AGEN - TAUNG AGRI COLLEGE</v>
          </cell>
        </row>
        <row r="3533">
          <cell r="Q3533" t="str">
            <v>Non-exchange Revenue:  Transfers and Subsidies - Operational:  Allocations In-kind - Departmental Agencies and Accounts:  National Departmental Agencies - Tau Trading Association</v>
          </cell>
          <cell r="R3533" t="str">
            <v>1</v>
          </cell>
          <cell r="S3533" t="str">
            <v>10</v>
          </cell>
          <cell r="T3533" t="str">
            <v>631</v>
          </cell>
          <cell r="U3533" t="str">
            <v>0</v>
          </cell>
          <cell r="V3533" t="str">
            <v>NAT DPT AGEN - TAU TRADING ASSOCIATION</v>
          </cell>
        </row>
        <row r="3534">
          <cell r="Q3534" t="str">
            <v>Non-exchange Revenue:  Transfers and Subsidies - Operational:  Allocations In-kind - Departmental Agencies and Accounts:  National Departmental Agencies - Technology for Women in Business</v>
          </cell>
          <cell r="R3534" t="str">
            <v>1</v>
          </cell>
          <cell r="S3534" t="str">
            <v>10</v>
          </cell>
          <cell r="T3534" t="str">
            <v>632</v>
          </cell>
          <cell r="U3534" t="str">
            <v>0</v>
          </cell>
          <cell r="V3534" t="str">
            <v>NAT DPT AGEN - TECHN FOR WOMEN IN BUSIN</v>
          </cell>
        </row>
        <row r="3535">
          <cell r="Q3535" t="str">
            <v>Non-exchange Revenue:  Transfers and Subsidies - Operational:  Allocations In-kind - Departmental Agencies and Accounts:  National Departmental Agencies - Technology Innovation Agency</v>
          </cell>
          <cell r="R3535" t="str">
            <v>1</v>
          </cell>
          <cell r="S3535" t="str">
            <v>10</v>
          </cell>
          <cell r="T3535" t="str">
            <v>633</v>
          </cell>
          <cell r="U3535" t="str">
            <v>0</v>
          </cell>
          <cell r="V3535" t="str">
            <v>NAT DPT AGEN - TECHN INNOVATION AGENCY</v>
          </cell>
        </row>
        <row r="3536">
          <cell r="Q3536" t="str">
            <v>Non-exchange Revenue:  Transfers and Subsidies - Operational:  Allocations In-kind - Departmental Agencies and Accounts:  National Departmental Agencies - The Cooperative Banks Development Agency</v>
          </cell>
          <cell r="R3536" t="str">
            <v>1</v>
          </cell>
          <cell r="S3536" t="str">
            <v>10</v>
          </cell>
          <cell r="T3536" t="str">
            <v>634</v>
          </cell>
          <cell r="U3536" t="str">
            <v>0</v>
          </cell>
          <cell r="V3536" t="str">
            <v>NAT DPT AGEN - COOPERAT BANKS DEV AGENCY</v>
          </cell>
        </row>
        <row r="3537">
          <cell r="Q3537" t="str">
            <v>Non-exchange Revenue:  Transfers and Subsidies - Operational:  Allocations In-kind - Departmental Agencies and Accounts:  National Departmental Agencies - Thubelisha Homes</v>
          </cell>
          <cell r="R3537" t="str">
            <v>1</v>
          </cell>
          <cell r="S3537" t="str">
            <v>10</v>
          </cell>
          <cell r="T3537" t="str">
            <v>635</v>
          </cell>
          <cell r="U3537" t="str">
            <v>0</v>
          </cell>
          <cell r="V3537" t="str">
            <v>NAT DPT AGEN - THUBELISHA HOMES</v>
          </cell>
        </row>
        <row r="3538">
          <cell r="Q3538" t="str">
            <v>Non-exchange Revenue:  Transfers and Subsidies - Operational:  Allocations In-kind - Departmental Agencies and Accounts:  National Departmental Agencies - Tompi Seleka Agricultural College</v>
          </cell>
          <cell r="R3538" t="str">
            <v>1</v>
          </cell>
          <cell r="S3538" t="str">
            <v>10</v>
          </cell>
          <cell r="T3538" t="str">
            <v>636</v>
          </cell>
          <cell r="U3538" t="str">
            <v>0</v>
          </cell>
          <cell r="V3538" t="str">
            <v>NAT DPT AGEN - TOMPI SELEKA AGRIC COLLEG</v>
          </cell>
        </row>
        <row r="3539">
          <cell r="Q3539" t="str">
            <v>Non-exchange Revenue:  Transfers and Subsidies - Operational:  Allocations In-kind - Departmental Agencies and Accounts:  National Departmental Agencies - Tourism Hospitality and Sport SETA</v>
          </cell>
          <cell r="R3539" t="str">
            <v>1</v>
          </cell>
          <cell r="S3539" t="str">
            <v>10</v>
          </cell>
          <cell r="T3539" t="str">
            <v>637</v>
          </cell>
          <cell r="U3539" t="str">
            <v>0</v>
          </cell>
          <cell r="V3539" t="str">
            <v>NAT DPT AGEN - TOURM HOSPIT &amp; SPORT SETA</v>
          </cell>
        </row>
        <row r="3540">
          <cell r="Q3540" t="str">
            <v>Non-exchange Revenue:  Transfers and Subsidies - Operational:  Allocations In-kind - Departmental Agencies and Accounts:  National Departmental Agencies - Trade and Investment South Africa</v>
          </cell>
          <cell r="R3540" t="str">
            <v>1</v>
          </cell>
          <cell r="S3540" t="str">
            <v>10</v>
          </cell>
          <cell r="T3540" t="str">
            <v>638</v>
          </cell>
          <cell r="U3540" t="str">
            <v>0</v>
          </cell>
          <cell r="V3540" t="str">
            <v>NAT DPT AGEN - TRADE &amp; INVESTMENT SA</v>
          </cell>
        </row>
        <row r="3541">
          <cell r="Q3541" t="str">
            <v>Non-exchange Revenue:  Transfers and Subsidies - Operational:  Allocations In-kind - Departmental Agencies and Accounts:  National Departmental Agencies - Transport SETA</v>
          </cell>
          <cell r="R3541" t="str">
            <v>1</v>
          </cell>
          <cell r="S3541" t="str">
            <v>10</v>
          </cell>
          <cell r="T3541" t="str">
            <v>639</v>
          </cell>
          <cell r="U3541" t="str">
            <v>0</v>
          </cell>
          <cell r="V3541" t="str">
            <v>NAT DPT AGEN - TRANSPORT SETA</v>
          </cell>
        </row>
        <row r="3542">
          <cell r="Q3542" t="str">
            <v>Non-exchange Revenue:  Transfers and Subsidies - Operational:  Allocations In-kind - Departmental Agencies and Accounts:  National Departmental Agencies - Tsolo Agricultural College</v>
          </cell>
          <cell r="R3542" t="str">
            <v>1</v>
          </cell>
          <cell r="S3542" t="str">
            <v>10</v>
          </cell>
          <cell r="T3542" t="str">
            <v>640</v>
          </cell>
          <cell r="U3542" t="str">
            <v>0</v>
          </cell>
          <cell r="V3542" t="str">
            <v>NAT DPT AGEN - TSOLO AGRIC COLLEGE</v>
          </cell>
        </row>
        <row r="3543">
          <cell r="Q3543" t="str">
            <v>Non-exchange Revenue:  Transfers and Subsidies - Operational:  Allocations In-kind - Departmental Agencies and Accounts:  National Departmental Agencies - Umalusi Council Quality Assurance in General and Further Education and Training Institutions</v>
          </cell>
          <cell r="R3543" t="str">
            <v>1</v>
          </cell>
          <cell r="S3543" t="str">
            <v>10</v>
          </cell>
          <cell r="T3543" t="str">
            <v>641</v>
          </cell>
          <cell r="U3543" t="str">
            <v>0</v>
          </cell>
          <cell r="V3543" t="str">
            <v>NAT DPT AGEN - UMALUSI QUA ASS &amp; FET INS</v>
          </cell>
        </row>
        <row r="3544">
          <cell r="Q3544" t="str">
            <v>Non-exchange Revenue:  Transfers and Subsidies - Operational:  Allocations In-kind - Departmental Agencies and Accounts:  National Departmental Agencies - Umsombomvu Fund</v>
          </cell>
          <cell r="R3544" t="str">
            <v>1</v>
          </cell>
          <cell r="S3544" t="str">
            <v>10</v>
          </cell>
          <cell r="T3544" t="str">
            <v>642</v>
          </cell>
          <cell r="U3544" t="str">
            <v>0</v>
          </cell>
          <cell r="V3544" t="str">
            <v>NAT DPT AGEN - UMSOMBOMVU FUND</v>
          </cell>
        </row>
        <row r="3545">
          <cell r="Q3545" t="str">
            <v>Non-exchange Revenue:  Transfers and Subsidies - Operational:  Allocations In-kind - Departmental Agencies and Accounts:  National Departmental Agencies - Universal Service and Access Agency South Africa</v>
          </cell>
          <cell r="R3545" t="str">
            <v>1</v>
          </cell>
          <cell r="S3545" t="str">
            <v>10</v>
          </cell>
          <cell r="T3545" t="str">
            <v>643</v>
          </cell>
          <cell r="U3545" t="str">
            <v>0</v>
          </cell>
          <cell r="V3545" t="str">
            <v>NAT DPT AGEN - UNI SERV &amp; ACCESS AGEN SA</v>
          </cell>
        </row>
        <row r="3546">
          <cell r="Q3546" t="str">
            <v>Non-exchange Revenue:  Transfers and Subsidies - Operational:  Allocations In-kind - Departmental Agencies and Accounts:  National Departmental Agencies - Universal Service and Access Fund</v>
          </cell>
          <cell r="R3546" t="str">
            <v>1</v>
          </cell>
          <cell r="S3546" t="str">
            <v>10</v>
          </cell>
          <cell r="T3546" t="str">
            <v>644</v>
          </cell>
          <cell r="U3546" t="str">
            <v>0</v>
          </cell>
          <cell r="V3546" t="str">
            <v>NAT DPT AGEN - UNIVER SERV &amp; ACCESS FUND</v>
          </cell>
        </row>
        <row r="3547">
          <cell r="Q3547" t="str">
            <v>Non-exchange Revenue:  Transfers and Subsidies - Operational:  Allocations In-kind - Departmental Agencies and Accounts:  National Departmental Agencies - Urban Transport Fund</v>
          </cell>
          <cell r="R3547" t="str">
            <v>1</v>
          </cell>
          <cell r="S3547" t="str">
            <v>10</v>
          </cell>
          <cell r="T3547" t="str">
            <v>645</v>
          </cell>
          <cell r="U3547" t="str">
            <v>0</v>
          </cell>
          <cell r="V3547" t="str">
            <v>NAT DPT AGEN - URBAN TRANSPORT FUND</v>
          </cell>
        </row>
        <row r="3548">
          <cell r="Q3548" t="str">
            <v>Non-exchange Revenue:  Transfers and Subsidies - Operational:  Allocations In-kind - Departmental Agencies and Accounts:  National Departmental Agencies - Voortrekker Museum</v>
          </cell>
          <cell r="R3548" t="str">
            <v>1</v>
          </cell>
          <cell r="S3548" t="str">
            <v>10</v>
          </cell>
          <cell r="T3548" t="str">
            <v>646</v>
          </cell>
          <cell r="U3548" t="str">
            <v>0</v>
          </cell>
          <cell r="V3548" t="str">
            <v>NAT DPT AGEN - VOORTREKKER MUSEUM</v>
          </cell>
        </row>
        <row r="3549">
          <cell r="Q3549" t="str">
            <v>Non-exchange Revenue:  Transfers and Subsidies - Operational:  Allocations In-kind - Departmental Agencies and Accounts:  National Departmental Agencies - Wage Board</v>
          </cell>
          <cell r="R3549" t="str">
            <v>1</v>
          </cell>
          <cell r="S3549" t="str">
            <v>10</v>
          </cell>
          <cell r="T3549" t="str">
            <v>647</v>
          </cell>
          <cell r="U3549" t="str">
            <v>0</v>
          </cell>
          <cell r="V3549" t="str">
            <v>NAT DPT AGEN - WAGE BOARD</v>
          </cell>
        </row>
        <row r="3550">
          <cell r="Q3550" t="str">
            <v>Non-exchange Revenue:  Transfers and Subsidies - Operational:  Allocations In-kind - Departmental Agencies and Accounts:  National Departmental Agencies - War Museum Boer Republic</v>
          </cell>
          <cell r="R3550" t="str">
            <v>1</v>
          </cell>
          <cell r="S3550" t="str">
            <v>10</v>
          </cell>
          <cell r="T3550" t="str">
            <v>648</v>
          </cell>
          <cell r="U3550" t="str">
            <v>0</v>
          </cell>
          <cell r="V3550" t="str">
            <v>NAT DPT AGEN - WAR MUSEUM BOER REPUBLIC</v>
          </cell>
        </row>
        <row r="3551">
          <cell r="Q3551" t="str">
            <v>Non-exchange Revenue:  Transfers and Subsidies - Operational:  Allocations In-kind - Departmental Agencies and Accounts:  National Departmental Agencies - Water Research Commission</v>
          </cell>
          <cell r="R3551" t="str">
            <v>1</v>
          </cell>
          <cell r="S3551" t="str">
            <v>10</v>
          </cell>
          <cell r="T3551" t="str">
            <v>649</v>
          </cell>
          <cell r="U3551" t="str">
            <v>0</v>
          </cell>
          <cell r="V3551" t="str">
            <v>NAT DPT AGEN - WATER RESEARCH COMMISSION</v>
          </cell>
        </row>
        <row r="3552">
          <cell r="Q3552" t="str">
            <v>Non-exchange Revenue:  Transfers and Subsidies - Operational:  Allocations In-kind - Departmental Agencies and Accounts:  National Departmental Agencies - Water Trading Account</v>
          </cell>
          <cell r="R3552" t="str">
            <v>1</v>
          </cell>
          <cell r="S3552" t="str">
            <v>10</v>
          </cell>
          <cell r="T3552" t="str">
            <v>650</v>
          </cell>
          <cell r="U3552" t="str">
            <v>0</v>
          </cell>
          <cell r="V3552" t="str">
            <v>NAT DPT AGEN - WATER TRADING ACCOUNT</v>
          </cell>
        </row>
        <row r="3553">
          <cell r="Q3553" t="str">
            <v>Non-exchange Revenue:  Transfers and Subsidies - Operational:  Allocations In-kind - Departmental Agencies and Accounts:  National Departmental Agencies - Wholesale and Retail Sector SETA</v>
          </cell>
          <cell r="R3553" t="str">
            <v>1</v>
          </cell>
          <cell r="S3553" t="str">
            <v>10</v>
          </cell>
          <cell r="T3553" t="str">
            <v>651</v>
          </cell>
          <cell r="U3553" t="str">
            <v>0</v>
          </cell>
          <cell r="V3553" t="str">
            <v>NAT DPT AGEN - W/SALE &amp; RETAIL SEC SETA</v>
          </cell>
        </row>
        <row r="3554">
          <cell r="Q3554" t="str">
            <v>Non-exchange Revenue:  Transfers and Subsidies - Operational:  Allocations In-kind - Departmental Agencies and Accounts:  National Departmental Agencies - William Humphreys Art Gallery</v>
          </cell>
          <cell r="R3554" t="str">
            <v>1</v>
          </cell>
          <cell r="S3554" t="str">
            <v>10</v>
          </cell>
          <cell r="T3554" t="str">
            <v>652</v>
          </cell>
          <cell r="U3554" t="str">
            <v>0</v>
          </cell>
          <cell r="V3554" t="str">
            <v>NAT DPT AGEN - WILLIAM HUMPHREYS ART GAL</v>
          </cell>
        </row>
        <row r="3555">
          <cell r="Q3555" t="str">
            <v>Non-exchange Revenue:  Transfers and Subsidies - Operational:  Allocations In-kind - Departmental Agencies and Accounts:  National Departmental Agencies - Windybrow Theatre</v>
          </cell>
          <cell r="R3555" t="str">
            <v>1</v>
          </cell>
          <cell r="S3555" t="str">
            <v>10</v>
          </cell>
          <cell r="T3555" t="str">
            <v>653</v>
          </cell>
          <cell r="U3555" t="str">
            <v>0</v>
          </cell>
          <cell r="V3555" t="str">
            <v>NAT DPT AGEN - WINDYBROW THEATRE</v>
          </cell>
        </row>
        <row r="3556">
          <cell r="Q3556" t="str">
            <v>Non-exchange Revenue:  Transfers and Subsidies - Operational:  Allocations In-kind - Departmental Agencies and Accounts:  National Departmental Agencies - Woordeboek Afrikaanse Taal (WAT) Paarl</v>
          </cell>
          <cell r="R3556" t="str">
            <v>1</v>
          </cell>
          <cell r="S3556" t="str">
            <v>10</v>
          </cell>
          <cell r="T3556" t="str">
            <v>654</v>
          </cell>
          <cell r="U3556" t="str">
            <v>0</v>
          </cell>
          <cell r="V3556" t="str">
            <v>NAT DPT AGEN - WOORDEBOEK AFRIKAANS TAAL</v>
          </cell>
        </row>
        <row r="3557">
          <cell r="Q3557" t="str">
            <v>Non-exchange Revenue:  Transfers and Subsidies - Operational:  Allocations In-kind - Departmental Agencies and Accounts:  National Departmental Agencies - World Summit Johannesburg</v>
          </cell>
          <cell r="R3557" t="str">
            <v>1</v>
          </cell>
          <cell r="S3557" t="str">
            <v>10</v>
          </cell>
          <cell r="T3557" t="str">
            <v>655</v>
          </cell>
          <cell r="U3557" t="str">
            <v>0</v>
          </cell>
          <cell r="V3557" t="str">
            <v>NAT DPT AGEN - WORLD SUMMIT JOHANNESBURG</v>
          </cell>
        </row>
        <row r="3558">
          <cell r="Q3558" t="str">
            <v>Non-exchange Revenue:  Transfers and Subsidies - Operational:  Allocations In-kind - District Municipalities</v>
          </cell>
          <cell r="R3558">
            <v>0</v>
          </cell>
          <cell r="V3558" t="str">
            <v>T&amp;S OPS: ALL IN-KIND DISTRICT MUNICIPAL</v>
          </cell>
        </row>
        <row r="3559">
          <cell r="Q3559" t="str">
            <v>Non-exchange Revenue:  Transfers and Subsidies - Operational:  Allocations In-kind - District Municipalities:  Eastern Cape</v>
          </cell>
          <cell r="R3559">
            <v>0</v>
          </cell>
          <cell r="V3559" t="str">
            <v>T&amp;S OPS: ALL IN-KIND DM EASTERN CAPE</v>
          </cell>
        </row>
        <row r="3560">
          <cell r="Q3560" t="str">
            <v>Non-exchange Revenue:  Transfers and Subsidies - Operational:  Allocations In-kind - District Municipalities:  Eastern Cape - DC 10:  Cacadu</v>
          </cell>
          <cell r="R3560">
            <v>0</v>
          </cell>
          <cell r="V3560" t="str">
            <v>DM EC: CACADU</v>
          </cell>
        </row>
        <row r="3561">
          <cell r="Q3561" t="str">
            <v>Non-exchange Revenue:  Transfers and Subsidies - Operational:  Allocations In-kind - District Municipalities:  Eastern Cape - DC 10:  Cacadu - Community and Social Services</v>
          </cell>
          <cell r="R3561">
            <v>0</v>
          </cell>
          <cell r="V3561" t="str">
            <v>DM EC: CACADU - COMM &amp; SOC SERV</v>
          </cell>
        </row>
        <row r="3562">
          <cell r="Q3562" t="str">
            <v>Non-exchange Revenue:  Transfers and Subsidies - Operational:  Allocations In-kind - District Municipalities:  Eastern Cape - DC 10:  Cacadu - Environmental Protection</v>
          </cell>
          <cell r="R3562">
            <v>0</v>
          </cell>
          <cell r="V3562" t="str">
            <v>DM EC: CACADU - ENVIRON PROTECTION</v>
          </cell>
        </row>
        <row r="3563">
          <cell r="Q3563" t="str">
            <v>Non-exchange Revenue:  Transfers and Subsidies - Operational:  Allocations In-kind - District Municipalities:  Eastern Cape - DC 10:  Cacadu - Executive and Council</v>
          </cell>
          <cell r="R3563">
            <v>0</v>
          </cell>
          <cell r="V3563" t="str">
            <v>DM EC: CACADU - EXECUTIVE &amp; COUNCIL</v>
          </cell>
        </row>
        <row r="3564">
          <cell r="Q3564" t="str">
            <v>Non-exchange Revenue:  Transfers and Subsidies - Operational:  Allocations In-kind - District Municipalities:  Eastern Cape - DC 10:  Cacadu - Finance and Admin</v>
          </cell>
          <cell r="R3564">
            <v>0</v>
          </cell>
          <cell r="V3564" t="str">
            <v>DM EC: CACADU - FINANCE &amp; ADMIN</v>
          </cell>
        </row>
        <row r="3565">
          <cell r="Q3565" t="str">
            <v>Non-exchange Revenue:  Transfers and Subsidies - Operational:  Allocations In-kind - District Municipalities:  Eastern Cape - DC 10:  Cacadu - Health</v>
          </cell>
          <cell r="R3565">
            <v>0</v>
          </cell>
          <cell r="V3565" t="str">
            <v>DM EC: CACADU - HEALTH</v>
          </cell>
        </row>
        <row r="3566">
          <cell r="Q3566" t="str">
            <v>Non-exchange Revenue:  Transfers and Subsidies - Operational:  Allocations In-kind - District Municipalities:  Eastern Cape - DC 10:  Cacadu - Housing</v>
          </cell>
          <cell r="R3566">
            <v>0</v>
          </cell>
          <cell r="V3566" t="str">
            <v>DM EC: CACADU - HOUSING</v>
          </cell>
        </row>
        <row r="3567">
          <cell r="Q3567" t="str">
            <v>Non-exchange Revenue:  Transfers and Subsidies - Operational:  Allocations In-kind - District Municipalities:  Eastern Cape - DC 10:  Cacadu - Planning and Development</v>
          </cell>
          <cell r="R3567">
            <v>0</v>
          </cell>
          <cell r="V3567" t="str">
            <v>DM EC: CACADU - PLANNING &amp; DEVEL</v>
          </cell>
        </row>
        <row r="3568">
          <cell r="Q3568" t="str">
            <v>Non-exchange Revenue:  Transfers and Subsidies - Operational:  Allocations In-kind - District Municipalities:  Eastern Cape - DC 10:  Cacadu - Public Safety</v>
          </cell>
          <cell r="R3568">
            <v>0</v>
          </cell>
          <cell r="V3568" t="str">
            <v>DM EC: CACADU - PUBLIC SAFETY</v>
          </cell>
        </row>
        <row r="3569">
          <cell r="Q3569" t="str">
            <v>Non-exchange Revenue:  Transfers and Subsidies - Operational:  Allocations In-kind - District Municipalities:  Eastern Cape - DC 10:  Cacadu - Road Transport</v>
          </cell>
          <cell r="R3569">
            <v>0</v>
          </cell>
          <cell r="V3569" t="str">
            <v>DM EC: CACADU - ROAD TRANSPORT</v>
          </cell>
        </row>
        <row r="3570">
          <cell r="Q3570" t="str">
            <v>Non-exchange Revenue:  Transfers and Subsidies - Operational:  Allocations In-kind - District Municipalities:  Eastern Cape - DC 10:  Cacadu - Sport and Recreation</v>
          </cell>
          <cell r="R3570">
            <v>0</v>
          </cell>
          <cell r="V3570" t="str">
            <v>DM EC: CACADU - SPORT &amp; RECREATION</v>
          </cell>
        </row>
        <row r="3571">
          <cell r="Q3571" t="str">
            <v>Non-exchange Revenue:  Transfers and Subsidies - Operational:  Allocations In-kind - District Municipalities:  Eastern Cape - DC 10:  Cacadu - Waste Water Management</v>
          </cell>
          <cell r="R3571">
            <v>0</v>
          </cell>
          <cell r="V3571" t="str">
            <v>DM EC: CACADU - WASTE WATER MAN</v>
          </cell>
        </row>
        <row r="3572">
          <cell r="Q3572" t="str">
            <v>Non-exchange Revenue:  Transfers and Subsidies - Operational:  Allocations In-kind - District Municipalities:  Eastern Cape - DC 10:  Cacadu - Water</v>
          </cell>
          <cell r="R3572">
            <v>0</v>
          </cell>
          <cell r="V3572" t="str">
            <v>DM EC: CACADU - WATER</v>
          </cell>
        </row>
        <row r="3573">
          <cell r="Q3573" t="str">
            <v>Non-exchange Revenue:  Transfers and Subsidies - Operational:  Allocations In-kind - District Municipalities:  Eastern Cape - DC 12:   Amatole</v>
          </cell>
          <cell r="R3573">
            <v>0</v>
          </cell>
          <cell r="V3573" t="str">
            <v>DM EC: AMATOLE</v>
          </cell>
        </row>
        <row r="3574">
          <cell r="Q3574" t="str">
            <v>Non-exchange Revenue:  Transfers and Subsidies - Operational:  Allocations In-kind - District Municipalities:  Eastern Cape - DC 12:   Amatole - Community and Social Services</v>
          </cell>
          <cell r="R3574">
            <v>0</v>
          </cell>
          <cell r="V3574" t="str">
            <v>DM EC: AMATOLE - COMM &amp; SOC SERV</v>
          </cell>
        </row>
        <row r="3575">
          <cell r="Q3575" t="str">
            <v>Non-exchange Revenue:  Transfers and Subsidies - Operational:  Allocations In-kind - District Municipalities:  Eastern Cape - DC 12:   Amatole - Environmental Protection</v>
          </cell>
          <cell r="R3575">
            <v>0</v>
          </cell>
          <cell r="V3575" t="str">
            <v>DM EC: AMATOLE - ENVIRON PROTECTION</v>
          </cell>
        </row>
        <row r="3576">
          <cell r="Q3576" t="str">
            <v>Non-exchange Revenue:  Transfers and Subsidies - Operational:  Allocations In-kind - District Municipalities:  Eastern Cape - DC 12:   Amatole - Executive and Council</v>
          </cell>
          <cell r="R3576">
            <v>0</v>
          </cell>
          <cell r="V3576" t="str">
            <v>DM EC: AMATOLE - EXECUTIVE &amp; COUNCIL</v>
          </cell>
        </row>
        <row r="3577">
          <cell r="Q3577" t="str">
            <v>Non-exchange Revenue:  Transfers and Subsidies - Operational:  Allocations In-kind - District Municipalities:  Eastern Cape - DC 12:   Amatole - Finance and Admin</v>
          </cell>
          <cell r="R3577">
            <v>0</v>
          </cell>
          <cell r="V3577" t="str">
            <v>DM EC: AMATOLE - FINANCE &amp; ADMIN</v>
          </cell>
        </row>
        <row r="3578">
          <cell r="Q3578" t="str">
            <v>Non-exchange Revenue:  Transfers and Subsidies - Operational:  Allocations In-kind - District Municipalities:  Eastern Cape - DC 12:   Amatole - Health</v>
          </cell>
          <cell r="R3578">
            <v>0</v>
          </cell>
          <cell r="V3578" t="str">
            <v>DM EC: AMATOLE - HEALTH</v>
          </cell>
        </row>
        <row r="3579">
          <cell r="Q3579" t="str">
            <v>Non-exchange Revenue:  Transfers and Subsidies - Operational:  Allocations In-kind - District Municipalities:  Eastern Cape - DC 12:   Amatole - Housing</v>
          </cell>
          <cell r="R3579">
            <v>0</v>
          </cell>
          <cell r="V3579" t="str">
            <v>DM EC: AMATOLE - HOUSING</v>
          </cell>
        </row>
        <row r="3580">
          <cell r="Q3580" t="str">
            <v>Non-exchange Revenue:  Transfers and Subsidies - Operational:  Allocations In-kind - District Municipalities:  Eastern Cape - DC 12:   Amatole - Planning and Development</v>
          </cell>
          <cell r="R3580">
            <v>0</v>
          </cell>
          <cell r="V3580" t="str">
            <v>DM EC: AMATOLE - PLANNING &amp; DEVEL</v>
          </cell>
        </row>
        <row r="3581">
          <cell r="Q3581" t="str">
            <v>Non-exchange Revenue:  Transfers and Subsidies - Operational:  Allocations In-kind - District Municipalities:  Eastern Cape - DC 12:   Amatole - Public Safety</v>
          </cell>
          <cell r="R3581">
            <v>0</v>
          </cell>
          <cell r="V3581" t="str">
            <v>DM EC: AMATOLE - PUBLIC SAFETY</v>
          </cell>
        </row>
        <row r="3582">
          <cell r="Q3582" t="str">
            <v>Non-exchange Revenue:  Transfers and Subsidies - Operational:  Allocations In-kind - District Municipalities:  Eastern Cape - DC 12:   Amatole - Road Transport</v>
          </cell>
          <cell r="R3582">
            <v>0</v>
          </cell>
          <cell r="V3582" t="str">
            <v>DM EC: AMATOLE - ROAD TRANSPORT</v>
          </cell>
        </row>
        <row r="3583">
          <cell r="Q3583" t="str">
            <v>Non-exchange Revenue:  Transfers and Subsidies - Operational:  Allocations In-kind - District Municipalities:  Eastern Cape - DC 12:   Amatole - Sport and Recreation</v>
          </cell>
          <cell r="R3583">
            <v>0</v>
          </cell>
          <cell r="V3583" t="str">
            <v>DM EC: AMATOLE - SPORT &amp; RECREATION</v>
          </cell>
        </row>
        <row r="3584">
          <cell r="Q3584" t="str">
            <v>Non-exchange Revenue:  Transfers and Subsidies - Operational:  Allocations In-kind - District Municipalities:  Eastern Cape - DC 12:   Amatole - Waste Water Management</v>
          </cell>
          <cell r="R3584">
            <v>0</v>
          </cell>
          <cell r="V3584" t="str">
            <v>DM EC: AMATOLE - WASTE WATER MAN</v>
          </cell>
        </row>
        <row r="3585">
          <cell r="Q3585" t="str">
            <v>Non-exchange Revenue:  Transfers and Subsidies - Operational:  Allocations In-kind - District Municipalities:  Eastern Cape - DC 12:   Amatole - Water</v>
          </cell>
          <cell r="R3585">
            <v>0</v>
          </cell>
          <cell r="V3585" t="str">
            <v>DM EC: AMATOLE - WATER</v>
          </cell>
        </row>
        <row r="3586">
          <cell r="Q3586" t="str">
            <v xml:space="preserve">Non-exchange Revenue:  Transfers and Subsidies - Operational:  Allocations In-kind - District Municipalities:  Eastern Cape - DC 13:  Chris Hani </v>
          </cell>
          <cell r="R3586">
            <v>0</v>
          </cell>
          <cell r="V3586" t="str">
            <v>DM EC: CHRIS HANI</v>
          </cell>
        </row>
        <row r="3587">
          <cell r="Q3587" t="str">
            <v>Non-exchange Revenue:  Transfers and Subsidies - Operational:  Allocations In-kind - District Municipalities:  Eastern Cape - DC 13:  Chris Hani - Community and Social Services</v>
          </cell>
          <cell r="R3587">
            <v>0</v>
          </cell>
          <cell r="V3587" t="str">
            <v>DM EC: CHRIS HANI - COMM &amp; SOC SERV</v>
          </cell>
        </row>
        <row r="3588">
          <cell r="Q3588" t="str">
            <v>Non-exchange Revenue:  Transfers and Subsidies - Operational:  Allocations In-kind - District Municipalities:  Eastern Cape - DC 13:  Chris Hani - Environmental Protection</v>
          </cell>
          <cell r="R3588">
            <v>0</v>
          </cell>
          <cell r="V3588" t="str">
            <v>DM EC: CHRIS HANI - ENVIRON PROTECTION</v>
          </cell>
        </row>
        <row r="3589">
          <cell r="Q3589" t="str">
            <v>Non-exchange Revenue:  Transfers and Subsidies - Operational:  Allocations In-kind - District Municipalities:  Eastern Cape - DC 13:  Chris Hani - Executive and Council</v>
          </cell>
          <cell r="R3589">
            <v>0</v>
          </cell>
          <cell r="V3589" t="str">
            <v>DM EC: CHRIS HANI - EXECUTIVE &amp; COUNCIL</v>
          </cell>
        </row>
        <row r="3590">
          <cell r="Q3590" t="str">
            <v>Non-exchange Revenue:  Transfers and Subsidies - Operational:  Allocations In-kind - District Municipalities:  Eastern Cape - DC 13:  Chris Hani - Finance and Admin</v>
          </cell>
          <cell r="R3590">
            <v>0</v>
          </cell>
          <cell r="V3590" t="str">
            <v>DM EC: CHRIS HANI - FINANCE &amp; ADMIN</v>
          </cell>
        </row>
        <row r="3591">
          <cell r="Q3591" t="str">
            <v>Non-exchange Revenue:  Transfers and Subsidies - Operational:  Allocations In-kind - District Municipalities:  Eastern Cape - DC 13:  Chris Hani - Health</v>
          </cell>
          <cell r="R3591">
            <v>0</v>
          </cell>
          <cell r="V3591" t="str">
            <v>DM EC: CHRIS HANI - HEALTH</v>
          </cell>
        </row>
        <row r="3592">
          <cell r="Q3592" t="str">
            <v>Non-exchange Revenue:  Transfers and Subsidies - Operational:  Allocations In-kind - District Municipalities:  Eastern Cape - DC 13:  Chris Hani - Housing</v>
          </cell>
          <cell r="R3592">
            <v>0</v>
          </cell>
          <cell r="V3592" t="str">
            <v>DM EC: CHRIS HANI - HOUSING</v>
          </cell>
        </row>
        <row r="3593">
          <cell r="Q3593" t="str">
            <v>Non-exchange Revenue:  Transfers and Subsidies - Operational:  Allocations In-kind - District Municipalities:  Eastern Cape - DC 13:  Chris Hani - Planning and Development</v>
          </cell>
          <cell r="R3593">
            <v>0</v>
          </cell>
          <cell r="V3593" t="str">
            <v>DM EC: CHRIS HANI - PLANNING &amp; DEVEL</v>
          </cell>
        </row>
        <row r="3594">
          <cell r="Q3594" t="str">
            <v>Non-exchange Revenue:  Transfers and Subsidies - Operational:  Allocations In-kind - District Municipalities:  Eastern Cape - DC 13:  Chris Hani - Public Safety</v>
          </cell>
          <cell r="R3594">
            <v>0</v>
          </cell>
          <cell r="V3594" t="str">
            <v>DM EC: CHRIS HANI - PUBLIC SAFETY</v>
          </cell>
        </row>
        <row r="3595">
          <cell r="Q3595" t="str">
            <v>Non-exchange Revenue:  Transfers and Subsidies - Operational:  Allocations In-kind - District Municipalities:  Eastern Cape - DC 13:  Chris Hani - Road Transport</v>
          </cell>
          <cell r="R3595">
            <v>0</v>
          </cell>
          <cell r="V3595" t="str">
            <v>DM EC: CHRIS HANI - ROAD TRANSPORT</v>
          </cell>
        </row>
        <row r="3596">
          <cell r="Q3596" t="str">
            <v>Non-exchange Revenue:  Transfers and Subsidies - Operational:  Allocations In-kind - District Municipalities:  Eastern Cape - DC 13:  Chris Hani - Sport and Recreation</v>
          </cell>
          <cell r="R3596">
            <v>0</v>
          </cell>
          <cell r="V3596" t="str">
            <v>DM EC: CHRIS HANI - SPORT &amp; RECREATION</v>
          </cell>
        </row>
        <row r="3597">
          <cell r="Q3597" t="str">
            <v>Non-exchange Revenue:  Transfers and Subsidies - Operational:  Allocations In-kind - District Municipalities:  Eastern Cape - DC 13:  Chris Hani - Waste Water Management</v>
          </cell>
          <cell r="R3597">
            <v>0</v>
          </cell>
          <cell r="V3597" t="str">
            <v>DM EC: CHRIS HANI - WASTE WATER MAN</v>
          </cell>
        </row>
        <row r="3598">
          <cell r="Q3598" t="str">
            <v>Non-exchange Revenue:  Transfers and Subsidies - Operational:  Allocations In-kind - District Municipalities:  Eastern Cape - DC 13:  Chris Hani - Water</v>
          </cell>
          <cell r="R3598">
            <v>0</v>
          </cell>
          <cell r="V3598" t="str">
            <v>DM EC: CHRIS HANI - WATER</v>
          </cell>
        </row>
        <row r="3599">
          <cell r="Q3599" t="str">
            <v>Non-exchange Revenue:  Transfers and Subsidies - Operational:  Allocations In-kind - District Municipalities:  Eastern Cape - DC 14:  Ukhahlamba</v>
          </cell>
          <cell r="R3599">
            <v>0</v>
          </cell>
          <cell r="V3599" t="str">
            <v>DM EC: UKHAHLAMBA</v>
          </cell>
        </row>
        <row r="3600">
          <cell r="Q3600" t="str">
            <v>Non-exchange Revenue:  Transfers and Subsidies - Operational:  Allocations In-kind - District Municipalities:  Eastern Cape - DC 14:  Ukhahlamba - Community and Social Services</v>
          </cell>
          <cell r="R3600">
            <v>0</v>
          </cell>
          <cell r="V3600" t="str">
            <v>DM EC: UKHAHLAMBA - COMM &amp; SOC SERV</v>
          </cell>
        </row>
        <row r="3601">
          <cell r="Q3601" t="str">
            <v>Non-exchange Revenue:  Transfers and Subsidies - Operational:  Allocations In-kind - District Municipalities:  Eastern Cape - DC 14:  Ukhahlamba - Environmental Protection</v>
          </cell>
          <cell r="R3601">
            <v>0</v>
          </cell>
          <cell r="V3601" t="str">
            <v>DM EC: UKHAHLAMBA - ENVIRON PROTECTION</v>
          </cell>
        </row>
        <row r="3602">
          <cell r="Q3602" t="str">
            <v>Non-exchange Revenue:  Transfers and Subsidies - Operational:  Allocations In-kind - District Municipalities:  Eastern Cape - DC 14:  Ukhahlamba - Executive and Council</v>
          </cell>
          <cell r="R3602">
            <v>0</v>
          </cell>
          <cell r="V3602" t="str">
            <v>DM EC: UKHAHLAMBA - EXECUTIVE &amp; COUNCIL</v>
          </cell>
        </row>
        <row r="3603">
          <cell r="Q3603" t="str">
            <v>Non-exchange Revenue:  Transfers and Subsidies - Operational:  Allocations In-kind - District Municipalities:  Eastern Cape - DC 14:  Ukhahlamba - Finance and Admin</v>
          </cell>
          <cell r="R3603">
            <v>0</v>
          </cell>
          <cell r="V3603" t="str">
            <v>DM EC: UKHAHLAMBA - FINANCE &amp; ADMIN</v>
          </cell>
        </row>
        <row r="3604">
          <cell r="Q3604" t="str">
            <v>Non-exchange Revenue:  Transfers and Subsidies - Operational:  Allocations In-kind - District Municipalities:  Eastern Cape - DC 14:  Ukhahlamba - Health</v>
          </cell>
          <cell r="R3604">
            <v>0</v>
          </cell>
          <cell r="V3604" t="str">
            <v>DM EC: UKHAHLAMBA - HEALTH</v>
          </cell>
        </row>
        <row r="3605">
          <cell r="Q3605" t="str">
            <v>Non-exchange Revenue:  Transfers and Subsidies - Operational:  Allocations In-kind - District Municipalities:  Eastern Cape - DC 14:  Ukhahlamba - Housing</v>
          </cell>
          <cell r="R3605">
            <v>0</v>
          </cell>
          <cell r="V3605" t="str">
            <v>DM EC: UKHAHLAMBA - HOUSING</v>
          </cell>
        </row>
        <row r="3606">
          <cell r="Q3606" t="str">
            <v>Non-exchange Revenue:  Transfers and Subsidies - Operational:  Allocations In-kind - District Municipalities:  Eastern Cape - DC 14:  Ukhahlamba - Planning and Development</v>
          </cell>
          <cell r="R3606">
            <v>0</v>
          </cell>
          <cell r="V3606" t="str">
            <v>DM EC: UKHAHLAMBA - PLANNING &amp; DEVEL</v>
          </cell>
        </row>
        <row r="3607">
          <cell r="Q3607" t="str">
            <v>Non-exchange Revenue:  Transfers and Subsidies - Operational:  Allocations In-kind - District Municipalities:  Eastern Cape - DC 14:  Ukhahlamba - Public Safety</v>
          </cell>
          <cell r="R3607">
            <v>0</v>
          </cell>
          <cell r="V3607" t="str">
            <v>DM EC: UKHAHLAMBA - PUBLIC SAFETY</v>
          </cell>
        </row>
        <row r="3608">
          <cell r="Q3608" t="str">
            <v>Non-exchange Revenue:  Transfers and Subsidies - Operational:  Allocations In-kind - District Municipalities:  Eastern Cape - DC 14:  Ukhahlamba - Road Transport</v>
          </cell>
          <cell r="R3608">
            <v>0</v>
          </cell>
          <cell r="V3608" t="str">
            <v>DM EC: UKHAHLAMBA - ROAD TRANSPORT</v>
          </cell>
        </row>
        <row r="3609">
          <cell r="Q3609" t="str">
            <v>Non-exchange Revenue:  Transfers and Subsidies - Operational:  Allocations In-kind - District Municipalities:  Eastern Cape - DC 14:  Ukhahlamba - Sport and Recreation</v>
          </cell>
          <cell r="R3609">
            <v>0</v>
          </cell>
          <cell r="V3609" t="str">
            <v>DM EC: UKHAHLAMBA - SPORT &amp; RECREATION</v>
          </cell>
        </row>
        <row r="3610">
          <cell r="Q3610" t="str">
            <v>Non-exchange Revenue:  Transfers and Subsidies - Operational:  Allocations In-kind - District Municipalities:  Eastern Cape - DC 14:  Ukhahlamba - Waste Water Management</v>
          </cell>
          <cell r="R3610">
            <v>0</v>
          </cell>
          <cell r="V3610" t="str">
            <v>DM EC: UKHAHLAMBA - WASTE WATER MAN</v>
          </cell>
        </row>
        <row r="3611">
          <cell r="Q3611" t="str">
            <v>Non-exchange Revenue:  Transfers and Subsidies - Operational:  Allocations In-kind - District Municipalities:  Eastern Cape - DC 14:  Ukhahlamba - Water</v>
          </cell>
          <cell r="R3611">
            <v>0</v>
          </cell>
          <cell r="V3611" t="str">
            <v>DM EC: UKHAHLAMBA - WATER</v>
          </cell>
        </row>
        <row r="3612">
          <cell r="Q3612" t="str">
            <v>Non-exchange Revenue:  Transfers and Subsidies - Operational:  Allocations In-kind - District Municipalities:  Eastern Cape - DC 15:  OR Tambo</v>
          </cell>
          <cell r="R3612">
            <v>0</v>
          </cell>
          <cell r="V3612" t="str">
            <v>DM EC: OR TAMBO</v>
          </cell>
        </row>
        <row r="3613">
          <cell r="Q3613" t="str">
            <v>Non-exchange Revenue:  Transfers and Subsidies - Operational:  Allocations In-kind - District Municipalities:  Eastern Cape - DC 15:  OR Tambo - Community and Social Services</v>
          </cell>
          <cell r="R3613">
            <v>0</v>
          </cell>
          <cell r="V3613" t="str">
            <v>DM EC: OR TAMBO - COMM &amp; SOC SERV</v>
          </cell>
        </row>
        <row r="3614">
          <cell r="Q3614" t="str">
            <v>Non-exchange Revenue:  Transfers and Subsidies - Operational:  Allocations In-kind - District Municipalities:  Eastern Cape - DC 15:  OR Tambo - Environmental Protection</v>
          </cell>
          <cell r="R3614">
            <v>0</v>
          </cell>
          <cell r="V3614" t="str">
            <v>DM EC: OR TAMBO - ENVIRON PROTECTION</v>
          </cell>
        </row>
        <row r="3615">
          <cell r="Q3615" t="str">
            <v>Non-exchange Revenue:  Transfers and Subsidies - Operational:  Allocations In-kind - District Municipalities:  Eastern Cape - DC 15:  OR Tambo - Executive and Council</v>
          </cell>
          <cell r="R3615">
            <v>0</v>
          </cell>
          <cell r="V3615" t="str">
            <v>DM EC: OR TAMBO - EXECUTIVE &amp; COUNCIL</v>
          </cell>
        </row>
        <row r="3616">
          <cell r="Q3616" t="str">
            <v>Non-exchange Revenue:  Transfers and Subsidies - Operational:  Allocations In-kind - District Municipalities:  Eastern Cape - DC 15:  OR Tambo - Finance and Admin</v>
          </cell>
          <cell r="R3616">
            <v>0</v>
          </cell>
          <cell r="V3616" t="str">
            <v>DM EC: OR TAMBO - FINANCE &amp; ADMIN</v>
          </cell>
        </row>
        <row r="3617">
          <cell r="Q3617" t="str">
            <v>Non-exchange Revenue:  Transfers and Subsidies - Operational:  Allocations In-kind - District Municipalities:  Eastern Cape - DC 15:  OR Tambo - Health</v>
          </cell>
          <cell r="R3617">
            <v>0</v>
          </cell>
          <cell r="V3617" t="str">
            <v>DM EC: OR TAMBO - HEALTH</v>
          </cell>
        </row>
        <row r="3618">
          <cell r="Q3618" t="str">
            <v>Non-exchange Revenue:  Transfers and Subsidies - Operational:  Allocations In-kind - District Municipalities:  Eastern Cape - DC 15:  OR Tambo - Housing</v>
          </cell>
          <cell r="R3618">
            <v>0</v>
          </cell>
          <cell r="V3618" t="str">
            <v>DM EC: OR TAMBO - HOUSING</v>
          </cell>
        </row>
        <row r="3619">
          <cell r="Q3619" t="str">
            <v>Non-exchange Revenue:  Transfers and Subsidies - Operational:  Allocations In-kind - District Municipalities:  Eastern Cape - DC 15:  OR Tambo - Planning and Development</v>
          </cell>
          <cell r="R3619">
            <v>0</v>
          </cell>
          <cell r="V3619" t="str">
            <v>DM EC: OR TAMBO - PLANNING &amp; DEVEL</v>
          </cell>
        </row>
        <row r="3620">
          <cell r="Q3620" t="str">
            <v>Non-exchange Revenue:  Transfers and Subsidies - Operational:  Allocations In-kind - District Municipalities:  Eastern Cape - DC 15:  OR Tambo - Public Safety</v>
          </cell>
          <cell r="R3620">
            <v>0</v>
          </cell>
          <cell r="V3620" t="str">
            <v>DM EC: OR TAMBO - PUBLIC SAFETY</v>
          </cell>
        </row>
        <row r="3621">
          <cell r="Q3621" t="str">
            <v>Non-exchange Revenue:  Transfers and Subsidies - Operational:  Allocations In-kind - District Municipalities:  Eastern Cape - DC 15:  OR Tambo - Road Transport</v>
          </cell>
          <cell r="R3621">
            <v>0</v>
          </cell>
          <cell r="V3621" t="str">
            <v>DM EC: OR TAMBO - ROAD TRANSPORT</v>
          </cell>
        </row>
        <row r="3622">
          <cell r="Q3622" t="str">
            <v>Non-exchange Revenue:  Transfers and Subsidies - Operational:  Allocations In-kind - District Municipalities:  Eastern Cape - DC 15:  OR Tambo - Sport and Recreation</v>
          </cell>
          <cell r="R3622">
            <v>0</v>
          </cell>
          <cell r="V3622" t="str">
            <v>DM EC: OR TAMBO - SPORT &amp; RECREATION</v>
          </cell>
        </row>
        <row r="3623">
          <cell r="Q3623" t="str">
            <v>Non-exchange Revenue:  Transfers and Subsidies - Operational:  Allocations In-kind - District Municipalities:  Eastern Cape - DC 15:  OR Tambo - Waste Water Management</v>
          </cell>
          <cell r="R3623">
            <v>0</v>
          </cell>
          <cell r="V3623" t="str">
            <v>DM EC: OR TAMBO - WASTE WATER MAN</v>
          </cell>
        </row>
        <row r="3624">
          <cell r="Q3624" t="str">
            <v>Non-exchange Revenue:  Transfers and Subsidies - Operational:  Allocations In-kind - District Municipalities:  Eastern Cape - DC 15:  OR Tambo - Water</v>
          </cell>
          <cell r="R3624">
            <v>0</v>
          </cell>
          <cell r="V3624" t="str">
            <v>DM EC: OR TAMBO - WATER</v>
          </cell>
        </row>
        <row r="3625">
          <cell r="Q3625" t="str">
            <v>Non-exchange Revenue:  Transfers and Subsidies - Operational:  Allocations In-kind - District Municipalities:  Eastern Cape - DC 44:  Alfred Nzo</v>
          </cell>
          <cell r="R3625">
            <v>0</v>
          </cell>
          <cell r="V3625" t="str">
            <v>DM EC: ALFRED NZO</v>
          </cell>
        </row>
        <row r="3626">
          <cell r="Q3626" t="str">
            <v>Non-exchange Revenue:  Transfers and Subsidies - Operational:  Allocations In-kind - District Municipalities:  Eastern Cape - DC 44:  Alfred Nzo:  Community and Social Services</v>
          </cell>
          <cell r="R3626">
            <v>0</v>
          </cell>
          <cell r="V3626" t="str">
            <v>DM EC: ALFRED NZO - COMM &amp; SOC SERV</v>
          </cell>
        </row>
        <row r="3627">
          <cell r="Q3627" t="str">
            <v>Non-exchange Revenue:  Transfers and Subsidies - Operational:  Allocations In-kind - District Municipalities:  Eastern Cape - DC 44:  Alfred Nzo:  Environmental Protection</v>
          </cell>
          <cell r="R3627">
            <v>0</v>
          </cell>
          <cell r="V3627" t="str">
            <v>DM EC: ALFRED NZO - ENVIRON PROTECTION</v>
          </cell>
        </row>
        <row r="3628">
          <cell r="Q3628" t="str">
            <v>Non-exchange Revenue:  Transfers and Subsidies - Operational:  Allocations In-kind - District Municipalities:  Eastern Cape - DC 44:  Alfred Nzo -Executive and Council</v>
          </cell>
          <cell r="R3628">
            <v>0</v>
          </cell>
          <cell r="V3628" t="str">
            <v>DM EC: ALFRED NZO - EXECUTIVE &amp; COUNCIL</v>
          </cell>
        </row>
        <row r="3629">
          <cell r="Q3629" t="str">
            <v>Non-exchange Revenue:  Transfers and Subsidies - Operational:  Allocations In-kind - District Municipalities:  Eastern Cape - DC 44:  Alfred Nzo:  Finance and Admin</v>
          </cell>
          <cell r="R3629">
            <v>0</v>
          </cell>
          <cell r="V3629" t="str">
            <v>DM EC: ALFRED NZO - FINANCE &amp; ADMIN</v>
          </cell>
        </row>
        <row r="3630">
          <cell r="Q3630" t="str">
            <v>Non-exchange Revenue:  Transfers and Subsidies - Operational:  Allocations In-kind - District Municipalities:  Eastern Cape - DC 44:  Alfred Nzo:  Health</v>
          </cell>
          <cell r="R3630">
            <v>0</v>
          </cell>
          <cell r="V3630" t="str">
            <v>DM EC: ALFRED NZO - HEALTH</v>
          </cell>
        </row>
        <row r="3631">
          <cell r="Q3631" t="str">
            <v>Non-exchange Revenue:  Transfers and Subsidies - Operational:  Allocations In-kind - District Municipalities:  Eastern Cape - DC 44:  Alfred Nzo:  Housing</v>
          </cell>
          <cell r="R3631">
            <v>0</v>
          </cell>
          <cell r="V3631" t="str">
            <v>DM EC: ALFRED NZO - HOUSING</v>
          </cell>
        </row>
        <row r="3632">
          <cell r="Q3632" t="str">
            <v>Non-exchange Revenue:  Transfers and Subsidies - Operational:  Allocations In-kind - District Municipalities:  Eastern Cape - DC 44:  Alfred Nzo:  Planning and Development</v>
          </cell>
          <cell r="R3632">
            <v>0</v>
          </cell>
          <cell r="V3632" t="str">
            <v>DM EC: ALFRED NZO - PLANNING &amp; DEVEL</v>
          </cell>
        </row>
        <row r="3633">
          <cell r="Q3633" t="str">
            <v>Non-exchange Revenue:  Transfers and Subsidies - Operational:  Allocations In-kind - District Municipalities:  Eastern Cape - DC 44:  Alfred Nzo:  Public Safety</v>
          </cell>
          <cell r="R3633">
            <v>0</v>
          </cell>
          <cell r="V3633" t="str">
            <v>DM EC: ALFRED NZO - PUBLIC SAFETY</v>
          </cell>
        </row>
        <row r="3634">
          <cell r="Q3634" t="str">
            <v>Non-exchange Revenue:  Transfers and Subsidies - Operational:  Allocations In-kind - District Municipalities:  Eastern Cape - DC 44:  Alfred Nzo:  Road Transport</v>
          </cell>
          <cell r="R3634">
            <v>0</v>
          </cell>
          <cell r="V3634" t="str">
            <v>DM EC: ALFRED NZO - ROAD TRANSPORT</v>
          </cell>
        </row>
        <row r="3635">
          <cell r="Q3635" t="str">
            <v>Non-exchange Revenue:  Transfers and Subsidies - Operational:  Allocations In-kind - District Municipalities:  Eastern Cape - DC 44:  Alfred Nzo:  Sport and Recreation</v>
          </cell>
          <cell r="R3635">
            <v>0</v>
          </cell>
          <cell r="V3635" t="str">
            <v>DM EC: ALFRED NZO - SPORT &amp; RECREATION</v>
          </cell>
        </row>
        <row r="3636">
          <cell r="Q3636" t="str">
            <v>Non-exchange Revenue:  Transfers and Subsidies - Operational:  Allocations In-kind - District Municipalities:  Eastern Cape - DC 44:  Alfred Nzo:  Waste Water Management</v>
          </cell>
          <cell r="R3636">
            <v>0</v>
          </cell>
          <cell r="V3636" t="str">
            <v>DM EC: ALFRED NZO - WASTE WATER MAN</v>
          </cell>
        </row>
        <row r="3637">
          <cell r="Q3637" t="str">
            <v>Non-exchange Revenue:  Transfers and Subsidies - Operational:  Allocations In-kind - District Municipalities:  Eastern Cape - DC 44:  Alfred Nzo:  Water</v>
          </cell>
          <cell r="R3637">
            <v>0</v>
          </cell>
          <cell r="V3637" t="str">
            <v>DM EC: ALFRED NZO - WATER</v>
          </cell>
        </row>
        <row r="3638">
          <cell r="Q3638" t="str">
            <v>Non-exchange Revenue:  Transfers and Subsidies - Operational:  Allocations In-kind - District Municipalities:  Free State</v>
          </cell>
          <cell r="R3638">
            <v>0</v>
          </cell>
          <cell r="V3638" t="str">
            <v>T&amp;S OPS: ALL IN-KIND DM FREE STATE</v>
          </cell>
        </row>
        <row r="3639">
          <cell r="Q3639" t="str">
            <v>Non-exchange Revenue:  Transfers and Subsidies - Operational:  Allocations In-kind - District Municipalities:  Free State - DC 16:  Xhariep</v>
          </cell>
          <cell r="R3639">
            <v>0</v>
          </cell>
          <cell r="V3639" t="str">
            <v>DM FS: XHARIEP</v>
          </cell>
        </row>
        <row r="3640">
          <cell r="Q3640" t="str">
            <v>Non-exchange Revenue:  Transfers and Subsidies - Operational:  Allocations In-kind - District Municipalities:  Free State - DC 16:  Xhariep - Community and Social Services</v>
          </cell>
          <cell r="R3640">
            <v>0</v>
          </cell>
          <cell r="V3640" t="str">
            <v>DM FS: XHARIEP - COMM &amp; SOC SERV</v>
          </cell>
        </row>
        <row r="3641">
          <cell r="Q3641" t="str">
            <v>Non-exchange Revenue:  Transfers and Subsidies - Operational:  Allocations In-kind - District Municipalities:  Free State - DC 16:  Xhariep - Environmental Protection</v>
          </cell>
          <cell r="R3641">
            <v>0</v>
          </cell>
          <cell r="V3641" t="str">
            <v>DM FS: XHARIEP - ENVIRON PROTECTION</v>
          </cell>
        </row>
        <row r="3642">
          <cell r="Q3642" t="str">
            <v>Non-exchange Revenue:  Transfers and Subsidies - Operational:  Allocations In-kind - District Municipalities:  Free State - DC 16:  Xhariep - Executive and Council</v>
          </cell>
          <cell r="R3642">
            <v>0</v>
          </cell>
          <cell r="V3642" t="str">
            <v>DM FS: XHARIEP - EXECUTIVE &amp; COUNCIL</v>
          </cell>
        </row>
        <row r="3643">
          <cell r="Q3643" t="str">
            <v>Non-exchange Revenue:  Transfers and Subsidies - Operational:  Allocations In-kind - District Municipalities:  Free State - DC 16:  Xhariep - Finance and Admin</v>
          </cell>
          <cell r="R3643">
            <v>0</v>
          </cell>
          <cell r="V3643" t="str">
            <v>DM FS: XHARIEP - FINANCE &amp; ADMIN</v>
          </cell>
        </row>
        <row r="3644">
          <cell r="Q3644" t="str">
            <v>Non-exchange Revenue:  Transfers and Subsidies - Operational:  Allocations In-kind - District Municipalities:  Free State - DC 16:  Xhariep - Health</v>
          </cell>
          <cell r="R3644">
            <v>0</v>
          </cell>
          <cell r="V3644" t="str">
            <v>DM FS: XHARIEP - HEALTH</v>
          </cell>
        </row>
        <row r="3645">
          <cell r="Q3645" t="str">
            <v>Non-exchange Revenue:  Transfers and Subsidies - Operational:  Allocations In-kind - District Municipalities:  Free State - DC 16:  Xhariep - Housing</v>
          </cell>
          <cell r="R3645">
            <v>0</v>
          </cell>
          <cell r="V3645" t="str">
            <v>DM FS: XHARIEP - HOUSING</v>
          </cell>
        </row>
        <row r="3646">
          <cell r="Q3646" t="str">
            <v>Non-exchange Revenue:  Transfers and Subsidies - Operational:  Allocations In-kind - District Municipalities:  Free State - DC 16:  Xhariep - Planning and Development</v>
          </cell>
          <cell r="R3646">
            <v>0</v>
          </cell>
          <cell r="V3646" t="str">
            <v>DM FS: XHARIEP - PLANNING &amp; DEVEL</v>
          </cell>
        </row>
        <row r="3647">
          <cell r="Q3647" t="str">
            <v>Non-exchange Revenue:  Transfers and Subsidies - Operational:  Allocations In-kind - District Municipalities:  Free State - DC 16:  Xhariep - Public Safety</v>
          </cell>
          <cell r="R3647">
            <v>0</v>
          </cell>
          <cell r="V3647" t="str">
            <v>DM FS: XHARIEP - PUBLIC SAFETY</v>
          </cell>
        </row>
        <row r="3648">
          <cell r="Q3648" t="str">
            <v>Non-exchange Revenue:  Transfers and Subsidies - Operational:  Allocations In-kind - District Municipalities:  Free State - DC 16:  Xhariep - Road Transport</v>
          </cell>
          <cell r="R3648">
            <v>0</v>
          </cell>
          <cell r="V3648" t="str">
            <v>DM FS: XHARIEP - ROAD TRANSPORT</v>
          </cell>
        </row>
        <row r="3649">
          <cell r="Q3649" t="str">
            <v>Non-exchange Revenue:  Transfers and Subsidies - Operational:  Allocations In-kind - District Municipalities:  Free State - DC 16:  Xhariep - Sport and Recreation</v>
          </cell>
          <cell r="R3649">
            <v>0</v>
          </cell>
          <cell r="V3649" t="str">
            <v>DM FS: XHARIEP - SPORT &amp; RECREATION</v>
          </cell>
        </row>
        <row r="3650">
          <cell r="Q3650" t="str">
            <v>Non-exchange Revenue:  Transfers and Subsidies - Operational:  Allocations In-kind - District Municipalities:  Free State - DC 16:  Xhariep - Waste Water Management</v>
          </cell>
          <cell r="R3650">
            <v>0</v>
          </cell>
          <cell r="V3650" t="str">
            <v>DM FS: XHARIEP - WASTE WATER MAN</v>
          </cell>
        </row>
        <row r="3651">
          <cell r="Q3651" t="str">
            <v>Non-exchange Revenue:  Transfers and Subsidies - Operational:  Allocations In-kind - District Municipalities:  Free State - DC 16:  Xhariep - Water</v>
          </cell>
          <cell r="R3651">
            <v>0</v>
          </cell>
          <cell r="V3651" t="str">
            <v>DM FS: XHARIEP - WATER</v>
          </cell>
        </row>
        <row r="3652">
          <cell r="Q3652" t="str">
            <v>Non-exchange Revenue:  Transfers and Subsidies - Operational:  Allocations In-kind - District Municipalities:  Free State - DC 17:  Motheo</v>
          </cell>
          <cell r="R3652">
            <v>0</v>
          </cell>
          <cell r="V3652" t="str">
            <v>DM FS: MOTHEO</v>
          </cell>
        </row>
        <row r="3653">
          <cell r="Q3653" t="str">
            <v>Non-exchange Revenue:  Transfers and Subsidies - Operational:  Allocations In-kind - District Municipalities:  Free State - DC 17:  Motheo - Community and Social Services</v>
          </cell>
          <cell r="R3653">
            <v>0</v>
          </cell>
          <cell r="V3653" t="str">
            <v>DM FS: MOTHEO - COMM &amp; SOC SERV</v>
          </cell>
        </row>
        <row r="3654">
          <cell r="Q3654" t="str">
            <v>Non-exchange Revenue:  Transfers and Subsidies - Operational:  Allocations In-kind - District Municipalities:  Free State - DC 17:  Motheo - Environmental Protection</v>
          </cell>
          <cell r="R3654">
            <v>0</v>
          </cell>
          <cell r="V3654" t="str">
            <v>DM FS: MOTHEO - ENVIRON PROTECTION</v>
          </cell>
        </row>
        <row r="3655">
          <cell r="Q3655" t="str">
            <v>Non-exchange Revenue:  Transfers and Subsidies - Operational:  Allocations In-kind - District Municipalities:  Free State - DC 17:  Motheo - Executive and Council</v>
          </cell>
          <cell r="R3655">
            <v>0</v>
          </cell>
          <cell r="V3655" t="str">
            <v>DM FS: MOTHEO - EXECUTIVE &amp; COUNCIL</v>
          </cell>
        </row>
        <row r="3656">
          <cell r="Q3656" t="str">
            <v>Non-exchange Revenue:  Transfers and Subsidies - Operational:  Allocations In-kind - District Municipalities:  Free State - DC 17:  Motheo - Finance and Admin</v>
          </cell>
          <cell r="R3656">
            <v>0</v>
          </cell>
          <cell r="V3656" t="str">
            <v>DM FS: MOTHEO - FINANCE &amp; ADMIN</v>
          </cell>
        </row>
        <row r="3657">
          <cell r="Q3657" t="str">
            <v>Non-exchange Revenue:  Transfers and Subsidies - Operational:  Allocations In-kind - District Municipalities:  Free State - DC 17:  Motheo - Health</v>
          </cell>
          <cell r="R3657">
            <v>0</v>
          </cell>
          <cell r="V3657" t="str">
            <v>DM FS: MOTHEO - HEALTH</v>
          </cell>
        </row>
        <row r="3658">
          <cell r="Q3658" t="str">
            <v>Non-exchange Revenue:  Transfers and Subsidies - Operational:  Allocations In-kind - District Municipalities:  Free State - DC 17:  Motheo - Housing</v>
          </cell>
          <cell r="R3658">
            <v>0</v>
          </cell>
          <cell r="V3658" t="str">
            <v>DM FS: MOTHEO - HOUSING</v>
          </cell>
        </row>
        <row r="3659">
          <cell r="Q3659" t="str">
            <v>Non-exchange Revenue:  Transfers and Subsidies - Operational:  Allocations In-kind - District Municipalities:  Free State - DC 17:  Motheo - Planning and Development</v>
          </cell>
          <cell r="R3659">
            <v>0</v>
          </cell>
          <cell r="V3659" t="str">
            <v>DM FS: MOTHEO - PLANNING &amp; DEVEL</v>
          </cell>
        </row>
        <row r="3660">
          <cell r="Q3660" t="str">
            <v>Non-exchange Revenue:  Transfers and Subsidies - Operational:  Allocations In-kind - District Municipalities:  Free State - DC 17:  Motheo - Public Safety</v>
          </cell>
          <cell r="R3660">
            <v>0</v>
          </cell>
          <cell r="V3660" t="str">
            <v>DM FS: MOTHEO - PUBLIC SAFETY</v>
          </cell>
        </row>
        <row r="3661">
          <cell r="Q3661" t="str">
            <v>Non-exchange Revenue:  Transfers and Subsidies - Operational:  Allocations In-kind - District Municipalities:  Free State - DC 17:  Motheo - Road Transport</v>
          </cell>
          <cell r="R3661">
            <v>0</v>
          </cell>
          <cell r="V3661" t="str">
            <v>DM FS: MOTHEO - ROAD TRANSPORT</v>
          </cell>
        </row>
        <row r="3662">
          <cell r="Q3662" t="str">
            <v>Non-exchange Revenue:  Transfers and Subsidies - Operational:  Allocations In-kind - District Municipalities:  Free State - DC 17:  Motheo - Sport and Recreation</v>
          </cell>
          <cell r="R3662">
            <v>0</v>
          </cell>
          <cell r="V3662" t="str">
            <v>DM FS: MOTHEO - SPORT &amp; RECREATION</v>
          </cell>
        </row>
        <row r="3663">
          <cell r="Q3663" t="str">
            <v>Non-exchange Revenue:  Transfers and Subsidies - Operational:  Allocations In-kind - District Municipalities:  Free State - DC 17:  Motheo - Waste Water Management</v>
          </cell>
          <cell r="R3663">
            <v>0</v>
          </cell>
          <cell r="V3663" t="str">
            <v>DM FS: MOTHEO - WASTE WATER MAN</v>
          </cell>
        </row>
        <row r="3664">
          <cell r="Q3664" t="str">
            <v>Non-exchange Revenue:  Transfers and Subsidies - Operational:  Allocations In-kind - District Municipalities:  Free State - DC 17:  Motheo - Water</v>
          </cell>
          <cell r="R3664">
            <v>0</v>
          </cell>
          <cell r="V3664" t="str">
            <v>DM FS: MOTHEO - WATER</v>
          </cell>
        </row>
        <row r="3665">
          <cell r="Q3665" t="str">
            <v>Non-exchange Revenue:  Transfers and Subsidies - Operational:  Allocations In-kind - District Municipalities:  Free State - DC 18:  Lejweleputswa</v>
          </cell>
          <cell r="R3665">
            <v>0</v>
          </cell>
          <cell r="V3665" t="str">
            <v>DM FS: LEJWELEPUTSWA</v>
          </cell>
        </row>
        <row r="3666">
          <cell r="Q3666" t="str">
            <v>Non-exchange Revenue:  Transfers and Subsidies - Operational:  Allocations In-kind - District Municipalities:  Free State - DC 18:  Lejweleputswa - Community and Social Services</v>
          </cell>
          <cell r="R3666">
            <v>0</v>
          </cell>
          <cell r="V3666" t="str">
            <v>DM FS: LEJWELEPUTSWA - COMM &amp; SOC SERV</v>
          </cell>
        </row>
        <row r="3667">
          <cell r="Q3667" t="str">
            <v>Non-exchange Revenue:  Transfers and Subsidies - Operational:  Allocations In-kind - District Municipalities:  Free State - DC 18:  Lejweleputswa - Environmental Protection</v>
          </cell>
          <cell r="R3667">
            <v>0</v>
          </cell>
          <cell r="V3667" t="str">
            <v>DM FS: LEJWELEPUTSWA - ENVIRO PROTECTION</v>
          </cell>
        </row>
        <row r="3668">
          <cell r="Q3668" t="str">
            <v>Non-exchange Revenue:  Transfers and Subsidies - Operational:  Allocations In-kind - District Municipalities:  Free State - DC 18:  Lejweleputswa - Executive and Council</v>
          </cell>
          <cell r="R3668">
            <v>0</v>
          </cell>
          <cell r="V3668" t="str">
            <v>DM FS: LEJWELEPUTSWA - EXECUT &amp; COUNCIL</v>
          </cell>
        </row>
        <row r="3669">
          <cell r="Q3669" t="str">
            <v>Non-exchange Revenue:  Transfers and Subsidies - Operational:  Allocations In-kind - District Municipalities:  Free State - DC 18:  Lejweleputswa - Finance and Admin</v>
          </cell>
          <cell r="R3669">
            <v>0</v>
          </cell>
          <cell r="V3669" t="str">
            <v>DM FS: LEJWELEPUTSWA - FINANCE &amp; ADMIN</v>
          </cell>
        </row>
        <row r="3670">
          <cell r="Q3670" t="str">
            <v>Non-exchange Revenue:  Transfers and Subsidies - Operational:  Allocations In-kind - District Municipalities:  Free State - DC 18:  Lejweleputswa - Health</v>
          </cell>
          <cell r="R3670">
            <v>0</v>
          </cell>
          <cell r="V3670" t="str">
            <v>DM FS: LEJWELEPUTSWA - HEALTH</v>
          </cell>
        </row>
        <row r="3671">
          <cell r="Q3671" t="str">
            <v>Non-exchange Revenue:  Transfers and Subsidies - Operational:  Allocations In-kind - District Municipalities:  Free State - DC 18:  Lejweleputswa - Housing</v>
          </cell>
          <cell r="R3671">
            <v>0</v>
          </cell>
          <cell r="V3671" t="str">
            <v>DM FS: LEJWELEPUTSWA - HOUSING</v>
          </cell>
        </row>
        <row r="3672">
          <cell r="Q3672" t="str">
            <v>Non-exchange Revenue:  Transfers and Subsidies - Operational:  Allocations In-kind - District Municipalities:  Free State - DC 18:  Lejweleputswa - Planning and Development</v>
          </cell>
          <cell r="R3672">
            <v>0</v>
          </cell>
          <cell r="V3672" t="str">
            <v>DM FS: LEJWELEPUTSWA - PLANNING &amp; DEVEL</v>
          </cell>
        </row>
        <row r="3673">
          <cell r="Q3673" t="str">
            <v>Non-exchange Revenue:  Transfers and Subsidies - Operational:  Allocations In-kind - District Municipalities:  Free State - DC 18:  Lejweleputswa - Public Safety</v>
          </cell>
          <cell r="R3673">
            <v>0</v>
          </cell>
          <cell r="V3673" t="str">
            <v>DM FS: LEJWELEPUTSWA - PUBLIC SAFETY</v>
          </cell>
        </row>
        <row r="3674">
          <cell r="Q3674" t="str">
            <v>Non-exchange Revenue:  Transfers and Subsidies - Operational:  Allocations In-kind - District Municipalities:  Free State - DC 18:  Lejweleputswa - Road Transport</v>
          </cell>
          <cell r="R3674">
            <v>0</v>
          </cell>
          <cell r="V3674" t="str">
            <v>DM FS: LEJWELEPUTSWA - ROAD TRANSPORT</v>
          </cell>
        </row>
        <row r="3675">
          <cell r="Q3675" t="str">
            <v>Non-exchange Revenue:  Transfers and Subsidies - Operational:  Allocations In-kind - District Municipalities:  Free State - DC 18:  Lejweleputswa - Sport and Recreation</v>
          </cell>
          <cell r="R3675">
            <v>0</v>
          </cell>
          <cell r="V3675" t="str">
            <v>DM FS: LEJWELEPUTSWA - SPORT &amp; RECREAT</v>
          </cell>
        </row>
        <row r="3676">
          <cell r="Q3676" t="str">
            <v>Non-exchange Revenue:  Transfers and Subsidies - Operational:  Allocations In-kind - District Municipalities:  Free State - DC 18:  Lejweleputswa - Waste Water Management</v>
          </cell>
          <cell r="R3676">
            <v>0</v>
          </cell>
          <cell r="V3676" t="str">
            <v>DM FS: LEJWELEPUTSWA - WASTE WATER MAN</v>
          </cell>
        </row>
        <row r="3677">
          <cell r="Q3677" t="str">
            <v>Non-exchange Revenue:  Transfers and Subsidies - Operational:  Allocations In-kind - District Municipalities:  Free State - DC 18:  Lejweleputswa - Water</v>
          </cell>
          <cell r="R3677">
            <v>0</v>
          </cell>
          <cell r="V3677" t="str">
            <v>DM FS: LEJWELEPUTSWA - WATER</v>
          </cell>
        </row>
        <row r="3678">
          <cell r="Q3678" t="str">
            <v>Non-exchange Revenue:  Transfers and Subsidies - Operational:  Allocations In-kind - District Municipalities:  Free State - DC 19:  Thabo Mofutsanyane</v>
          </cell>
          <cell r="R3678">
            <v>0</v>
          </cell>
          <cell r="V3678" t="str">
            <v>DM FS: THABO MOFUTSANYANE</v>
          </cell>
        </row>
        <row r="3679">
          <cell r="Q3679" t="str">
            <v>Non-exchange Revenue:  Transfers and Subsidies - Operational:  Allocations In-kind - District Municipalities:  Free State - DC 19:  Thabo Mofutsanyane - Community and Social Services</v>
          </cell>
          <cell r="R3679">
            <v>0</v>
          </cell>
          <cell r="V3679" t="str">
            <v>DM FS: THABO MOFUTS - COMM &amp; SOC SERV</v>
          </cell>
        </row>
        <row r="3680">
          <cell r="Q3680" t="str">
            <v>Non-exchange Revenue:  Transfers and Subsidies - Operational:  Allocations In-kind - District Municipalities:  Free State - DC 19:  Thabo Mofutsanyane - Environmental Protection</v>
          </cell>
          <cell r="R3680">
            <v>0</v>
          </cell>
          <cell r="V3680" t="str">
            <v>DM FS: THABO MOFUTS - ENVIRON PROTECTION</v>
          </cell>
        </row>
        <row r="3681">
          <cell r="Q3681" t="str">
            <v>Non-exchange Revenue:  Transfers and Subsidies - Operational:  Allocations In-kind - District Municipalities:  Free State - DC 19:  Thabo Mofutsanyane - Executive and Council</v>
          </cell>
          <cell r="R3681">
            <v>0</v>
          </cell>
          <cell r="V3681" t="str">
            <v>DM FS: THABO MOFUTS - EXECUTIV &amp; COUNCIL</v>
          </cell>
        </row>
        <row r="3682">
          <cell r="Q3682" t="str">
            <v>Non-exchange Revenue:  Transfers and Subsidies - Operational:  Allocations In-kind - District Municipalities:  Free State - DC 19:  Thabo Mofutsanyane - Finance and Admin</v>
          </cell>
          <cell r="R3682">
            <v>0</v>
          </cell>
          <cell r="V3682" t="str">
            <v>DM FS: THABO MOFUTS - FINANCE &amp; ADMIN</v>
          </cell>
        </row>
        <row r="3683">
          <cell r="Q3683" t="str">
            <v>Non-exchange Revenue:  Transfers and Subsidies - Operational:  Allocations In-kind - District Municipalities:  Free State - DC 19:  Thabo Mofutsanyane - Health</v>
          </cell>
          <cell r="R3683">
            <v>0</v>
          </cell>
          <cell r="V3683" t="str">
            <v>DM FS: THABO MOFUTS - HEALTH</v>
          </cell>
        </row>
        <row r="3684">
          <cell r="Q3684" t="str">
            <v>Non-exchange Revenue:  Transfers and Subsidies - Operational:  Allocations In-kind - District Municipalities:  Free State - DC 19:  Thabo Mofutsanyane - Housing</v>
          </cell>
          <cell r="R3684">
            <v>0</v>
          </cell>
          <cell r="V3684" t="str">
            <v>DM FS: THABO MOFUTS - HOUSING</v>
          </cell>
        </row>
        <row r="3685">
          <cell r="Q3685" t="str">
            <v>Non-exchange Revenue:  Transfers and Subsidies - Operational:  Allocations In-kind - District Municipalities:  Free State - DC 19:  Thabo Mofutsanyane - Planning and Development</v>
          </cell>
          <cell r="R3685">
            <v>0</v>
          </cell>
          <cell r="V3685" t="str">
            <v>DM FS: THABO MOFUTS - PLANNING &amp; DEVEL</v>
          </cell>
        </row>
        <row r="3686">
          <cell r="Q3686" t="str">
            <v>Non-exchange Revenue:  Transfers and Subsidies - Operational:  Allocations In-kind - District Municipalities:  Free State - DC 19:  Thabo Mofutsanyane - Public Safety</v>
          </cell>
          <cell r="R3686">
            <v>0</v>
          </cell>
          <cell r="V3686" t="str">
            <v>DM FS: THABO MOFUTS - PUBLIC SAFETY</v>
          </cell>
        </row>
        <row r="3687">
          <cell r="Q3687" t="str">
            <v>Non-exchange Revenue:  Transfers and Subsidies - Operational:  Allocations In-kind - District Municipalities:  Free State - DC 19:  Thabo Mofutsanyane - Road Transport</v>
          </cell>
          <cell r="R3687">
            <v>0</v>
          </cell>
          <cell r="V3687" t="str">
            <v>DM FS: THABO MOFUTS - ROAD TRANSPORT</v>
          </cell>
        </row>
        <row r="3688">
          <cell r="Q3688" t="str">
            <v>Non-exchange Revenue:  Transfers and Subsidies - Operational:  Allocations In-kind - District Municipalities:  Free State - DC 19:  Thabo Mofutsanyane - Sport and Recreation</v>
          </cell>
          <cell r="R3688">
            <v>0</v>
          </cell>
          <cell r="V3688" t="str">
            <v>DM FS: THABO MOFUTS - SPORT &amp; RECREATION</v>
          </cell>
        </row>
        <row r="3689">
          <cell r="Q3689" t="str">
            <v>Non-exchange Revenue:  Transfers and Subsidies - Operational:  Allocations In-kind - District Municipalities:  Free State - DC 19:  Thabo Mofutsanyane - Waste Water Management</v>
          </cell>
          <cell r="R3689">
            <v>0</v>
          </cell>
          <cell r="V3689" t="str">
            <v>DM FS: THABO MOFUTS - WASTE WATER MAN</v>
          </cell>
        </row>
        <row r="3690">
          <cell r="Q3690" t="str">
            <v>Non-exchange Revenue:  Transfers and Subsidies - Operational:  Allocations In-kind - District Municipalities:  Free State - DC 19:  Thabo Mofutsanyane - Water</v>
          </cell>
          <cell r="R3690">
            <v>0</v>
          </cell>
          <cell r="V3690" t="str">
            <v>DM FS: THABO MOFUTS - WATER</v>
          </cell>
        </row>
        <row r="3691">
          <cell r="Q3691" t="str">
            <v>Non-exchange Revenue:  Transfers and Subsidies - Operational:  Allocations In-kind - District Municipalities:  Free State - DC 20:  Fazile Dabi</v>
          </cell>
          <cell r="R3691">
            <v>0</v>
          </cell>
          <cell r="V3691" t="str">
            <v>DM FS: FAZILE DABI</v>
          </cell>
        </row>
        <row r="3692">
          <cell r="Q3692" t="str">
            <v>Non-exchange Revenue:  Transfers and Subsidies - Operational:  Allocations In-kind - District Municipalities:  Free State - DC 20:  Fazile Dabi - Community and Social Services</v>
          </cell>
          <cell r="R3692">
            <v>0</v>
          </cell>
          <cell r="V3692" t="str">
            <v>DM FS: FAZILE DABI - COMM &amp; SOC SERV</v>
          </cell>
        </row>
        <row r="3693">
          <cell r="Q3693" t="str">
            <v>Non-exchange Revenue:  Transfers and Subsidies - Operational:  Allocations In-kind - District Municipalities:  Free State - DC 20:  Fazile Dabi - Environmental Protection</v>
          </cell>
          <cell r="R3693">
            <v>0</v>
          </cell>
          <cell r="V3693" t="str">
            <v>DM FS: FAZILE DABI - ENVIRON PROTECTION</v>
          </cell>
        </row>
        <row r="3694">
          <cell r="Q3694" t="str">
            <v>Non-exchange Revenue:  Transfers and Subsidies - Operational:  Allocations In-kind - District Municipalities:  Free State - DC 20:  Fazile Dabi - Executive and Council</v>
          </cell>
          <cell r="R3694">
            <v>0</v>
          </cell>
          <cell r="V3694" t="str">
            <v>DM FS: FAZILE DABI - EXECUTIVE &amp; COUNCIL</v>
          </cell>
        </row>
        <row r="3695">
          <cell r="Q3695" t="str">
            <v>Non-exchange Revenue:  Transfers and Subsidies - Operational:  Allocations In-kind - District Municipalities:  Free State - DC 20:  Fazile Dabi - Finance and Admin</v>
          </cell>
          <cell r="R3695">
            <v>0</v>
          </cell>
          <cell r="V3695" t="str">
            <v>DM FS: FAZILE DABI - FINANCE &amp; ADMIN</v>
          </cell>
        </row>
        <row r="3696">
          <cell r="Q3696" t="str">
            <v>Non-exchange Revenue:  Transfers and Subsidies - Operational:  Allocations In-kind - District Municipalities:  Free State - DC 20:  Fazile Dabi - Health</v>
          </cell>
          <cell r="R3696">
            <v>0</v>
          </cell>
          <cell r="V3696" t="str">
            <v>DM FS: FAZILE DABI - HEALTH</v>
          </cell>
        </row>
        <row r="3697">
          <cell r="Q3697" t="str">
            <v>Non-exchange Revenue:  Transfers and Subsidies - Operational:  Allocations In-kind - District Municipalities:  Free State - DC 20:  Fazile Dabi - Housing</v>
          </cell>
          <cell r="R3697">
            <v>0</v>
          </cell>
          <cell r="V3697" t="str">
            <v>DM FS: FAZILE DABI - HOUSING</v>
          </cell>
        </row>
        <row r="3698">
          <cell r="Q3698" t="str">
            <v>Non-exchange Revenue:  Transfers and Subsidies - Operational:  Allocations In-kind - District Municipalities:  Free State - DC 20:  Fazile Dabi - Planning and Development</v>
          </cell>
          <cell r="R3698">
            <v>0</v>
          </cell>
          <cell r="V3698" t="str">
            <v>DM FS: FAZILE DABI - PLANNING &amp; DEVEL</v>
          </cell>
        </row>
        <row r="3699">
          <cell r="Q3699" t="str">
            <v>Non-exchange Revenue:  Transfers and Subsidies - Operational:  Allocations In-kind - District Municipalities:  Free State - DC 20:  Fazile Dabi - Public Safety</v>
          </cell>
          <cell r="R3699">
            <v>0</v>
          </cell>
          <cell r="V3699" t="str">
            <v>DM FS: FAZILE DABI - PUBLIC SAFETY</v>
          </cell>
        </row>
        <row r="3700">
          <cell r="Q3700" t="str">
            <v>Non-exchange Revenue:  Transfers and Subsidies - Operational:  Allocations In-kind - District Municipalities:  Free State - DC 20:  Fazile Dabi - Road Transport</v>
          </cell>
          <cell r="R3700">
            <v>0</v>
          </cell>
          <cell r="V3700" t="str">
            <v>DM FS: FAZILE DABI - ROAD TRANSPORT</v>
          </cell>
        </row>
        <row r="3701">
          <cell r="Q3701" t="str">
            <v>Non-exchange Revenue:  Transfers and Subsidies - Operational:  Allocations In-kind - District Municipalities:  Free State - DC 20:  Fazile Dabi - Sport and Recreation</v>
          </cell>
          <cell r="R3701">
            <v>0</v>
          </cell>
          <cell r="V3701" t="str">
            <v>DM FS: FAZILE DABI - SPORT &amp; RECREATION</v>
          </cell>
        </row>
        <row r="3702">
          <cell r="Q3702" t="str">
            <v>Non-exchange Revenue:  Transfers and Subsidies - Operational:  Allocations In-kind - District Municipalities:  Free State - DC 20:  Fazile Dabi - Waste Water Management</v>
          </cell>
          <cell r="R3702">
            <v>0</v>
          </cell>
          <cell r="V3702" t="str">
            <v>DM FS: FAZILE DABI - WASTE WATER MAN</v>
          </cell>
        </row>
        <row r="3703">
          <cell r="Q3703" t="str">
            <v>Non-exchange Revenue:  Transfers and Subsidies - Operational:  Allocations In-kind - District Municipalities:  Free State - DC 20:  Fazile Dabi - Water</v>
          </cell>
          <cell r="R3703">
            <v>0</v>
          </cell>
          <cell r="V3703" t="str">
            <v>DM FS: FAZILE DABI - WATER</v>
          </cell>
        </row>
        <row r="3704">
          <cell r="Q3704" t="str">
            <v>Non-exchange Revenue:  Transfers and Subsidies - Operational:  Allocations In-kind - District Municipalities:  Gauteng</v>
          </cell>
          <cell r="R3704">
            <v>0</v>
          </cell>
          <cell r="V3704" t="str">
            <v>T&amp;S OPS: ALL IN-KIND DM GAUTENG</v>
          </cell>
        </row>
        <row r="3705">
          <cell r="Q3705" t="str">
            <v>Non-exchange Revenue:  Transfers and Subsidies - Operational:  Allocations In-kind - District Municipalities:  Gauteng - DC 46:  Metsweding</v>
          </cell>
          <cell r="R3705">
            <v>0</v>
          </cell>
          <cell r="V3705" t="str">
            <v>DM GP: METSWEDING</v>
          </cell>
        </row>
        <row r="3706">
          <cell r="Q3706" t="str">
            <v>Non-exchange Revenue:  Transfers and Subsidies - Operational:  Allocations In-kind - District Municipalities:  Gauteng - DC 46:  Metsweding - Community and Social Services</v>
          </cell>
          <cell r="R3706">
            <v>0</v>
          </cell>
          <cell r="V3706" t="str">
            <v>DM GP: METSWEDING - COMM &amp; SOC SERV</v>
          </cell>
        </row>
        <row r="3707">
          <cell r="Q3707" t="str">
            <v>Non-exchange Revenue:  Transfers and Subsidies - Operational:  Allocations In-kind - District Municipalities:  Gauteng - DC 46:  Metsweding - Environmental Protection</v>
          </cell>
          <cell r="R3707">
            <v>0</v>
          </cell>
          <cell r="V3707" t="str">
            <v>DM GP: METSWEDING - ENVIRON PROTECTION</v>
          </cell>
        </row>
        <row r="3708">
          <cell r="Q3708" t="str">
            <v>Non-exchange Revenue:  Transfers and Subsidies - Operational:  Allocations In-kind - District Municipalities:  Gauteng - DC 46:  Metsweding - Executive and Council</v>
          </cell>
          <cell r="R3708">
            <v>0</v>
          </cell>
          <cell r="V3708" t="str">
            <v>DM GP: METSWEDING - EXECUTIVE &amp; COUNCIL</v>
          </cell>
        </row>
        <row r="3709">
          <cell r="Q3709" t="str">
            <v>Non-exchange Revenue:  Transfers and Subsidies - Operational:  Allocations In-kind - District Municipalities:  Gauteng - DC 46:  Metsweding - Finance and Admin</v>
          </cell>
          <cell r="R3709">
            <v>0</v>
          </cell>
          <cell r="V3709" t="str">
            <v>DM GP: METSWEDING - FINANCE &amp; ADMIN</v>
          </cell>
        </row>
        <row r="3710">
          <cell r="Q3710" t="str">
            <v>Non-exchange Revenue:  Transfers and Subsidies - Operational:  Allocations In-kind - District Municipalities:  Gauteng - DC 46:  Metsweding - Health</v>
          </cell>
          <cell r="R3710">
            <v>0</v>
          </cell>
          <cell r="V3710" t="str">
            <v>DM GP: METSWEDING - HEALTH</v>
          </cell>
        </row>
        <row r="3711">
          <cell r="Q3711" t="str">
            <v>Non-exchange Revenue:  Transfers and Subsidies - Operational:  Allocations In-kind - District Municipalities:  Gauteng - DC 46:  Metsweding - Housing</v>
          </cell>
          <cell r="R3711">
            <v>0</v>
          </cell>
          <cell r="V3711" t="str">
            <v>DM GP: METSWEDING - HOUSING</v>
          </cell>
        </row>
        <row r="3712">
          <cell r="Q3712" t="str">
            <v>Non-exchange Revenue:  Transfers and Subsidies - Operational:  Allocations In-kind - District Municipalities:  Gauteng - DC 46:  Metsweding - Planning and Development</v>
          </cell>
          <cell r="R3712">
            <v>0</v>
          </cell>
          <cell r="V3712" t="str">
            <v>DM GP: METSWEDING - PLANNING &amp; DEVEL</v>
          </cell>
        </row>
        <row r="3713">
          <cell r="Q3713" t="str">
            <v>Non-exchange Revenue:  Transfers and Subsidies - Operational:  Allocations In-kind - District Municipalities:  Gauteng - DC 46:  Metsweding - Public Safety</v>
          </cell>
          <cell r="R3713">
            <v>0</v>
          </cell>
          <cell r="V3713" t="str">
            <v>DM GP: METSWEDING - PUBLIC SAFETY</v>
          </cell>
        </row>
        <row r="3714">
          <cell r="Q3714" t="str">
            <v>Non-exchange Revenue:  Transfers and Subsidies - Operational:  Allocations In-kind - District Municipalities:  Gauteng - DC 46:  Metsweding - Road Transport</v>
          </cell>
          <cell r="R3714">
            <v>0</v>
          </cell>
          <cell r="V3714" t="str">
            <v>DM GP: METSWEDING - ROAD TRANSPORT</v>
          </cell>
        </row>
        <row r="3715">
          <cell r="Q3715" t="str">
            <v>Non-exchange Revenue:  Transfers and Subsidies - Operational:  Allocations In-kind - District Municipalities:  Gauteng - DC 46:  Metsweding - Sport and Recreation</v>
          </cell>
          <cell r="R3715">
            <v>0</v>
          </cell>
          <cell r="V3715" t="str">
            <v>DM GP: METSWEDING - SPORT &amp; RECREATION</v>
          </cell>
        </row>
        <row r="3716">
          <cell r="Q3716" t="str">
            <v>Non-exchange Revenue:  Transfers and Subsidies - Operational:  Allocations In-kind - District Municipalities:  Gauteng - DC 46:  Metsweding - Waste Water Management</v>
          </cell>
          <cell r="R3716">
            <v>0</v>
          </cell>
          <cell r="V3716" t="str">
            <v>DM GP: METSWEDING - WASTE WATER MAN</v>
          </cell>
        </row>
        <row r="3717">
          <cell r="Q3717" t="str">
            <v>Non-exchange Revenue:  Transfers and Subsidies - Operational:  Allocations In-kind - District Municipalities:  Gauteng - DC 46:  Metsweding - Water</v>
          </cell>
          <cell r="R3717">
            <v>0</v>
          </cell>
          <cell r="V3717" t="str">
            <v>DM GP: METSWEDING - WATER</v>
          </cell>
        </row>
        <row r="3718">
          <cell r="Q3718" t="str">
            <v>Non-exchange Revenue:  Transfers and Subsidies - Operational:  Allocations In-kind - District Municipalities:  Gauteng:  DC 42 - Sedibeng</v>
          </cell>
          <cell r="R3718">
            <v>0</v>
          </cell>
          <cell r="V3718" t="str">
            <v>DM GP: SEDIBENG</v>
          </cell>
        </row>
        <row r="3719">
          <cell r="Q3719" t="str">
            <v>Non-exchange Revenue:  Transfers and Subsidies - Operational:  Allocations In-kind - District Municipalities:  Gauteng - DC 42:  Sedibeng - Community and Social Services</v>
          </cell>
          <cell r="R3719">
            <v>0</v>
          </cell>
          <cell r="V3719" t="str">
            <v>DM GP: SEDIBENG - COMM &amp; SOC SERV</v>
          </cell>
        </row>
        <row r="3720">
          <cell r="Q3720" t="str">
            <v>Non-exchange Revenue:  Transfers and Subsidies - Operational:  Allocations In-kind - District Municipalities:  Gauteng - DC 42:  Sedibeng - Environmental Protection</v>
          </cell>
          <cell r="R3720">
            <v>0</v>
          </cell>
          <cell r="V3720" t="str">
            <v>DM GP: SEDIBENG - ENVIRON PROTECTION</v>
          </cell>
        </row>
        <row r="3721">
          <cell r="Q3721" t="str">
            <v>Non-exchange Revenue:  Transfers and Subsidies - Operational:  Allocations In-kind - District Municipalities:  Gauteng - DC 42:  Sedibeng - Executive and Council</v>
          </cell>
          <cell r="R3721">
            <v>0</v>
          </cell>
          <cell r="V3721" t="str">
            <v>DM GP: SEDIBENG - EXECUTIVE &amp; COUNCIL</v>
          </cell>
        </row>
        <row r="3722">
          <cell r="Q3722" t="str">
            <v>Non-exchange Revenue:  Transfers and Subsidies - Operational:  Allocations In-kind - District Municipalities:  Gauteng - DC 42:  Sedibeng - Finance and Admin</v>
          </cell>
          <cell r="R3722">
            <v>0</v>
          </cell>
          <cell r="V3722" t="str">
            <v>DM GP: SEDIBENG - FINANCE &amp; ADMIN</v>
          </cell>
        </row>
        <row r="3723">
          <cell r="Q3723" t="str">
            <v>Non-exchange Revenue:  Transfers and Subsidies - Operational:  Allocations In-kind - District Municipalities:  Gauteng - DC 42:  Sedibeng - Health</v>
          </cell>
          <cell r="R3723">
            <v>0</v>
          </cell>
          <cell r="V3723" t="str">
            <v>DM GP: SEDIBENG - HEALTH</v>
          </cell>
        </row>
        <row r="3724">
          <cell r="Q3724" t="str">
            <v>Non-exchange Revenue:  Transfers and Subsidies - Operational:  Allocations In-kind - District Municipalities:  Gauteng - DC 42:  Sedibeng - Housing</v>
          </cell>
          <cell r="R3724">
            <v>0</v>
          </cell>
          <cell r="V3724" t="str">
            <v>DM GP: SEDIBENG - HOUSING</v>
          </cell>
        </row>
        <row r="3725">
          <cell r="Q3725" t="str">
            <v>Non-exchange Revenue:  Transfers and Subsidies - Operational:  Allocations In-kind - District Municipalities:  Gauteng - DC 42:  Sedibeng - Planning and Development</v>
          </cell>
          <cell r="R3725">
            <v>0</v>
          </cell>
          <cell r="V3725" t="str">
            <v>DM GP: SEDIBENG - PLANNING &amp; DEVEL</v>
          </cell>
        </row>
        <row r="3726">
          <cell r="Q3726" t="str">
            <v>Non-exchange Revenue:  Transfers and Subsidies - Operational:  Allocations In-kind - District Municipalities:  Gauteng - DC 42:  Sedibeng - Public Safety</v>
          </cell>
          <cell r="R3726">
            <v>0</v>
          </cell>
          <cell r="V3726" t="str">
            <v>DM GP: SEDIBENG - PUBLIC SAFETY</v>
          </cell>
        </row>
        <row r="3727">
          <cell r="Q3727" t="str">
            <v>Non-exchange Revenue:  Transfers and Subsidies - Operational:  Allocations In-kind - District Municipalities:  Gauteng - DC 42:  Sedibeng - Road Transport</v>
          </cell>
          <cell r="R3727">
            <v>0</v>
          </cell>
          <cell r="V3727" t="str">
            <v>DM GP: SEDIBENG - ROAD TRANSPORT</v>
          </cell>
        </row>
        <row r="3728">
          <cell r="Q3728" t="str">
            <v>Non-exchange Revenue:  Transfers and Subsidies - Operational:  Allocations In-kind - District Municipalities:  Gauteng - DC 42:  Sedibeng - Sport and Recreation</v>
          </cell>
          <cell r="R3728">
            <v>0</v>
          </cell>
          <cell r="V3728" t="str">
            <v>DM GP: SEDIBENG - SPORT &amp; RECREATION</v>
          </cell>
        </row>
        <row r="3729">
          <cell r="Q3729" t="str">
            <v>Non-exchange Revenue:  Transfers and Subsidies - Operational:  Allocations In-kind - District Municipalities:  Gauteng - DC 42:  Sedibeng - Waste Water Management</v>
          </cell>
          <cell r="R3729">
            <v>0</v>
          </cell>
          <cell r="V3729" t="str">
            <v>DM GP: SEDIBENG - WASTE WATER MAN</v>
          </cell>
        </row>
        <row r="3730">
          <cell r="Q3730" t="str">
            <v>Non-exchange Revenue:  Transfers and Subsidies - Operational:  Allocations In-kind - District Municipalities:  Gauteng - DC 42:  Sedibeng - Water</v>
          </cell>
          <cell r="R3730">
            <v>0</v>
          </cell>
          <cell r="V3730" t="str">
            <v>DM GP: SEDIBENG - WATER</v>
          </cell>
        </row>
        <row r="3731">
          <cell r="Q3731" t="str">
            <v>Non-exchange Revenue:  Transfers and Subsidies - Operational:  Allocations In-kind - District Municipalities:  Gauteng - DC 48:  West Rand</v>
          </cell>
          <cell r="R3731">
            <v>0</v>
          </cell>
          <cell r="V3731" t="str">
            <v>DM GP: WEST RAND</v>
          </cell>
        </row>
        <row r="3732">
          <cell r="Q3732" t="str">
            <v>Non-exchange Revenue:  Transfers and Subsidies - Operational:  Allocations In-kind - District Municipalities:  Gauteng - DC 48:  West Rand - Community and Social Services</v>
          </cell>
          <cell r="R3732">
            <v>0</v>
          </cell>
          <cell r="V3732" t="str">
            <v>DM GP: WEST RAND - COMM &amp; SOC SERV</v>
          </cell>
        </row>
        <row r="3733">
          <cell r="Q3733" t="str">
            <v>Non-exchange Revenue:  Transfers and Subsidies - Operational:  Allocations In-kind - District Municipalities:  Gauteng - DC 48:  West Rand - Environmental Protection</v>
          </cell>
          <cell r="R3733">
            <v>0</v>
          </cell>
          <cell r="V3733" t="str">
            <v>DM GP: WEST RAND - ENVIRON PROTECTION</v>
          </cell>
        </row>
        <row r="3734">
          <cell r="Q3734" t="str">
            <v>Non-exchange Revenue:  Transfers and Subsidies - Operational:  Allocations In-kind - District Municipalities:  Gauteng - DC 48:  West Rand - Executive and Council</v>
          </cell>
          <cell r="R3734">
            <v>0</v>
          </cell>
          <cell r="V3734" t="str">
            <v>DM GP: WEST RAND - EXECUTIVE &amp; COUNCIL</v>
          </cell>
        </row>
        <row r="3735">
          <cell r="Q3735" t="str">
            <v>Non-exchange Revenue:  Transfers and Subsidies - Operational:  Allocations In-kind - District Municipalities:  Gauteng - DC 48:  West Rand - Finance and Admin</v>
          </cell>
          <cell r="R3735">
            <v>0</v>
          </cell>
          <cell r="V3735" t="str">
            <v>DM GP: WEST RAND - FINANCE &amp; ADMIN</v>
          </cell>
        </row>
        <row r="3736">
          <cell r="Q3736" t="str">
            <v>Non-exchange Revenue:  Transfers and Subsidies - Operational:  Allocations In-kind - District Municipalities:  Gauteng - DC 48:  West Rand - Health</v>
          </cell>
          <cell r="R3736">
            <v>0</v>
          </cell>
          <cell r="V3736" t="str">
            <v>DM GP: WEST RAND - HEALTH</v>
          </cell>
        </row>
        <row r="3737">
          <cell r="Q3737" t="str">
            <v>Non-exchange Revenue:  Transfers and Subsidies - Operational:  Allocations In-kind - District Municipalities:  Gauteng - DC 48:  West Rand - Housing</v>
          </cell>
          <cell r="R3737">
            <v>0</v>
          </cell>
          <cell r="V3737" t="str">
            <v>DM GP: WEST RAND - HOUSING</v>
          </cell>
        </row>
        <row r="3738">
          <cell r="Q3738" t="str">
            <v>Non-exchange Revenue:  Transfers and Subsidies - Operational:  Allocations In-kind - District Municipalities:  Gauteng - DC 48:  West Rand - Planning and Development</v>
          </cell>
          <cell r="R3738">
            <v>0</v>
          </cell>
          <cell r="V3738" t="str">
            <v>DM GP: WEST RAND - PLANNING &amp; DEVEL</v>
          </cell>
        </row>
        <row r="3739">
          <cell r="Q3739" t="str">
            <v>Non-exchange Revenue:  Transfers and Subsidies - Operational:  Allocations In-kind - District Municipalities:  Gauteng - DC 48:  West Rand - Public Safety</v>
          </cell>
          <cell r="R3739">
            <v>0</v>
          </cell>
          <cell r="V3739" t="str">
            <v>DM GP: WEST RAND - PUBLIC SAFETY</v>
          </cell>
        </row>
        <row r="3740">
          <cell r="Q3740" t="str">
            <v>Non-exchange Revenue:  Transfers and Subsidies - Operational:  Allocations In-kind - District Municipalities:  Gauteng - DC 48:  West Rand - Road Transport</v>
          </cell>
          <cell r="R3740">
            <v>0</v>
          </cell>
          <cell r="V3740" t="str">
            <v>DM GP: WEST RAND - ROAD TRANSPORT</v>
          </cell>
        </row>
        <row r="3741">
          <cell r="Q3741" t="str">
            <v>Non-exchange Revenue:  Transfers and Subsidies - Operational:  Allocations In-kind - District Municipalities:  Gauteng - DC 48:  West Rand - Sport and Recreation</v>
          </cell>
          <cell r="R3741">
            <v>0</v>
          </cell>
          <cell r="V3741" t="str">
            <v>DM GP: WEST RAND - SPORT &amp; RECREATION</v>
          </cell>
        </row>
        <row r="3742">
          <cell r="Q3742" t="str">
            <v>Non-exchange Revenue:  Transfers and Subsidies - Operational:  Allocations In-kind - District Municipalities:  Gauteng - DC 48:  West Rand - Waste Water Management</v>
          </cell>
          <cell r="R3742">
            <v>0</v>
          </cell>
          <cell r="V3742" t="str">
            <v>DM GP: WEST RAND - WASTE WATER MAN</v>
          </cell>
        </row>
        <row r="3743">
          <cell r="Q3743" t="str">
            <v>Non-exchange Revenue:  Transfers and Subsidies - Operational:  Allocations In-kind - District Municipalities:  Gauteng - DC 48:  West Rand - Water</v>
          </cell>
          <cell r="R3743">
            <v>0</v>
          </cell>
          <cell r="V3743" t="str">
            <v>DM GP: WEST RAND - WATER</v>
          </cell>
        </row>
        <row r="3744">
          <cell r="Q3744" t="str">
            <v>Non-exchange Revenue:  Transfers and Subsidies - Operational:  Allocations In-kind - District Municipalities:  KwaZulu-Natal</v>
          </cell>
          <cell r="R3744">
            <v>0</v>
          </cell>
          <cell r="V3744" t="str">
            <v>T&amp;S OPS: ALL IN-KIND DM KZN</v>
          </cell>
        </row>
        <row r="3745">
          <cell r="Q3745" t="str">
            <v>Non-exchange Revenue:  Transfers and Subsidies - Operational:  Allocations In-kind - District Municipalities:  KwaZulu-Natal - DC 21:  Ugu</v>
          </cell>
          <cell r="R3745">
            <v>0</v>
          </cell>
          <cell r="V3745" t="str">
            <v>DM KZN: UGU</v>
          </cell>
        </row>
        <row r="3746">
          <cell r="Q3746" t="str">
            <v>Non-exchange Revenue:  Transfers and Subsidies - Operational:  Allocations In-kind - District Municipalities:  KwaZulu-Natal - DC 21:  Ugu - Community and Social Services</v>
          </cell>
          <cell r="R3746">
            <v>0</v>
          </cell>
          <cell r="V3746" t="str">
            <v>DM KZN: UGU - COMM &amp; SOC SERV</v>
          </cell>
        </row>
        <row r="3747">
          <cell r="Q3747" t="str">
            <v>Non-exchange Revenue:  Transfers and Subsidies - Operational:  Allocations In-kind - District Municipalities:  KwaZulu-Natal - DC 21:  Ugu - Environmental Protection</v>
          </cell>
          <cell r="R3747">
            <v>0</v>
          </cell>
          <cell r="V3747" t="str">
            <v>DM KZN: UGU - ENVIRON PROTECTION</v>
          </cell>
        </row>
        <row r="3748">
          <cell r="Q3748" t="str">
            <v>Non-exchange Revenue:  Transfers and Subsidies - Operational:  Allocations In-kind - District Municipalities:  KwaZulu-Natal - DC 21:  Ugu - Executive and Council</v>
          </cell>
          <cell r="R3748">
            <v>0</v>
          </cell>
          <cell r="V3748" t="str">
            <v>DM KZN: UGU - EXECUTIVE &amp; COUNCIL</v>
          </cell>
        </row>
        <row r="3749">
          <cell r="Q3749" t="str">
            <v>Non-exchange Revenue:  Transfers and Subsidies - Operational:  Allocations In-kind - District Municipalities:  KwaZulu-Natal - DC 21:  Ugu - Finance and Admin</v>
          </cell>
          <cell r="R3749">
            <v>0</v>
          </cell>
          <cell r="V3749" t="str">
            <v>DM KZN: UGU - FINANCE &amp; ADMIN</v>
          </cell>
        </row>
        <row r="3750">
          <cell r="Q3750" t="str">
            <v>Non-exchange Revenue:  Transfers and Subsidies - Operational:  Allocations In-kind - District Municipalities:  KwaZulu-Natal - DC 21:  Ugu - Health</v>
          </cell>
          <cell r="R3750">
            <v>0</v>
          </cell>
          <cell r="V3750" t="str">
            <v>DM KZN: UGU - HEALTH</v>
          </cell>
        </row>
        <row r="3751">
          <cell r="Q3751" t="str">
            <v>Non-exchange Revenue:  Transfers and Subsidies - Operational:  Allocations In-kind - District Municipalities:  KwaZulu-Natal - DC 21:  Ugu - Housing</v>
          </cell>
          <cell r="R3751">
            <v>0</v>
          </cell>
          <cell r="V3751" t="str">
            <v>DM KZN: UGU - HOUSING</v>
          </cell>
        </row>
        <row r="3752">
          <cell r="Q3752" t="str">
            <v>Non-exchange Revenue:  Transfers and Subsidies - Operational:  Allocations In-kind - District Municipalities:  KwaZulu-Natal - DC 21:  Ugu - Planning and Development</v>
          </cell>
          <cell r="R3752">
            <v>0</v>
          </cell>
          <cell r="V3752" t="str">
            <v>DM KZN: UGU - PLANNING &amp; DEVEL</v>
          </cell>
        </row>
        <row r="3753">
          <cell r="Q3753" t="str">
            <v>Non-exchange Revenue:  Transfers and Subsidies - Operational:  Allocations In-kind - District Municipalities:  KwaZulu-Natal - DC 21:  Ugu - Public Safety</v>
          </cell>
          <cell r="R3753">
            <v>0</v>
          </cell>
          <cell r="V3753" t="str">
            <v>DM KZN: UGU - PUBLIC SAFETY</v>
          </cell>
        </row>
        <row r="3754">
          <cell r="Q3754" t="str">
            <v>Non-exchange Revenue:  Transfers and Subsidies - Operational:  Allocations In-kind - District Municipalities:  KwaZulu-Natal - DC 21:  Ugu - Road Transport</v>
          </cell>
          <cell r="R3754">
            <v>0</v>
          </cell>
          <cell r="V3754" t="str">
            <v>DM KZN: UGU - ROAD TRANSPORT</v>
          </cell>
        </row>
        <row r="3755">
          <cell r="Q3755" t="str">
            <v>Non-exchange Revenue:  Transfers and Subsidies - Operational:  Allocations In-kind - District Municipalities:  KwaZulu-Natal - DC 21:  Ugu - Sport and Recreation</v>
          </cell>
          <cell r="R3755">
            <v>0</v>
          </cell>
          <cell r="V3755" t="str">
            <v>DM KZN: UGU - SPORT &amp; RECREATION</v>
          </cell>
        </row>
        <row r="3756">
          <cell r="Q3756" t="str">
            <v>Non-exchange Revenue:  Transfers and Subsidies - Operational:  Allocations In-kind - District Municipalities:  KwaZulu-Natal - DC 21:  Ugu - Waste Water Management</v>
          </cell>
          <cell r="R3756">
            <v>0</v>
          </cell>
          <cell r="V3756" t="str">
            <v>DM KZN: UGU - WASTE WATER MAN</v>
          </cell>
        </row>
        <row r="3757">
          <cell r="Q3757" t="str">
            <v>Non-exchange Revenue:  Transfers and Subsidies - Operational:  Allocations In-kind - District Municipalities:  KwaZulu-Natal - DC 21:  Ugu - Water</v>
          </cell>
          <cell r="R3757">
            <v>0</v>
          </cell>
          <cell r="V3757" t="str">
            <v>DM KZN: UGU - WATER</v>
          </cell>
        </row>
        <row r="3758">
          <cell r="Q3758" t="str">
            <v>Non-exchange Revenue:  Transfers and Subsidies - Operational:  Allocations In-kind - District Municipalities:  KwaZulu-Natal - DC 22:  Umgungundlovu</v>
          </cell>
          <cell r="R3758">
            <v>0</v>
          </cell>
          <cell r="V3758" t="str">
            <v>DM KZN: UMGUNGUNDLOVU</v>
          </cell>
        </row>
        <row r="3759">
          <cell r="Q3759" t="str">
            <v>Non-exchange Revenue:  Transfers and Subsidies - Operational:  Allocations In-kind - District Municipalities:  KwaZulu-Natal - DC 22:  Umgungundlovu - Community and Social Services</v>
          </cell>
          <cell r="R3759">
            <v>0</v>
          </cell>
          <cell r="V3759" t="str">
            <v>DM KZN: UMGUNGUNDLOVU - COMM &amp; SOC SERV</v>
          </cell>
        </row>
        <row r="3760">
          <cell r="Q3760" t="str">
            <v>Non-exchange Revenue:  Transfers and Subsidies - Operational:  Allocations In-kind - District Municipalities:  KwaZulu-Natal - DC 22:  Umgungundlovu - Environmental Protection</v>
          </cell>
          <cell r="R3760">
            <v>0</v>
          </cell>
          <cell r="V3760" t="str">
            <v>DM KZN: UMGUNGUNDLOVU - ENVIRON PROTECT</v>
          </cell>
        </row>
        <row r="3761">
          <cell r="Q3761" t="str">
            <v>Non-exchange Revenue:  Transfers and Subsidies - Operational:  Allocations In-kind - District Municipalities:  KwaZulu-Natal - DC 22:  Umgungundlovu - Executive and Council</v>
          </cell>
          <cell r="R3761">
            <v>0</v>
          </cell>
          <cell r="V3761" t="str">
            <v>DM KZN: UMGUNGUNDLOVU - EXECUT &amp; COUNCIL</v>
          </cell>
        </row>
        <row r="3762">
          <cell r="Q3762" t="str">
            <v>Non-exchange Revenue:  Transfers and Subsidies - Operational:  Allocations In-kind - District Municipalities:  KwaZulu-Natal - DC 22:  Umgungundlovu - Finance and Admin</v>
          </cell>
          <cell r="R3762">
            <v>0</v>
          </cell>
          <cell r="V3762" t="str">
            <v>DM KZN: UMGUNGUNDLOVU - FINANCE &amp; ADMIN</v>
          </cell>
        </row>
        <row r="3763">
          <cell r="Q3763" t="str">
            <v>Non-exchange Revenue:  Transfers and Subsidies - Operational:  Allocations In-kind - District Municipalities:  KwaZulu-Natal - DC 22:  Umgungundlovu - Health</v>
          </cell>
          <cell r="R3763">
            <v>0</v>
          </cell>
          <cell r="V3763" t="str">
            <v>DM KZN: UMGUNGUNDLOVU - HEALTH</v>
          </cell>
        </row>
        <row r="3764">
          <cell r="Q3764" t="str">
            <v>Non-exchange Revenue:  Transfers and Subsidies - Operational:  Allocations In-kind - District Municipalities:  KwaZulu-Natal - DC 22:  Umgungundlovu - Housing</v>
          </cell>
          <cell r="R3764">
            <v>0</v>
          </cell>
          <cell r="V3764" t="str">
            <v>DM KZN: UMGUNGUNDLOVU - HOUSING</v>
          </cell>
        </row>
        <row r="3765">
          <cell r="Q3765" t="str">
            <v>Non-exchange Revenue:  Transfers and Subsidies - Operational:  Allocations In-kind - District Municipalities:  KwaZulu-Natal - DC 22:  Umgungundlovu - Planning and Development</v>
          </cell>
          <cell r="R3765">
            <v>0</v>
          </cell>
          <cell r="V3765" t="str">
            <v>DM KZN: UMGUNGUNDLOVU - PLANNING &amp; DEVEL</v>
          </cell>
        </row>
        <row r="3766">
          <cell r="Q3766" t="str">
            <v>Non-exchange Revenue:  Transfers and Subsidies - Operational:  Allocations In-kind - District Municipalities:  KwaZulu-Natal - DC 22:  Umgungundlovu - Public Safety</v>
          </cell>
          <cell r="R3766">
            <v>0</v>
          </cell>
          <cell r="V3766" t="str">
            <v>DM KZN: UMGUNGUNDLOVU - PUBLIC SAFETY</v>
          </cell>
        </row>
        <row r="3767">
          <cell r="Q3767" t="str">
            <v>Non-exchange Revenue:  Transfers and Subsidies - Operational:  Allocations In-kind - District Municipalities:  KwaZulu-Natal - DC 22:  Umgungundlovu - Road Transport</v>
          </cell>
          <cell r="R3767">
            <v>0</v>
          </cell>
          <cell r="V3767" t="str">
            <v>DM KZN: UMGUNGUNDLOVU - ROAD TRANSPORT</v>
          </cell>
        </row>
        <row r="3768">
          <cell r="Q3768" t="str">
            <v>Non-exchange Revenue:  Transfers and Subsidies - Operational:  Allocations In-kind - District Municipalities:  KwaZulu-Natal - DC 22:  Umgungundlovu - Sport and Recreation</v>
          </cell>
          <cell r="R3768">
            <v>0</v>
          </cell>
          <cell r="V3768" t="str">
            <v>DM KZN: UMGUNGUNDLOVU - SPORT &amp; RECREAT</v>
          </cell>
        </row>
        <row r="3769">
          <cell r="Q3769" t="str">
            <v>Non-exchange Revenue:  Transfers and Subsidies - Operational:  Allocations In-kind - District Municipalities:  KwaZulu-Natal - DC 22:  Umgungundlovu - Waste Water Management</v>
          </cell>
          <cell r="R3769">
            <v>0</v>
          </cell>
          <cell r="V3769" t="str">
            <v>DM KZN: UMGUNGUNDLOVU - WASTE WATER MAN</v>
          </cell>
        </row>
        <row r="3770">
          <cell r="Q3770" t="str">
            <v>Non-exchange Revenue:  Transfers and Subsidies - Operational:  Allocations In-kind - District Municipalities:  KwaZulu-Natal - DC 22:  Umgungundlovu - Water</v>
          </cell>
          <cell r="R3770">
            <v>0</v>
          </cell>
          <cell r="V3770" t="str">
            <v>DM KZN: UMGUNGUNDLOVU - WATER</v>
          </cell>
        </row>
        <row r="3771">
          <cell r="Q3771" t="str">
            <v xml:space="preserve">Non-exchange Revenue:  Transfers and Subsidies - Operational:  Allocations In-kind - District Municipalities:  KwaZulu-Natal - DC 23:  Uthekela </v>
          </cell>
          <cell r="R3771">
            <v>0</v>
          </cell>
          <cell r="V3771" t="str">
            <v>DM KZN: UTHEKELA</v>
          </cell>
        </row>
        <row r="3772">
          <cell r="Q3772" t="str">
            <v>Non-exchange Revenue:  Transfers and Subsidies - Operational:  Allocations In-kind - District Municipalities:  KwaZulu-Natal - DC 23:  Uthekela:  Community and Social Services</v>
          </cell>
          <cell r="R3772">
            <v>0</v>
          </cell>
          <cell r="V3772" t="str">
            <v>DM KZN: UTHEKELA - COMM &amp; SOC SERV</v>
          </cell>
        </row>
        <row r="3773">
          <cell r="Q3773" t="str">
            <v>Non-exchange Revenue:  Transfers and Subsidies - Operational:  Allocations In-kind - District Municipalities:  KwaZulu-Natal - DC 23:  Uthekela:  Environmental Protection</v>
          </cell>
          <cell r="R3773">
            <v>0</v>
          </cell>
          <cell r="V3773" t="str">
            <v>DM KZN: UTHEKELA - ENVIRON PROTECTION</v>
          </cell>
        </row>
        <row r="3774">
          <cell r="Q3774" t="str">
            <v>Non-exchange Revenue:  Transfers and Subsidies - Operational:  Allocations In-kind - District Municipalities:  KwaZulu-Natal - DC 23:  Uthekela:  Executive and Council</v>
          </cell>
          <cell r="R3774">
            <v>0</v>
          </cell>
          <cell r="V3774" t="str">
            <v>DM KZN: UTHEKELA - EXECUTIVE &amp; COUNCIL</v>
          </cell>
        </row>
        <row r="3775">
          <cell r="Q3775" t="str">
            <v>Non-exchange Revenue:  Transfers and Subsidies - Operational:  Allocations In-kind - District Municipalities:  KwaZulu-Natal - DC 23:  Uthekela:  Finance and Admin</v>
          </cell>
          <cell r="R3775">
            <v>0</v>
          </cell>
          <cell r="V3775" t="str">
            <v>DM KZN: UTHEKELA - FINANCE &amp; ADMIN</v>
          </cell>
        </row>
        <row r="3776">
          <cell r="Q3776" t="str">
            <v>Non-exchange Revenue:  Transfers and Subsidies - Operational:  Allocations In-kind - District Municipalities:  KwaZulu-Natal - DC 23:  Uthekela  - Health</v>
          </cell>
          <cell r="R3776">
            <v>0</v>
          </cell>
          <cell r="V3776" t="str">
            <v>DM KZN: UTHEKELA - HEALTH</v>
          </cell>
        </row>
        <row r="3777">
          <cell r="Q3777" t="str">
            <v>Non-exchange Revenue:  Transfers and Subsidies - Operational:  Allocations In-kind - District Municipalities:  KwaZulu-Natal - DC 23:  Uthekela:  Housing</v>
          </cell>
          <cell r="R3777">
            <v>0</v>
          </cell>
          <cell r="V3777" t="str">
            <v>DM KZN: UTHEKELA - HOUSING</v>
          </cell>
        </row>
        <row r="3778">
          <cell r="Q3778" t="str">
            <v>Non-exchange Revenue:  Transfers and Subsidies - Operational:  Allocations In-kind - District Municipalities:  KwaZulu-Natal - DC 23:  Uthekela:  Planning and Development</v>
          </cell>
          <cell r="R3778">
            <v>0</v>
          </cell>
          <cell r="V3778" t="str">
            <v>DM KZN: UTHEKELA - PLANNING &amp; DEVEL</v>
          </cell>
        </row>
        <row r="3779">
          <cell r="Q3779" t="str">
            <v>Non-exchange Revenue:  Transfers and Subsidies - Operational:  Allocations In-kind - District Municipalities:  KwaZulu-Natal - DC 23:  Uthekela:  Public Safety</v>
          </cell>
          <cell r="R3779">
            <v>0</v>
          </cell>
          <cell r="V3779" t="str">
            <v>DM KZN: UTHEKELA - PUBLIC SAFETY</v>
          </cell>
        </row>
        <row r="3780">
          <cell r="Q3780" t="str">
            <v>Non-exchange Revenue:  Transfers and Subsidies - Operational:  Allocations In-kind - District Municipalities:  KwaZulu-Natal - DC 23:  Uthekela:  Road Transport</v>
          </cell>
          <cell r="R3780">
            <v>0</v>
          </cell>
          <cell r="V3780" t="str">
            <v>DM KZN: UTHEKELA - ROAD TRANSPORT</v>
          </cell>
        </row>
        <row r="3781">
          <cell r="Q3781" t="str">
            <v>Non-exchange Revenue:  Transfers and Subsidies - Operational:  Allocations In-kind - District Municipalities:  KwaZulu-Natal - DC 23:  Uthekela:  Sport and Recreation</v>
          </cell>
          <cell r="R3781">
            <v>0</v>
          </cell>
          <cell r="V3781" t="str">
            <v>DM KZN: UTHEKELA - SPORT &amp; RECREATION</v>
          </cell>
        </row>
        <row r="3782">
          <cell r="Q3782" t="str">
            <v>Non-exchange Revenue:  Transfers and Subsidies - Operational:  Allocations In-kind - District Municipalities:  KwaZulu-Natal - DC 23:  Uthekela:  Waste Water Management</v>
          </cell>
          <cell r="R3782">
            <v>0</v>
          </cell>
          <cell r="V3782" t="str">
            <v>DM KZN: UTHEKELA - WASTE WATER MAN</v>
          </cell>
        </row>
        <row r="3783">
          <cell r="Q3783" t="str">
            <v>Non-exchange Revenue:  Transfers and Subsidies - Operational:  Allocations In-kind - District Municipalities:  KwaZulu-Natal - DC 23:  Uthekela:  Water</v>
          </cell>
          <cell r="R3783">
            <v>0</v>
          </cell>
          <cell r="V3783" t="str">
            <v>DM KZN: UTHEKELA - WATER</v>
          </cell>
        </row>
        <row r="3784">
          <cell r="Q3784" t="str">
            <v>Non-exchange Revenue:  Transfers and Subsidies - Operational:  Allocations In-kind - District Municipalities:  KwaZulu-Natal - DC 24:  Umznyathi</v>
          </cell>
          <cell r="R3784">
            <v>0</v>
          </cell>
          <cell r="V3784" t="str">
            <v>DM KZN: UMZNYATHI</v>
          </cell>
        </row>
        <row r="3785">
          <cell r="Q3785" t="str">
            <v>Non-exchange Revenue:  Transfers and Subsidies - Operational:  Allocations In-kind - District Municipalities:  KwaZulu-Natal - DC 24:  Umznyathi - Community and Social Services</v>
          </cell>
          <cell r="R3785">
            <v>0</v>
          </cell>
          <cell r="V3785" t="str">
            <v>DM KZN: UMZNYATHI - COMM &amp; SOC SERV</v>
          </cell>
        </row>
        <row r="3786">
          <cell r="Q3786" t="str">
            <v>Non-exchange Revenue:  Transfers and Subsidies - Operational:  Allocations In-kind - District Municipalities:  KwaZulu-Natal - DC 24:  Umznyathi - Environmental Protection</v>
          </cell>
          <cell r="R3786">
            <v>0</v>
          </cell>
          <cell r="V3786" t="str">
            <v>DM KZN: UMZNYATHI - ENVIRON PROTECTION</v>
          </cell>
        </row>
        <row r="3787">
          <cell r="Q3787" t="str">
            <v>Non-exchange Revenue:  Transfers and Subsidies - Operational:  Allocations In-kind - District Municipalities:  KwaZulu-Natal - DC 24:  Umznyathi - Executive and Council</v>
          </cell>
          <cell r="R3787">
            <v>0</v>
          </cell>
          <cell r="V3787" t="str">
            <v>DM KZN: UMZNYATHI - EXECUTIVE &amp; COUNCIL</v>
          </cell>
        </row>
        <row r="3788">
          <cell r="Q3788" t="str">
            <v>Non-exchange Revenue:  Transfers and Subsidies - Operational:  Allocations In-kind - District Municipalities:  KwaZulu-Natal - DC 24:  Umznyathi - Finance and Admin</v>
          </cell>
          <cell r="R3788">
            <v>0</v>
          </cell>
          <cell r="V3788" t="str">
            <v>DM KZN: UMZNYATHI - FINANCE &amp; ADMIN</v>
          </cell>
        </row>
        <row r="3789">
          <cell r="Q3789" t="str">
            <v>Non-exchange Revenue:  Transfers and Subsidies - Operational:  Allocations In-kind - District Municipalities:  KwaZulu-Natal - DC 24:  Umznyathi - Health</v>
          </cell>
          <cell r="R3789">
            <v>0</v>
          </cell>
          <cell r="V3789" t="str">
            <v>DM KZN: UMZNYATHI - HEALTH</v>
          </cell>
        </row>
        <row r="3790">
          <cell r="Q3790" t="str">
            <v>Non-exchange Revenue:  Transfers and Subsidies - Operational:  Allocations In-kind - District Municipalities:  KwaZulu-Natal - DC 24:  Umznyathi - Housing</v>
          </cell>
          <cell r="R3790">
            <v>0</v>
          </cell>
          <cell r="V3790" t="str">
            <v>DM KZN: UMZNYATHI - HOUSING</v>
          </cell>
        </row>
        <row r="3791">
          <cell r="Q3791" t="str">
            <v>Non-exchange Revenue:  Transfers and Subsidies - Operational:  Allocations In-kind - District Municipalities:  KwaZulu-Natal - DC 24:  Umznyathi - Planning and Development</v>
          </cell>
          <cell r="R3791">
            <v>0</v>
          </cell>
          <cell r="V3791" t="str">
            <v>DM KZN: UMZNYATHI - PLANNING &amp; DEVEL</v>
          </cell>
        </row>
        <row r="3792">
          <cell r="Q3792" t="str">
            <v>Non-exchange Revenue:  Transfers and Subsidies - Operational:  Allocations In-kind - District Municipalities:  KwaZulu-Natal - DC 24:  Umznyathi - Public Safety</v>
          </cell>
          <cell r="R3792">
            <v>0</v>
          </cell>
          <cell r="V3792" t="str">
            <v>DM KZN: UMZNYATHI - PUBLIC SAFETY</v>
          </cell>
        </row>
        <row r="3793">
          <cell r="Q3793" t="str">
            <v>Non-exchange Revenue:  Transfers and Subsidies - Operational:  Allocations In-kind - District Municipalities:  KwaZulu-Natal - DC 24:  Umznyathi - Road Transport</v>
          </cell>
          <cell r="R3793">
            <v>0</v>
          </cell>
          <cell r="V3793" t="str">
            <v>DM KZN: UMZNYATHI - ROAD TRANSPORT</v>
          </cell>
        </row>
        <row r="3794">
          <cell r="Q3794" t="str">
            <v>Non-exchange Revenue:  Transfers and Subsidies - Operational:  Allocations In-kind - District Municipalities:  KwaZulu-Natal - DC 24:  Umznyathi - Sport and Recreation</v>
          </cell>
          <cell r="R3794">
            <v>0</v>
          </cell>
          <cell r="V3794" t="str">
            <v>DM KZN: UMZNYATHI - SPORT &amp; RECREATION</v>
          </cell>
        </row>
        <row r="3795">
          <cell r="Q3795" t="str">
            <v>Non-exchange Revenue:  Transfers and Subsidies - Operational:  Allocations In-kind - District Municipalities:  KwaZulu-Natal - DC 24:  Umznyathi - Waste Water Management</v>
          </cell>
          <cell r="R3795">
            <v>0</v>
          </cell>
          <cell r="V3795" t="str">
            <v>DM KZN: UMZNYATHI - WASTE WATER MAN</v>
          </cell>
        </row>
        <row r="3796">
          <cell r="Q3796" t="str">
            <v>Non-exchange Revenue:  Transfers and Subsidies - Operational:  Allocations In-kind - District Municipalities:  KwaZulu-Natal - DC 24:  Umznyathi - Water</v>
          </cell>
          <cell r="R3796">
            <v>0</v>
          </cell>
          <cell r="V3796" t="str">
            <v>DM KZN: UMZNYATHI - WATER</v>
          </cell>
        </row>
        <row r="3797">
          <cell r="Q3797" t="str">
            <v>Non-exchange Revenue:  Transfers and Subsidies - Operational:  Allocations In-kind - District Municipalities:  KwaZulu-Natal - DC 25:  Amajuba</v>
          </cell>
          <cell r="R3797">
            <v>0</v>
          </cell>
          <cell r="V3797" t="str">
            <v>DM KZN: AMAJUBA</v>
          </cell>
        </row>
        <row r="3798">
          <cell r="Q3798" t="str">
            <v>Non-exchange Revenue:  Transfers and Subsidies - Operational:  Allocations In-kind - District Municipalities:  KwaZulu-Natal - DC 25:  Amajuba - Community and Social Services</v>
          </cell>
          <cell r="R3798">
            <v>0</v>
          </cell>
          <cell r="V3798" t="str">
            <v>DM KZN: AMAJUBA - COMM &amp; SOC SERV</v>
          </cell>
        </row>
        <row r="3799">
          <cell r="Q3799" t="str">
            <v>Non-exchange Revenue:  Transfers and Subsidies - Operational:  Allocations In-kind - District Municipalities:  KwaZulu-Natal - DC 25:  Amajuba - Environmental Protection</v>
          </cell>
          <cell r="R3799">
            <v>0</v>
          </cell>
          <cell r="V3799" t="str">
            <v>DM KZN: AMAJUBA - ENVIRON PROTECTION</v>
          </cell>
        </row>
        <row r="3800">
          <cell r="Q3800" t="str">
            <v>Non-exchange Revenue:  Transfers and Subsidies - Operational:  Allocations In-kind - District Municipalities:  KwaZulu-Natal - DC 25:  Amajuba - Executive and Council</v>
          </cell>
          <cell r="R3800">
            <v>0</v>
          </cell>
          <cell r="V3800" t="str">
            <v>DM KZN: AMAJUBA - EXECUTIVE &amp; COUNCIL</v>
          </cell>
        </row>
        <row r="3801">
          <cell r="Q3801" t="str">
            <v>Non-exchange Revenue:  Transfers and Subsidies - Operational:  Allocations In-kind - District Municipalities:  KwaZulu-Natal - DC 25:  Amajuba - Finance and Admin</v>
          </cell>
          <cell r="R3801">
            <v>0</v>
          </cell>
          <cell r="V3801" t="str">
            <v>DM KZN: AMAJUBA - FINANCE &amp; ADMIN</v>
          </cell>
        </row>
        <row r="3802">
          <cell r="Q3802" t="str">
            <v>Non-exchange Revenue:  Transfers and Subsidies - Operational:  Allocations In-kind - District Municipalities:  KwaZulu-Natal - DC 25:  Amajuba - Health</v>
          </cell>
          <cell r="R3802">
            <v>0</v>
          </cell>
          <cell r="V3802" t="str">
            <v>DM KZN: AMAJUBA - HEALTH</v>
          </cell>
        </row>
        <row r="3803">
          <cell r="Q3803" t="str">
            <v>Non-exchange Revenue:  Transfers and Subsidies - Operational:  Allocations In-kind - District Municipalities:  KwaZulu-Natal - DC 25:  Amajuba - Housing</v>
          </cell>
          <cell r="R3803">
            <v>0</v>
          </cell>
          <cell r="V3803" t="str">
            <v>DM KZN: AMAJUBA - HOUSING</v>
          </cell>
        </row>
        <row r="3804">
          <cell r="Q3804" t="str">
            <v>Non-exchange Revenue:  Transfers and Subsidies - Operational:  Allocations In-kind - District Municipalities:  KwaZulu-Natal - DC 25:  Amajuba - Planning and Development</v>
          </cell>
          <cell r="R3804">
            <v>0</v>
          </cell>
          <cell r="V3804" t="str">
            <v>DM KZN: AMAJUBA - PLANNING &amp; DEVEL</v>
          </cell>
        </row>
        <row r="3805">
          <cell r="Q3805" t="str">
            <v>Non-exchange Revenue:  Transfers and Subsidies - Operational:  Allocations In-kind - District Municipalities:  KwaZulu-Natal - DC 25:  Amajuba - Public Safety</v>
          </cell>
          <cell r="R3805">
            <v>0</v>
          </cell>
          <cell r="V3805" t="str">
            <v>DM KZN: AMAJUBA - PUBLIC SAFETY</v>
          </cell>
        </row>
        <row r="3806">
          <cell r="Q3806" t="str">
            <v>Non-exchange Revenue:  Transfers and Subsidies - Operational:  Allocations In-kind - District Municipalities:  KwaZulu-Natal - DC 25:  Amajuba - Road Transport</v>
          </cell>
          <cell r="R3806">
            <v>0</v>
          </cell>
          <cell r="V3806" t="str">
            <v>DM KZN: AMAJUBA - ROAD TRANSPORT</v>
          </cell>
        </row>
        <row r="3807">
          <cell r="Q3807" t="str">
            <v>Non-exchange Revenue:  Transfers and Subsidies - Operational:  Allocations In-kind - District Municipalities:  KwaZulu-Natal - DC 25:  Amajuba - Sport and Recreation</v>
          </cell>
          <cell r="R3807">
            <v>0</v>
          </cell>
          <cell r="V3807" t="str">
            <v>DM KZN: AMAJUBA - SPORT &amp; RECREATION</v>
          </cell>
        </row>
        <row r="3808">
          <cell r="Q3808" t="str">
            <v>Non-exchange Revenue:  Transfers and Subsidies - Operational:  Allocations In-kind - District Municipalities:  KwaZulu-Natal - DC 25:  Amajuba - Waste Water Management</v>
          </cell>
          <cell r="R3808">
            <v>0</v>
          </cell>
          <cell r="V3808" t="str">
            <v>DM KZN: AMAJUBA - WASTE WATER MAN</v>
          </cell>
        </row>
        <row r="3809">
          <cell r="Q3809" t="str">
            <v>Non-exchange Revenue:  Transfers and Subsidies - Operational:  Allocations In-kind - District Municipalities:  KwaZulu-Natal - DC 25:  Amajuba - Water</v>
          </cell>
          <cell r="R3809">
            <v>0</v>
          </cell>
          <cell r="V3809" t="str">
            <v>DM KZN: AMAJUBA - WATER</v>
          </cell>
        </row>
        <row r="3810">
          <cell r="Q3810" t="str">
            <v>Non-exchange Revenue:  Transfers and Subsidies - Operational:  Allocations In-kind - District Municipalities:  KwaZulu-Natal - DC 26:  Zululand</v>
          </cell>
          <cell r="R3810">
            <v>0</v>
          </cell>
          <cell r="V3810" t="str">
            <v>DM KZN: ZULULAND</v>
          </cell>
        </row>
        <row r="3811">
          <cell r="Q3811" t="str">
            <v>Non-exchange Revenue:  Transfers and Subsidies - Operational:  Allocations In-kind - District Municipalities:  KwaZulu-Natal - DC 26:  Zululand - Community and Social Services</v>
          </cell>
          <cell r="R3811">
            <v>0</v>
          </cell>
          <cell r="V3811" t="str">
            <v>DM KZN: ZULULAND - COMM &amp; SOC SERV</v>
          </cell>
        </row>
        <row r="3812">
          <cell r="Q3812" t="str">
            <v>Non-exchange Revenue:  Transfers and Subsidies - Operational:  Allocations In-kind - District Municipalities:  KwaZulu-Natal - DC 26:  Zululand - Environmental Protection</v>
          </cell>
          <cell r="R3812">
            <v>0</v>
          </cell>
          <cell r="V3812" t="str">
            <v>DM KZN: ZULULAND - ENVIRON PROTECTION</v>
          </cell>
        </row>
        <row r="3813">
          <cell r="Q3813" t="str">
            <v>Non-exchange Revenue:  Transfers and Subsidies - Operational:  Allocations In-kind - District Municipalities:  KwaZulu-Natal - DC 26:  Zululand - Executive and Council</v>
          </cell>
          <cell r="R3813">
            <v>0</v>
          </cell>
          <cell r="V3813" t="str">
            <v>DM KZN: ZULULAND - EXECUTIVE &amp; COUNCIL</v>
          </cell>
        </row>
        <row r="3814">
          <cell r="Q3814" t="str">
            <v>Non-exchange Revenue:  Transfers and Subsidies - Operational:  Allocations In-kind - District Municipalities:  KwaZulu-Natal - DC 26:  Zululand - Finance and Admin</v>
          </cell>
          <cell r="R3814">
            <v>0</v>
          </cell>
          <cell r="V3814" t="str">
            <v>DM KZN: ZULULAND - FINANCE &amp; ADMIN</v>
          </cell>
        </row>
        <row r="3815">
          <cell r="Q3815" t="str">
            <v>Non-exchange Revenue:  Transfers and Subsidies - Operational:  Allocations In-kind - District Municipalities:  KwaZulu-Natal - DC 26:  Zululand - Health</v>
          </cell>
          <cell r="R3815">
            <v>0</v>
          </cell>
          <cell r="V3815" t="str">
            <v>DM KZN: ZULULAND - HEALTH</v>
          </cell>
        </row>
        <row r="3816">
          <cell r="Q3816" t="str">
            <v>Non-exchange Revenue:  Transfers and Subsidies - Operational:  Allocations In-kind - District Municipalities:  KwaZulu-Natal - DC 26:  Zululand - Housing</v>
          </cell>
          <cell r="R3816">
            <v>0</v>
          </cell>
          <cell r="V3816" t="str">
            <v>DM KZN: ZULULAND - HOUSING</v>
          </cell>
        </row>
        <row r="3817">
          <cell r="Q3817" t="str">
            <v>Non-exchange Revenue:  Transfers and Subsidies - Operational:  Allocations In-kind - District Municipalities:  KwaZulu-Natal - DC 26:  Zululand - Planning and Development</v>
          </cell>
          <cell r="R3817">
            <v>0</v>
          </cell>
          <cell r="V3817" t="str">
            <v>DM KZN: ZULULAND - PLANNING &amp; DEVEL</v>
          </cell>
        </row>
        <row r="3818">
          <cell r="Q3818" t="str">
            <v>Non-exchange Revenue:  Transfers and Subsidies - Operational:  Allocations In-kind - District Municipalities:  KwaZulu-Natal - DC 26:  Zululand - Public Safety</v>
          </cell>
          <cell r="R3818">
            <v>0</v>
          </cell>
          <cell r="V3818" t="str">
            <v>DM KZN: ZULULAND - PUBLIC SAFETY</v>
          </cell>
        </row>
        <row r="3819">
          <cell r="Q3819" t="str">
            <v>Non-exchange Revenue:  Transfers and Subsidies - Operational:  Allocations In-kind - District Municipalities:  KwaZulu-Natal - DC 26:  Zululand - Road Transport</v>
          </cell>
          <cell r="R3819">
            <v>0</v>
          </cell>
          <cell r="V3819" t="str">
            <v>DM KZN: ZULULAND - ROAD TRANSPORT</v>
          </cell>
        </row>
        <row r="3820">
          <cell r="Q3820" t="str">
            <v>Non-exchange Revenue:  Transfers and Subsidies - Operational:  Allocations In-kind - District Municipalities:  KwaZulu-Natal - DC 26:  Zululand - Sport and Recreation</v>
          </cell>
          <cell r="R3820">
            <v>0</v>
          </cell>
          <cell r="V3820" t="str">
            <v>DM KZN: ZULULAND - SPORT &amp; RECREATION</v>
          </cell>
        </row>
        <row r="3821">
          <cell r="Q3821" t="str">
            <v>Non-exchange Revenue:  Transfers and Subsidies - Operational:  Allocations In-kind - District Municipalities:  KwaZulu-Natal - DC 26:  Zululand - Waste Water Management</v>
          </cell>
          <cell r="R3821">
            <v>0</v>
          </cell>
          <cell r="V3821" t="str">
            <v>DM KZN: ZULULAND - WASTE WATER MAN</v>
          </cell>
        </row>
        <row r="3822">
          <cell r="Q3822" t="str">
            <v>Non-exchange Revenue:  Transfers and Subsidies - Operational:  Allocations In-kind - District Municipalities:  KwaZulu-Natal - DC 26:  Zululand - Water</v>
          </cell>
          <cell r="R3822">
            <v>0</v>
          </cell>
          <cell r="V3822" t="str">
            <v>DM KZN: ZULULAND - WATER</v>
          </cell>
        </row>
        <row r="3823">
          <cell r="Q3823" t="str">
            <v>Non-exchange Revenue:  Transfers and Subsidies - Operational:  Allocations In-kind - District Municipalities:  KwaZulu-Natal - DC 27:  Umkhanyakude</v>
          </cell>
          <cell r="R3823">
            <v>0</v>
          </cell>
          <cell r="V3823" t="str">
            <v>DM KZN: UMKHANYAKUDE</v>
          </cell>
        </row>
        <row r="3824">
          <cell r="Q3824" t="str">
            <v>Non-exchange Revenue:  Transfers and Subsidies - Operational:  Allocations In-kind - District Municipalities:  KwaZulu-Natal - DC 27:  Umkhanyakude -  Community and Social Services</v>
          </cell>
          <cell r="R3824">
            <v>0</v>
          </cell>
          <cell r="V3824" t="str">
            <v>DM KZN: UMKHANYAKUDE - COMM &amp; SOC SERV</v>
          </cell>
        </row>
        <row r="3825">
          <cell r="Q3825" t="str">
            <v>Non-exchange Revenue:  Transfers and Subsidies - Operational:  Allocations In-kind - District Municipalities:  KwaZulu-Natal - DC 27:  Umkhanyakude -  Environmental Protection</v>
          </cell>
          <cell r="R3825">
            <v>0</v>
          </cell>
          <cell r="V3825" t="str">
            <v>DM KZN: UMKHANYAKUDE - ENVIRO PROTECTION</v>
          </cell>
        </row>
        <row r="3826">
          <cell r="Q3826" t="str">
            <v>Non-exchange Revenue:  Transfers and Subsidies - Operational:  Allocations In-kind - District Municipalities:  KwaZulu-Natal - DC 27:  Umkhanyakude -  Executive and Council</v>
          </cell>
          <cell r="R3826">
            <v>0</v>
          </cell>
          <cell r="V3826" t="str">
            <v>DM KZN: UMKHANYAKUDE - EXECUTI &amp; COUNCIL</v>
          </cell>
        </row>
        <row r="3827">
          <cell r="Q3827" t="str">
            <v>Non-exchange Revenue:  Transfers and Subsidies - Operational:  Allocations In-kind - District Municipalities:  KwaZulu-Natal - DC 27:  Umkhanyakude -  Finance and Admin</v>
          </cell>
          <cell r="R3827">
            <v>0</v>
          </cell>
          <cell r="V3827" t="str">
            <v>DM KZN: UMKHANYAKUDE - FINANCE &amp; ADMIN</v>
          </cell>
        </row>
        <row r="3828">
          <cell r="Q3828" t="str">
            <v>Non-exchange Revenue:  Transfers and Subsidies - Operational:  Allocations In-kind - District Municipalities:  KwaZulu-Natal - DC 27:  Umkhanyakude -  Health</v>
          </cell>
          <cell r="R3828">
            <v>0</v>
          </cell>
          <cell r="V3828" t="str">
            <v>DM KZN: UMKHANYAKUDE - HEALTH</v>
          </cell>
        </row>
        <row r="3829">
          <cell r="Q3829" t="str">
            <v>Non-exchange Revenue:  Transfers and Subsidies - Operational:  Allocations In-kind - District Municipalities:  KwaZulu-Natal - DC 27:  Umkhanyakude -  Housing</v>
          </cell>
          <cell r="R3829">
            <v>0</v>
          </cell>
          <cell r="V3829" t="str">
            <v>DM KZN: UMKHANYAKUDE - HOUSING</v>
          </cell>
        </row>
        <row r="3830">
          <cell r="Q3830" t="str">
            <v>Non-exchange Revenue:  Transfers and Subsidies - Operational:  Allocations In-kind - District Municipalities:  KwaZulu-Natal - DC 27:  Umkhanyakude -  Planning and Development</v>
          </cell>
          <cell r="R3830">
            <v>0</v>
          </cell>
          <cell r="V3830" t="str">
            <v>DM KZN: UMKHANYAKUDE - PLANNING &amp; DEVEL</v>
          </cell>
        </row>
        <row r="3831">
          <cell r="Q3831" t="str">
            <v>Non-exchange Revenue:  Transfers and Subsidies - Operational:  Allocations In-kind - District Municipalities:  KwaZulu-Natal - DC 27:  Umkhanyakude -  Public Safety</v>
          </cell>
          <cell r="R3831">
            <v>0</v>
          </cell>
          <cell r="V3831" t="str">
            <v>DM KZN: UMKHANYAKUDE - PUBLIC SAFETY</v>
          </cell>
        </row>
        <row r="3832">
          <cell r="Q3832" t="str">
            <v>Non-exchange Revenue:  Transfers and Subsidies - Operational:  Allocations In-kind - District Municipalities:  KwaZulu-Natal - DC 27:  Umkhanyakude -  Road Transport</v>
          </cell>
          <cell r="R3832">
            <v>0</v>
          </cell>
          <cell r="V3832" t="str">
            <v>DM KZN: UMKHANYAKUDE - ROAD TRANSPORT</v>
          </cell>
        </row>
        <row r="3833">
          <cell r="Q3833" t="str">
            <v>Non-exchange Revenue:  Transfers and Subsidies - Operational:  Allocations In-kind - District Municipalities:  KwaZulu-Natal - DC 27:  Umkhanyakude -  Sport and Recreation</v>
          </cell>
          <cell r="R3833">
            <v>0</v>
          </cell>
          <cell r="V3833" t="str">
            <v>DM KZN: UMKHANYAKUDE - SPORT &amp; RECREAT</v>
          </cell>
        </row>
        <row r="3834">
          <cell r="Q3834" t="str">
            <v>Non-exchange Revenue:  Transfers and Subsidies - Operational:  Allocations In-kind - District Municipalities:  KwaZulu-Natal - DC 27:  Umkhanyakude -  Waste Water Management</v>
          </cell>
          <cell r="R3834">
            <v>0</v>
          </cell>
          <cell r="V3834" t="str">
            <v>DM KZN: UMKHANYAKUDE - WASTE WATER MAN</v>
          </cell>
        </row>
        <row r="3835">
          <cell r="Q3835" t="str">
            <v>Non-exchange Revenue:  Transfers and Subsidies - Operational:  Allocations In-kind - District Municipalities:  KwaZulu-Natal - DC 27:  Umkhanyakude -  Water</v>
          </cell>
          <cell r="R3835">
            <v>0</v>
          </cell>
          <cell r="V3835" t="str">
            <v>DM KZN: UMKHANYAKUDE - WATER</v>
          </cell>
        </row>
        <row r="3836">
          <cell r="Q3836" t="str">
            <v>Non-exchange Revenue:  Transfers and Subsidies - Operational:  Allocations In-kind - District Municipalities:  KwaZulu-Natal - DC 28:  Uthungulu</v>
          </cell>
          <cell r="R3836">
            <v>0</v>
          </cell>
          <cell r="V3836" t="str">
            <v>DM KZN: UTHUNGULU</v>
          </cell>
        </row>
        <row r="3837">
          <cell r="Q3837" t="str">
            <v>Non-exchange Revenue:  Transfers and Subsidies - Operational:  Allocations In-kind - District Municipalities:  KwaZulu-Natal - DC 28:  Uthungulu - Community and Social Services</v>
          </cell>
          <cell r="R3837">
            <v>0</v>
          </cell>
          <cell r="V3837" t="str">
            <v>DM KZN: UTHUNGULU - COMM &amp; SOC SERV</v>
          </cell>
        </row>
        <row r="3838">
          <cell r="Q3838" t="str">
            <v>Non-exchange Revenue:  Transfers and Subsidies - Operational:  Allocations In-kind - District Municipalities:  KwaZulu-Natal - DC 28:  Uthungulu - Environmental Protection</v>
          </cell>
          <cell r="R3838">
            <v>0</v>
          </cell>
          <cell r="V3838" t="str">
            <v>DM KZN: UTHUNGULU - ENVIRON PROTECTION</v>
          </cell>
        </row>
        <row r="3839">
          <cell r="Q3839" t="str">
            <v>Non-exchange Revenue:  Transfers and Subsidies - Operational:  Allocations In-kind - District Municipalities:  KwaZulu-Natal - DC 28:  Uthungulu - Executive and Council</v>
          </cell>
          <cell r="R3839">
            <v>0</v>
          </cell>
          <cell r="V3839" t="str">
            <v>DM KZN: UTHUNGULU - EXECUTIVE &amp; COUNCIL</v>
          </cell>
        </row>
        <row r="3840">
          <cell r="Q3840" t="str">
            <v>Non-exchange Revenue:  Transfers and Subsidies - Operational:  Allocations In-kind - District Municipalities:  KwaZulu-Natal - DC 28:  Uthungulu - Finance and Admin</v>
          </cell>
          <cell r="R3840">
            <v>0</v>
          </cell>
          <cell r="V3840" t="str">
            <v>DM KZN: UTHUNGULU - FINANCE &amp; ADMIN</v>
          </cell>
        </row>
        <row r="3841">
          <cell r="Q3841" t="str">
            <v>Non-exchange Revenue:  Transfers and Subsidies - Operational:  Allocations In-kind - District Municipalities:  KwaZulu-Natal - DC 28:  Uthungulu - Health</v>
          </cell>
          <cell r="R3841">
            <v>0</v>
          </cell>
          <cell r="V3841" t="str">
            <v>DM KZN: UTHUNGULU - HEALTH</v>
          </cell>
        </row>
        <row r="3842">
          <cell r="Q3842" t="str">
            <v>Non-exchange Revenue:  Transfers and Subsidies - Operational:  Allocations In-kind - District Municipalities:  KwaZulu-Natal - DC 28:  Uthungulu - Housing</v>
          </cell>
          <cell r="R3842">
            <v>0</v>
          </cell>
          <cell r="V3842" t="str">
            <v>DM KZN: UTHUNGULU - HOUSING</v>
          </cell>
        </row>
        <row r="3843">
          <cell r="Q3843" t="str">
            <v>Non-exchange Revenue:  Transfers and Subsidies - Operational:  Allocations In-kind - District Municipalities:  KwaZulu-Natal - DC 28:  Uthungulu - Planning and Development</v>
          </cell>
          <cell r="R3843">
            <v>0</v>
          </cell>
          <cell r="V3843" t="str">
            <v>DM KZN: UTHUNGULU - PLANNING &amp; DEVEL</v>
          </cell>
        </row>
        <row r="3844">
          <cell r="Q3844" t="str">
            <v>Non-exchange Revenue:  Transfers and Subsidies - Operational:  Allocations In-kind - District Municipalities:  KwaZulu-Natal - DC 28:  Uthungulu - Public Safety</v>
          </cell>
          <cell r="R3844">
            <v>0</v>
          </cell>
          <cell r="V3844" t="str">
            <v>DM KZN: UTHUNGULU - PUBLIC SAFETY</v>
          </cell>
        </row>
        <row r="3845">
          <cell r="Q3845" t="str">
            <v>Non-exchange Revenue:  Transfers and Subsidies - Operational:  Allocations In-kind - District Municipalities:  KwaZulu-Natal - DC 28:  Uthungulu - Road Transport</v>
          </cell>
          <cell r="R3845">
            <v>0</v>
          </cell>
          <cell r="V3845" t="str">
            <v>DM KZN: UTHUNGULU - ROAD TRANSPORT</v>
          </cell>
        </row>
        <row r="3846">
          <cell r="Q3846" t="str">
            <v>Non-exchange Revenue:  Transfers and Subsidies - Operational:  Allocations In-kind - District Municipalities:  KwaZulu-Natal - DC 28:  Uthungulu - Sport and Recreation</v>
          </cell>
          <cell r="R3846">
            <v>0</v>
          </cell>
          <cell r="V3846" t="str">
            <v>DM KZN: UTHUNGULU - SPORT &amp; RECREATION</v>
          </cell>
        </row>
        <row r="3847">
          <cell r="Q3847" t="str">
            <v>Non-exchange Revenue:  Transfers and Subsidies - Operational:  Allocations In-kind - District Municipalities:  KwaZulu-Natal - DC 28:  Uthungulu - Waste Water Management</v>
          </cell>
          <cell r="R3847">
            <v>0</v>
          </cell>
          <cell r="V3847" t="str">
            <v>DM KZN: UTHUNGULU - WASTE WATER MAN</v>
          </cell>
        </row>
        <row r="3848">
          <cell r="Q3848" t="str">
            <v>Non-exchange Revenue:  Transfers and Subsidies - Operational:  Allocations In-kind - District Municipalities:  KwaZulu-Natal - DC 28:  Uthungulu - Water</v>
          </cell>
          <cell r="R3848">
            <v>0</v>
          </cell>
          <cell r="V3848" t="str">
            <v>DM KZN: UTHUNGULU - WATER</v>
          </cell>
        </row>
        <row r="3849">
          <cell r="Q3849" t="str">
            <v>Non-exchange Revenue:  Transfers and Subsidies - Operational:  Allocations In-kind - District Municipalities:  KwaZulu-Natal - DC 29:  Ilembe</v>
          </cell>
          <cell r="R3849">
            <v>0</v>
          </cell>
          <cell r="V3849" t="str">
            <v>DM KZN: ILEMBE</v>
          </cell>
        </row>
        <row r="3850">
          <cell r="Q3850" t="str">
            <v>Non-exchange Revenue:  Transfers and Subsidies - Operational:  Allocations In-kind - District Municipalities:  KwaZulu-Natal - DC 29:  Ilembe - Community and Social Services</v>
          </cell>
          <cell r="R3850">
            <v>0</v>
          </cell>
          <cell r="V3850" t="str">
            <v>DM KZN: ILEMBE - COMM &amp; SOC SERV</v>
          </cell>
        </row>
        <row r="3851">
          <cell r="Q3851" t="str">
            <v>Non-exchange Revenue:  Transfers and Subsidies - Operational:  Allocations In-kind - District Municipalities:  KwaZulu-Natal - DC 29:  Ilembe - Environmental Protection</v>
          </cell>
          <cell r="R3851">
            <v>0</v>
          </cell>
          <cell r="V3851" t="str">
            <v>DM KZN: ILEMBE - ENVIRON PROTECTION</v>
          </cell>
        </row>
        <row r="3852">
          <cell r="Q3852" t="str">
            <v>Non-exchange Revenue:  Transfers and Subsidies - Operational:  Allocations In-kind - District Municipalities:  KwaZulu-Natal - DC 29:  Ilembe - Executive and Council</v>
          </cell>
          <cell r="R3852">
            <v>0</v>
          </cell>
          <cell r="V3852" t="str">
            <v>DM KZN: ILEMBE - EXECUTIVE &amp; COUNCIL</v>
          </cell>
        </row>
        <row r="3853">
          <cell r="Q3853" t="str">
            <v>Non-exchange Revenue:  Transfers and Subsidies - Operational:  Allocations In-kind - District Municipalities:  KwaZulu-Natal - DC 29:  Ilembe - Finance and Admin</v>
          </cell>
          <cell r="R3853">
            <v>0</v>
          </cell>
          <cell r="V3853" t="str">
            <v>DM KZN: ILEMBE - FINANCE &amp; ADMIN</v>
          </cell>
        </row>
        <row r="3854">
          <cell r="Q3854" t="str">
            <v>Non-exchange Revenue:  Transfers and Subsidies - Operational:  Allocations In-kind - District Municipalities:  KwaZulu-Natal - DC 29:  Ilembe - Health</v>
          </cell>
          <cell r="R3854">
            <v>0</v>
          </cell>
          <cell r="V3854" t="str">
            <v>DM KZN: ILEMBE - HEALTH</v>
          </cell>
        </row>
        <row r="3855">
          <cell r="Q3855" t="str">
            <v>Non-exchange Revenue:  Transfers and Subsidies - Operational:  Allocations In-kind - District Municipalities:  KwaZulu-Natal - DC 29:  Ilembe - Housing</v>
          </cell>
          <cell r="R3855">
            <v>0</v>
          </cell>
          <cell r="V3855" t="str">
            <v>DM KZN: ILEMBE - HOUSING</v>
          </cell>
        </row>
        <row r="3856">
          <cell r="Q3856" t="str">
            <v>Non-exchange Revenue:  Transfers and Subsidies - Operational:  Allocations In-kind - District Municipalities:  KwaZulu-Natal - DC 29:  Ilembe - Planning and Development</v>
          </cell>
          <cell r="R3856">
            <v>0</v>
          </cell>
          <cell r="V3856" t="str">
            <v>DM KZN: ILEMBE - PLANNING &amp; DEVEL</v>
          </cell>
        </row>
        <row r="3857">
          <cell r="Q3857" t="str">
            <v>Non-exchange Revenue:  Transfers and Subsidies - Operational:  Allocations In-kind - District Municipalities:  KwaZulu-Natal - DC 29:  Ilembe - Public Safety</v>
          </cell>
          <cell r="R3857">
            <v>0</v>
          </cell>
          <cell r="V3857" t="str">
            <v>DM KZN: ILEMBE - PUBLIC SAFETY</v>
          </cell>
        </row>
        <row r="3858">
          <cell r="Q3858" t="str">
            <v>Non-exchange Revenue:  Transfers and Subsidies - Operational:  Allocations In-kind - District Municipalities:  KwaZulu-Natal - DC 29:  Ilembe - Road Transport</v>
          </cell>
          <cell r="R3858">
            <v>0</v>
          </cell>
          <cell r="V3858" t="str">
            <v>DM KZN: ILEMBE - ROAD TRANSPORT</v>
          </cell>
        </row>
        <row r="3859">
          <cell r="Q3859" t="str">
            <v>Non-exchange Revenue:  Transfers and Subsidies - Operational:  Allocations In-kind - District Municipalities:  KwaZulu-Natal - DC 29:  Ilembe - Sport and Recreation</v>
          </cell>
          <cell r="R3859">
            <v>0</v>
          </cell>
          <cell r="V3859" t="str">
            <v>DM KZN: ILEMBE - SPORT &amp; RECREATION</v>
          </cell>
        </row>
        <row r="3860">
          <cell r="Q3860" t="str">
            <v>Non-exchange Revenue:  Transfers and Subsidies - Operational:  Allocations In-kind - District Municipalities:  KwaZulu-Natal - DC 29:  Ilembe - Waste Water Management</v>
          </cell>
          <cell r="R3860">
            <v>0</v>
          </cell>
          <cell r="V3860" t="str">
            <v>DM KZN: ILEMBE - WASTE WATER MAN</v>
          </cell>
        </row>
        <row r="3861">
          <cell r="Q3861" t="str">
            <v>Non-exchange Revenue:  Transfers and Subsidies - Operational:  Allocations In-kind - District Municipalities:  KwaZulu-Natal - DC 29:  Ilembe - Water</v>
          </cell>
          <cell r="R3861">
            <v>0</v>
          </cell>
          <cell r="V3861" t="str">
            <v>DM KZN: ILEMBE - WATER</v>
          </cell>
        </row>
        <row r="3862">
          <cell r="Q3862" t="str">
            <v>Non-exchange Revenue:  Transfers and Subsidies - Operational:  Allocations In-kind - District Municipalities:  KwaZulu-Natal - DC 43:  Sisonke</v>
          </cell>
          <cell r="R3862">
            <v>0</v>
          </cell>
          <cell r="V3862" t="str">
            <v>DM KZN: SISONKE</v>
          </cell>
        </row>
        <row r="3863">
          <cell r="Q3863" t="str">
            <v>Non-exchange Revenue:  Transfers and Subsidies - Operational:  Allocations In-kind - District Municipalities:  KwaZulu-Natal - DC 43:  Sisonke - Community and Social Services</v>
          </cell>
          <cell r="R3863">
            <v>0</v>
          </cell>
          <cell r="V3863" t="str">
            <v>DM KZN: SISONKE - COMM &amp; SOC SERV</v>
          </cell>
        </row>
        <row r="3864">
          <cell r="Q3864" t="str">
            <v>Non-exchange Revenue:  Transfers and Subsidies - Operational:  Allocations In-kind - District Municipalities:  KwaZulu-Natal - DC 43:  Sisonke - Environmental Protection</v>
          </cell>
          <cell r="R3864">
            <v>0</v>
          </cell>
          <cell r="V3864" t="str">
            <v>DM KZN: SISONKE - ENVIRON PROTECTION</v>
          </cell>
        </row>
        <row r="3865">
          <cell r="Q3865" t="str">
            <v>Non-exchange Revenue:  Transfers and Subsidies - Operational:  Allocations In-kind - District Municipalities:  KwaZulu-Natal - DC 43:  Sisonke - Executive and Council</v>
          </cell>
          <cell r="R3865">
            <v>0</v>
          </cell>
          <cell r="V3865" t="str">
            <v>DM KZN: SISONKE - EXECUTIVE &amp; COUNCIL</v>
          </cell>
        </row>
        <row r="3866">
          <cell r="Q3866" t="str">
            <v>Non-exchange Revenue:  Transfers and Subsidies - Operational:  Allocations In-kind - District Municipalities:  KwaZulu-Natal - DC 43:  Sisonke - Finance and Admin</v>
          </cell>
          <cell r="R3866">
            <v>0</v>
          </cell>
          <cell r="V3866" t="str">
            <v>DM KZN: SISONKE - FINANCE &amp; ADMIN</v>
          </cell>
        </row>
        <row r="3867">
          <cell r="Q3867" t="str">
            <v>Non-exchange Revenue:  Transfers and Subsidies - Operational:  Allocations In-kind - District Municipalities:  KwaZulu-Natal - DC 43:  Sisonke - Health</v>
          </cell>
          <cell r="R3867">
            <v>0</v>
          </cell>
          <cell r="V3867" t="str">
            <v>DM KZN: SISONKE - HEALTH</v>
          </cell>
        </row>
        <row r="3868">
          <cell r="Q3868" t="str">
            <v>Non-exchange Revenue:  Transfers and Subsidies - Operational:  Allocations In-kind - District Municipalities:  KwaZulu-Natal - DC 43:  Sisonke - Housing</v>
          </cell>
          <cell r="R3868">
            <v>0</v>
          </cell>
          <cell r="V3868" t="str">
            <v>DM KZN: SISONKE - HOUSING</v>
          </cell>
        </row>
        <row r="3869">
          <cell r="Q3869" t="str">
            <v>Non-exchange Revenue:  Transfers and Subsidies - Operational:  Allocations In-kind - District Municipalities:  KwaZulu-Natal - DC 43:  Sisonke - Planning and Development</v>
          </cell>
          <cell r="R3869">
            <v>0</v>
          </cell>
          <cell r="V3869" t="str">
            <v>DM KZN: SISONKE - PLANNING &amp; DEVEL</v>
          </cell>
        </row>
        <row r="3870">
          <cell r="Q3870" t="str">
            <v>Non-exchange Revenue:  Transfers and Subsidies - Operational:  Allocations In-kind - District Municipalities:  KwaZulu-Natal - DC 43:  Sisonke - Public Safety</v>
          </cell>
          <cell r="R3870">
            <v>0</v>
          </cell>
          <cell r="V3870" t="str">
            <v>DM KZN: SISONKE - PUBLIC SAFETY</v>
          </cell>
        </row>
        <row r="3871">
          <cell r="Q3871" t="str">
            <v>Non-exchange Revenue:  Transfers and Subsidies - Operational:  Allocations In-kind - District Municipalities:  KwaZulu-Natal - DC 43:  Sisonke - Road Transport</v>
          </cell>
          <cell r="R3871">
            <v>0</v>
          </cell>
          <cell r="V3871" t="str">
            <v>DM KZN: SISONKE - ROAD TRANSPORT</v>
          </cell>
        </row>
        <row r="3872">
          <cell r="Q3872" t="str">
            <v>Non-exchange Revenue:  Transfers and Subsidies - Operational:  Allocations In-kind - District Municipalities:  KwaZulu-Natal - DC 43:  Sisonke - Sport and Recreation</v>
          </cell>
          <cell r="R3872">
            <v>0</v>
          </cell>
          <cell r="V3872" t="str">
            <v>DM KZN: SISONKE - SPORT &amp; RECREATION</v>
          </cell>
        </row>
        <row r="3873">
          <cell r="Q3873" t="str">
            <v>Non-exchange Revenue:  Transfers and Subsidies - Operational:  Allocations In-kind - District Municipalities:  KwaZulu-Natal - DC 43:  Sisonke - Waste Water Management</v>
          </cell>
          <cell r="R3873">
            <v>0</v>
          </cell>
          <cell r="V3873" t="str">
            <v>DM KZN: SISONKE - WASTE WATER MAN</v>
          </cell>
        </row>
        <row r="3874">
          <cell r="Q3874" t="str">
            <v>Non-exchange Revenue:  Transfers and Subsidies - Operational:  Allocations In-kind - District Municipalities:  KwaZulu-Natal - DC 43:  Sisonke - Water</v>
          </cell>
          <cell r="R3874">
            <v>0</v>
          </cell>
          <cell r="V3874" t="str">
            <v>DM KZN: SISONKE - WATER</v>
          </cell>
        </row>
        <row r="3875">
          <cell r="Q3875" t="str">
            <v>Non-exchange Revenue:  Transfers and Subsidies - Operational:  Allocations In-kind - District Municipalities:  Limpopo</v>
          </cell>
          <cell r="R3875">
            <v>0</v>
          </cell>
          <cell r="V3875" t="str">
            <v>T&amp;S OPS: ALL IN-KIND DM LIMPOPO</v>
          </cell>
        </row>
        <row r="3876">
          <cell r="Q3876" t="str">
            <v>Non-exchange Revenue:  Transfers and Subsidies - Operational:  Allocations In-kind - District Municipalities:  Limpopo - DC 47:  Greater Sekhukune</v>
          </cell>
          <cell r="R3876">
            <v>0</v>
          </cell>
          <cell r="V3876" t="str">
            <v>DM LP: SEKHUKUNE</v>
          </cell>
        </row>
        <row r="3877">
          <cell r="Q3877" t="str">
            <v>Non-exchange Revenue:  Transfers and Subsidies - Operational:  Allocations In-kind - District Municipalities:  Limpopo - DC 47:  Greater Sekhukune - Community and Social Services</v>
          </cell>
          <cell r="R3877">
            <v>0</v>
          </cell>
          <cell r="V3877" t="str">
            <v>DM LP: SEKHUKUNE - COMM &amp; SOC SERV</v>
          </cell>
        </row>
        <row r="3878">
          <cell r="Q3878" t="str">
            <v>Non-exchange Revenue:  Transfers and Subsidies - Operational:  Allocations In-kind - District Municipalities:  Limpopo - DC 47:  Greater Sekhukune - Environmental Protection</v>
          </cell>
          <cell r="R3878">
            <v>0</v>
          </cell>
          <cell r="V3878" t="str">
            <v>DM LP: SEKHUKUNE - ENVIRON PROTECTION</v>
          </cell>
        </row>
        <row r="3879">
          <cell r="Q3879" t="str">
            <v>Non-exchange Revenue:  Transfers and Subsidies - Operational:  Allocations In-kind - District Municipalities:  Limpopo - DC 47:  Greater Sekhukune - Executive and Council</v>
          </cell>
          <cell r="R3879">
            <v>0</v>
          </cell>
          <cell r="V3879" t="str">
            <v>DM LP: SEKHUKUNE - EXECUTIVE &amp; COUNCIL</v>
          </cell>
        </row>
        <row r="3880">
          <cell r="Q3880" t="str">
            <v>Non-exchange Revenue:  Transfers and Subsidies - Operational:  Allocations In-kind - District Municipalities:  Limpopo - DC 47:  Greater Sekhukune - Finance and Admin</v>
          </cell>
          <cell r="R3880">
            <v>0</v>
          </cell>
          <cell r="V3880" t="str">
            <v>DM LP: SEKHUKUNE - FINANCE &amp; ADMIN</v>
          </cell>
        </row>
        <row r="3881">
          <cell r="Q3881" t="str">
            <v>Non-exchange Revenue:  Transfers and Subsidies - Operational:  Allocations In-kind - District Municipalities:  Limpopo - DC 47:  Greater Sekhukune - Health</v>
          </cell>
          <cell r="R3881">
            <v>0</v>
          </cell>
          <cell r="V3881" t="str">
            <v>DM LP: SEKHUKUNE - HEALTH</v>
          </cell>
        </row>
        <row r="3882">
          <cell r="Q3882" t="str">
            <v>Non-exchange Revenue:  Transfers and Subsidies - Operational:  Allocations In-kind - District Municipalities:  Limpopo - DC 47:  Greater Sekhukune - Housing</v>
          </cell>
          <cell r="R3882">
            <v>0</v>
          </cell>
          <cell r="V3882" t="str">
            <v>DM LP: SEKHUKUNE - HOUSING</v>
          </cell>
        </row>
        <row r="3883">
          <cell r="Q3883" t="str">
            <v>Non-exchange Revenue:  Transfers and Subsidies - Operational:  Allocations In-kind - District Municipalities:  Limpopo - DC 47:  Greater Sekhukune - Planning and Development</v>
          </cell>
          <cell r="R3883">
            <v>0</v>
          </cell>
          <cell r="V3883" t="str">
            <v>DM LP: SEKHUKUNE - PLANNING &amp; DEVEL</v>
          </cell>
        </row>
        <row r="3884">
          <cell r="Q3884" t="str">
            <v>Non-exchange Revenue:  Transfers and Subsidies - Operational:  Allocations In-kind - District Municipalities:  Limpopo - DC 47:  Greater Sekhukune - Public Safety</v>
          </cell>
          <cell r="R3884">
            <v>0</v>
          </cell>
          <cell r="V3884" t="str">
            <v>DM LP: SEKHUKUNE - PUBLIC SAFETY</v>
          </cell>
        </row>
        <row r="3885">
          <cell r="Q3885" t="str">
            <v>Non-exchange Revenue:  Transfers and Subsidies - Operational:  Allocations In-kind - District Municipalities:  Limpopo - DC 47:  Greater Sekhukune - Road Transport</v>
          </cell>
          <cell r="R3885">
            <v>0</v>
          </cell>
          <cell r="V3885" t="str">
            <v>DM LP: SEKHUKUNE - ROAD TRANSPORT</v>
          </cell>
        </row>
        <row r="3886">
          <cell r="Q3886" t="str">
            <v>Non-exchange Revenue:  Transfers and Subsidies - Operational:  Allocations In-kind - District Municipalities:  Limpopo - DC 47:  Greater Sekhukune - Sport and Recreation</v>
          </cell>
          <cell r="R3886">
            <v>0</v>
          </cell>
          <cell r="V3886" t="str">
            <v>DM LP: SEKHUKUNE - SPORT &amp; RECREATION</v>
          </cell>
        </row>
        <row r="3887">
          <cell r="Q3887" t="str">
            <v>Non-exchange Revenue:  Transfers and Subsidies - Operational:  Allocations In-kind - District Municipalities:  Limpopo - DC 47:  Greater Sekhukune - Waste Water Management</v>
          </cell>
          <cell r="R3887">
            <v>0</v>
          </cell>
          <cell r="V3887" t="str">
            <v>DM LP: SEKHUKUNE - WASTE WATER MAN</v>
          </cell>
        </row>
        <row r="3888">
          <cell r="Q3888" t="str">
            <v>Non-exchange Revenue:  Transfers and Subsidies - Operational:  Allocations In-kind - District Municipalities:  Limpopo - DC 47:  Greater Sekhukune - Water</v>
          </cell>
          <cell r="R3888">
            <v>0</v>
          </cell>
          <cell r="V3888" t="str">
            <v>DM LP: SEKHUKUNE - WATER</v>
          </cell>
        </row>
        <row r="3889">
          <cell r="Q3889" t="str">
            <v>Non-exchange Revenue:  Transfers and Subsidies - Operational:  Allocations In-kind - District Municipalities:  Limpopo - DC 33:  Mopani</v>
          </cell>
          <cell r="R3889">
            <v>0</v>
          </cell>
          <cell r="V3889" t="str">
            <v>DM LP: MOPANI</v>
          </cell>
        </row>
        <row r="3890">
          <cell r="Q3890" t="str">
            <v>Non-exchange Revenue:  Transfers and Subsidies - Operational:  Allocations In-kind - District Municipalities:  Limpopo - DC 33:  Mopani - Community and Social Services</v>
          </cell>
          <cell r="R3890">
            <v>0</v>
          </cell>
          <cell r="V3890" t="str">
            <v>DM LP: MOPANI - COMM &amp; SOC SERV</v>
          </cell>
        </row>
        <row r="3891">
          <cell r="Q3891" t="str">
            <v>Non-exchange Revenue:  Transfers and Subsidies - Operational:  Allocations In-kind - District Municipalities:  Limpopo - DC 33:  Mopani - Environmental Protection</v>
          </cell>
          <cell r="R3891">
            <v>0</v>
          </cell>
          <cell r="V3891" t="str">
            <v>DM LP: MOPANI - ENVIRON PROTECTION</v>
          </cell>
        </row>
        <row r="3892">
          <cell r="Q3892" t="str">
            <v>Non-exchange Revenue:  Transfers and Subsidies - Operational:  Allocations In-kind - District Municipalities:  Limpopo - DC 33:  Mopani - Executive and Council</v>
          </cell>
          <cell r="R3892">
            <v>0</v>
          </cell>
          <cell r="V3892" t="str">
            <v>DM LP: MOPANI - EXECUTIVE &amp; COUNCIL</v>
          </cell>
        </row>
        <row r="3893">
          <cell r="Q3893" t="str">
            <v>Non-exchange Revenue:  Transfers and Subsidies - Operational:  Allocations In-kind - District Municipalities:  Limpopo - DC 33:  Mopani - Finance and Admin</v>
          </cell>
          <cell r="R3893">
            <v>0</v>
          </cell>
          <cell r="V3893" t="str">
            <v>DM LP: MOPANI - FINANCE &amp; ADMIN</v>
          </cell>
        </row>
        <row r="3894">
          <cell r="Q3894" t="str">
            <v>Non-exchange Revenue:  Transfers and Subsidies - Operational:  Allocations In-kind - District Municipalities:  Limpopo - DC 33:  Mopani - Health</v>
          </cell>
          <cell r="R3894">
            <v>0</v>
          </cell>
          <cell r="V3894" t="str">
            <v>DM LP: MOPANI - HEALTH</v>
          </cell>
        </row>
        <row r="3895">
          <cell r="Q3895" t="str">
            <v>Non-exchange Revenue:  Transfers and Subsidies - Operational:  Allocations In-kind - District Municipalities:  Limpopo - DC 33:  Mopani - Housing</v>
          </cell>
          <cell r="R3895">
            <v>0</v>
          </cell>
          <cell r="V3895" t="str">
            <v>DM LP: MOPANI - HOUSING</v>
          </cell>
        </row>
        <row r="3896">
          <cell r="Q3896" t="str">
            <v>Non-exchange Revenue:  Transfers and Subsidies - Operational:  Allocations In-kind - District Municipalities:  Limpopo - DC 33:  Mopani - Planning and Development</v>
          </cell>
          <cell r="R3896">
            <v>0</v>
          </cell>
          <cell r="V3896" t="str">
            <v>DM LP: MOPANI - PLANNING &amp; DEVEL</v>
          </cell>
        </row>
        <row r="3897">
          <cell r="Q3897" t="str">
            <v>Non-exchange Revenue:  Transfers and Subsidies - Operational:  Allocations In-kind - District Municipalities:  Limpopo - DC 33:  Mopani - Public Safety</v>
          </cell>
          <cell r="R3897">
            <v>0</v>
          </cell>
          <cell r="V3897" t="str">
            <v>DM LP: MOPANI - PUBLIC SAFETY</v>
          </cell>
        </row>
        <row r="3898">
          <cell r="Q3898" t="str">
            <v>Non-exchange Revenue:  Transfers and Subsidies - Operational:  Allocations In-kind - District Municipalities:  Limpopo - DC 33:  Mopani - Road Transport</v>
          </cell>
          <cell r="R3898">
            <v>0</v>
          </cell>
          <cell r="V3898" t="str">
            <v>DM LP: MOPANI - ROAD TRANSPORT</v>
          </cell>
        </row>
        <row r="3899">
          <cell r="Q3899" t="str">
            <v>Non-exchange Revenue:  Transfers and Subsidies - Operational:  Allocations In-kind - District Municipalities:  Limpopo - DC 33:  Mopani - Sport and Recreation</v>
          </cell>
          <cell r="R3899">
            <v>0</v>
          </cell>
          <cell r="V3899" t="str">
            <v>DM LP: MOPANI - SPORT &amp; RECREATION</v>
          </cell>
        </row>
        <row r="3900">
          <cell r="Q3900" t="str">
            <v>Non-exchange Revenue:  Transfers and Subsidies - Operational:  Allocations In-kind - District Municipalities:  Limpopo - DC 33:  Mopani - Waste Water Management</v>
          </cell>
          <cell r="R3900">
            <v>0</v>
          </cell>
          <cell r="V3900" t="str">
            <v>DM LP: MOPANI - WASTE WATER MAN</v>
          </cell>
        </row>
        <row r="3901">
          <cell r="Q3901" t="str">
            <v>Non-exchange Revenue:  Transfers and Subsidies - Operational:  Allocations In-kind - District Municipalities:  Limpopo - DC 33:  Mopani - Water</v>
          </cell>
          <cell r="R3901">
            <v>0</v>
          </cell>
          <cell r="V3901" t="str">
            <v>DM LP: MOPANI - WATER</v>
          </cell>
        </row>
        <row r="3902">
          <cell r="Q3902" t="str">
            <v>Non-exchange Revenue:  Transfers and Subsidies - Operational:  Allocations In-kind - District Municipalities:  Limpopo - DC 34:  Vhembe</v>
          </cell>
          <cell r="R3902">
            <v>0</v>
          </cell>
          <cell r="V3902" t="str">
            <v>DM LP: VHEMBE</v>
          </cell>
        </row>
        <row r="3903">
          <cell r="Q3903" t="str">
            <v>Non-exchange Revenue:  Transfers and Subsidies - Operational:  Allocations In-kind - District Municipalities:  Limpopo - DC 34:  Vhembe - Community and Social Services</v>
          </cell>
          <cell r="R3903">
            <v>0</v>
          </cell>
          <cell r="V3903" t="str">
            <v>DM LP: VHEMBE - COMM &amp; SOC SERV</v>
          </cell>
        </row>
        <row r="3904">
          <cell r="Q3904" t="str">
            <v>Non-exchange Revenue:  Transfers and Subsidies - Operational:  Allocations In-kind - District Municipalities:  Limpopo - DC 34:  Vhembe - Environmental Protection</v>
          </cell>
          <cell r="R3904">
            <v>0</v>
          </cell>
          <cell r="V3904" t="str">
            <v>DM LP: VHEMBE - ENVIRON PROTECTION</v>
          </cell>
        </row>
        <row r="3905">
          <cell r="Q3905" t="str">
            <v>Non-exchange Revenue:  Transfers and Subsidies - Operational:  Allocations In-kind - District Municipalities:  Limpopo - DC 34:  Vhembe - Executive and Council</v>
          </cell>
          <cell r="R3905">
            <v>0</v>
          </cell>
          <cell r="V3905" t="str">
            <v>DM LP: VHEMBE - EXECUTIVE &amp; COUNCIL</v>
          </cell>
        </row>
        <row r="3906">
          <cell r="Q3906" t="str">
            <v>Non-exchange Revenue:  Transfers and Subsidies - Operational:  Allocations In-kind - District Municipalities:  Limpopo - DC 34:  Vhembe - Finance and Admin</v>
          </cell>
          <cell r="R3906">
            <v>0</v>
          </cell>
          <cell r="V3906" t="str">
            <v>DM LP: VHEMBE - FINANCE &amp; ADMIN</v>
          </cell>
        </row>
        <row r="3907">
          <cell r="Q3907" t="str">
            <v>Non-exchange Revenue:  Transfers and Subsidies - Operational:  Allocations In-kind - District Municipalities:  Limpopo - DC 34:  Vhembe - Health</v>
          </cell>
          <cell r="R3907">
            <v>0</v>
          </cell>
          <cell r="V3907" t="str">
            <v>DM LP: VHEMBE - HEALTH</v>
          </cell>
        </row>
        <row r="3908">
          <cell r="Q3908" t="str">
            <v>Non-exchange Revenue:  Transfers and Subsidies - Operational:  Allocations In-kind - District Municipalities:  Limpopo - DC 34:  Vhembe - Housing</v>
          </cell>
          <cell r="R3908">
            <v>0</v>
          </cell>
          <cell r="V3908" t="str">
            <v>DM LP: VHEMBE - HOUSING</v>
          </cell>
        </row>
        <row r="3909">
          <cell r="Q3909" t="str">
            <v>Non-exchange Revenue:  Transfers and Subsidies - Operational:  Allocations In-kind - District Municipalities:  Limpopo - DC 34:  Vhembe - Planning and Development</v>
          </cell>
          <cell r="R3909">
            <v>0</v>
          </cell>
          <cell r="V3909" t="str">
            <v>DM LP: VHEMBE - PLANNING &amp; DEVEL</v>
          </cell>
        </row>
        <row r="3910">
          <cell r="Q3910" t="str">
            <v>Non-exchange Revenue:  Transfers and Subsidies - Operational:  Allocations In-kind - District Municipalities:  Limpopo - DC 34:  Vhembe - Public Safety</v>
          </cell>
          <cell r="R3910">
            <v>0</v>
          </cell>
          <cell r="V3910" t="str">
            <v>DM LP: VHEMBE - PUBLIC SAFETY</v>
          </cell>
        </row>
        <row r="3911">
          <cell r="Q3911" t="str">
            <v>Non-exchange Revenue:  Transfers and Subsidies - Operational:  Allocations In-kind - District Municipalities:  Limpopo - DC 34:  Vhembe - Road Transport</v>
          </cell>
          <cell r="R3911">
            <v>0</v>
          </cell>
          <cell r="V3911" t="str">
            <v>DM LP: VHEMBE - ROAD TRANSPORT</v>
          </cell>
        </row>
        <row r="3912">
          <cell r="Q3912" t="str">
            <v>Non-exchange Revenue:  Transfers and Subsidies - Operational:  Allocations In-kind - District Municipalities:  Limpopo - DC 34:  Vhembe - Sport and Recreation</v>
          </cell>
          <cell r="R3912">
            <v>0</v>
          </cell>
          <cell r="V3912" t="str">
            <v>DM LP: VHEMBE - SPORT &amp; RECREATION</v>
          </cell>
        </row>
        <row r="3913">
          <cell r="Q3913" t="str">
            <v>Non-exchange Revenue:  Transfers and Subsidies - Operational:  Allocations In-kind - District Municipalities:  Limpopo - DC 34:  Vhembe - Waste Water Management</v>
          </cell>
          <cell r="R3913">
            <v>0</v>
          </cell>
          <cell r="V3913" t="str">
            <v>DM LP: VHEMBE - WASTE WATER MAN</v>
          </cell>
        </row>
        <row r="3914">
          <cell r="Q3914" t="str">
            <v>Non-exchange Revenue:  Transfers and Subsidies - Operational:  Allocations In-kind - District Municipalities:  Limpopo - DC 34:  Vhembe - Water</v>
          </cell>
          <cell r="R3914">
            <v>0</v>
          </cell>
          <cell r="V3914" t="str">
            <v>DM LP: VHEMBE - WATER</v>
          </cell>
        </row>
        <row r="3915">
          <cell r="Q3915" t="str">
            <v>Non-exchange Revenue:  Transfers and Subsidies - Operational:  Allocations In-kind - District Municipalities:  Limpopo - DC 35:  Capricorn</v>
          </cell>
          <cell r="R3915">
            <v>0</v>
          </cell>
          <cell r="V3915" t="str">
            <v>DM LP: CAPRICORN</v>
          </cell>
        </row>
        <row r="3916">
          <cell r="Q3916" t="str">
            <v>Non-exchange Revenue:  Transfers and Subsidies - Operational:  Allocations In-kind - District Municipalities:  Limpopo - DC 35:  Capricorn - Community and Social Services</v>
          </cell>
          <cell r="R3916">
            <v>0</v>
          </cell>
          <cell r="V3916" t="str">
            <v>DM LP: CAPRICORN - COMM &amp; SOC SERV</v>
          </cell>
        </row>
        <row r="3917">
          <cell r="Q3917" t="str">
            <v>Non-exchange Revenue:  Transfers and Subsidies - Operational:  Allocations In-kind - District Municipalities:  Limpopo - DC 35:  Capricorn - Environmental Protection</v>
          </cell>
          <cell r="R3917">
            <v>0</v>
          </cell>
          <cell r="V3917" t="str">
            <v>DM LP: CAPRICORN - ENVIRON PROTECTION</v>
          </cell>
        </row>
        <row r="3918">
          <cell r="Q3918" t="str">
            <v>Non-exchange Revenue:  Transfers and Subsidies - Operational:  Allocations In-kind - District Municipalities:  Limpopo - DC 35:  Capricorn - Executive and Council</v>
          </cell>
          <cell r="R3918">
            <v>0</v>
          </cell>
          <cell r="V3918" t="str">
            <v>DM LP: CAPRICORN - EXECUTIVE &amp; COUNCIL</v>
          </cell>
        </row>
        <row r="3919">
          <cell r="Q3919" t="str">
            <v>Non-exchange Revenue:  Transfers and Subsidies - Operational:  Allocations In-kind - District Municipalities:  Limpopo - DC 35:  Capricorn - Finance and Admin</v>
          </cell>
          <cell r="R3919">
            <v>0</v>
          </cell>
          <cell r="V3919" t="str">
            <v>DM LP: CAPRICORN - FINANCE &amp; ADMIN</v>
          </cell>
        </row>
        <row r="3920">
          <cell r="Q3920" t="str">
            <v>Non-exchange Revenue:  Transfers and Subsidies - Operational:  Allocations In-kind - District Municipalities:  Limpopo - DC 35:  Capricorn - Health</v>
          </cell>
          <cell r="R3920">
            <v>0</v>
          </cell>
          <cell r="V3920" t="str">
            <v>DM LP: CAPRICORN - HEALTH</v>
          </cell>
        </row>
        <row r="3921">
          <cell r="Q3921" t="str">
            <v>Non-exchange Revenue:  Transfers and Subsidies - Operational:  Allocations In-kind - District Municipalities:  Limpopo - DC 35:  Capricorn - Housing</v>
          </cell>
          <cell r="R3921">
            <v>0</v>
          </cell>
          <cell r="V3921" t="str">
            <v>DM LP: CAPRICORN - HOUSING</v>
          </cell>
        </row>
        <row r="3922">
          <cell r="Q3922" t="str">
            <v>Non-exchange Revenue:  Transfers and Subsidies - Operational:  Allocations In-kind - District Municipalities:  Limpopo - DC 35:  Capricorn - Planning and Development</v>
          </cell>
          <cell r="R3922">
            <v>0</v>
          </cell>
          <cell r="V3922" t="str">
            <v>DM LP: CAPRICORN - PLANNING &amp; DEVEL</v>
          </cell>
        </row>
        <row r="3923">
          <cell r="Q3923" t="str">
            <v>Non-exchange Revenue:  Transfers and Subsidies - Operational:  Allocations In-kind - District Municipalities:  Limpopo - DC 35:  Capricorn - Public Safety</v>
          </cell>
          <cell r="R3923">
            <v>0</v>
          </cell>
          <cell r="V3923" t="str">
            <v>DM LP: CAPRICORN - PUBLIC SAFETY</v>
          </cell>
        </row>
        <row r="3924">
          <cell r="Q3924" t="str">
            <v>Non-exchange Revenue:  Transfers and Subsidies - Operational:  Allocations In-kind - District Municipalities:  Limpopo - DC 35:  Capricorn - Road Transport</v>
          </cell>
          <cell r="R3924">
            <v>0</v>
          </cell>
          <cell r="V3924" t="str">
            <v>DM LP: CAPRICORN - ROAD TRANSPORT</v>
          </cell>
        </row>
        <row r="3925">
          <cell r="Q3925" t="str">
            <v>Non-exchange Revenue:  Transfers and Subsidies - Operational:  Allocations In-kind - District Municipalities:  Limpopo - DC 35:  Capricorn - Sport and Recreation</v>
          </cell>
          <cell r="R3925">
            <v>0</v>
          </cell>
          <cell r="V3925" t="str">
            <v>DM LP: CAPRICORN - SPORT &amp; RECREATION</v>
          </cell>
        </row>
        <row r="3926">
          <cell r="Q3926" t="str">
            <v>Non-exchange Revenue:  Transfers and Subsidies - Operational:  Allocations In-kind - District Municipalities:  Limpopo - DC 35:  Capricorn - Waste Water Management</v>
          </cell>
          <cell r="R3926">
            <v>0</v>
          </cell>
          <cell r="V3926" t="str">
            <v>DM LP: CAPRICORN - WASTE WATER MAN</v>
          </cell>
        </row>
        <row r="3927">
          <cell r="Q3927" t="str">
            <v>Non-exchange Revenue:  Transfers and Subsidies - Operational:  Allocations In-kind - District Municipalities:  Limpopo - DC 35:  Capricorn - Water</v>
          </cell>
          <cell r="R3927">
            <v>0</v>
          </cell>
          <cell r="V3927" t="str">
            <v>DM LP: CAPRICORN - WATER</v>
          </cell>
        </row>
        <row r="3928">
          <cell r="Q3928" t="str">
            <v>Non-exchange Revenue:  Transfers and Subsidies - Operational:  Allocations In-kind - District Municipalities:  Limpopo - DC 36:  Waterberg</v>
          </cell>
          <cell r="R3928">
            <v>0</v>
          </cell>
          <cell r="V3928" t="str">
            <v>DM LP: WATERBERG</v>
          </cell>
        </row>
        <row r="3929">
          <cell r="Q3929" t="str">
            <v>Non-exchange Revenue:  Transfers and Subsidies - Operational:  Allocations In-kind - District Municipalities:  Limpopo - DC 36:  Waterberg - Community and Social Services</v>
          </cell>
          <cell r="R3929">
            <v>0</v>
          </cell>
          <cell r="V3929" t="str">
            <v>DM LP: WATERBERG - COMM &amp; SOC SERV</v>
          </cell>
        </row>
        <row r="3930">
          <cell r="Q3930" t="str">
            <v>Non-exchange Revenue:  Transfers and Subsidies - Operational:  Allocations In-kind - District Municipalities:  Limpopo - DC 36:  Waterberg - Environmental Protection</v>
          </cell>
          <cell r="R3930">
            <v>0</v>
          </cell>
          <cell r="V3930" t="str">
            <v>DM LP: WATERBERG - ENVIRON PROTECTION</v>
          </cell>
        </row>
        <row r="3931">
          <cell r="Q3931" t="str">
            <v>Non-exchange Revenue:  Transfers and Subsidies - Operational:  Allocations In-kind - District Municipalities:  Limpopo - DC 36:  Waterberg - Executive and Council</v>
          </cell>
          <cell r="R3931">
            <v>0</v>
          </cell>
          <cell r="V3931" t="str">
            <v>DM LP: WATERBERG - EXECUTIVE &amp; COUNCIL</v>
          </cell>
        </row>
        <row r="3932">
          <cell r="Q3932" t="str">
            <v>Non-exchange Revenue:  Transfers and Subsidies - Operational:  Allocations In-kind - District Municipalities:  Limpopo - DC 36:  Waterberg - Finance and Admin</v>
          </cell>
          <cell r="R3932">
            <v>0</v>
          </cell>
          <cell r="V3932" t="str">
            <v>DM LP: WATERBERG - FINANCE &amp; ADMIN</v>
          </cell>
        </row>
        <row r="3933">
          <cell r="Q3933" t="str">
            <v>Non-exchange Revenue:  Transfers and Subsidies - Operational:  Allocations In-kind - District Municipalities:  Limpopo - DC 36:  Waterberg - Health</v>
          </cell>
          <cell r="R3933">
            <v>0</v>
          </cell>
          <cell r="V3933" t="str">
            <v>DM LP: WATERBERG - HEALTH</v>
          </cell>
        </row>
        <row r="3934">
          <cell r="Q3934" t="str">
            <v>Non-exchange Revenue:  Transfers and Subsidies - Operational:  Allocations In-kind - District Municipalities:  Limpopo - DC 36:  Waterberg - Housing</v>
          </cell>
          <cell r="R3934">
            <v>0</v>
          </cell>
          <cell r="V3934" t="str">
            <v>DM LP: WATERBERG - HOUSING</v>
          </cell>
        </row>
        <row r="3935">
          <cell r="Q3935" t="str">
            <v>Non-exchange Revenue:  Transfers and Subsidies - Operational:  Allocations In-kind - District Municipalities:  Limpopo - DC 36:  Waterberg - Planning and Development</v>
          </cell>
          <cell r="R3935">
            <v>0</v>
          </cell>
          <cell r="V3935" t="str">
            <v>DM LP: WATERBERG - PLANNING &amp; DEVEL</v>
          </cell>
        </row>
        <row r="3936">
          <cell r="Q3936" t="str">
            <v>Non-exchange Revenue:  Transfers and Subsidies - Operational:  Allocations In-kind - District Municipalities:  Limpopo - DC 36:  Waterberg - Public Safety</v>
          </cell>
          <cell r="R3936">
            <v>0</v>
          </cell>
          <cell r="V3936" t="str">
            <v>DM LP: WATERBERG - PUBLIC SAFETY</v>
          </cell>
        </row>
        <row r="3937">
          <cell r="Q3937" t="str">
            <v>Non-exchange Revenue:  Transfers and Subsidies - Operational:  Allocations In-kind - District Municipalities:  Limpopo - DC 36:  Waterberg - Road Transport</v>
          </cell>
          <cell r="R3937">
            <v>0</v>
          </cell>
          <cell r="V3937" t="str">
            <v>DM LP: WATERBERG - ROAD TRANSPORT</v>
          </cell>
        </row>
        <row r="3938">
          <cell r="Q3938" t="str">
            <v>Non-exchange Revenue:  Transfers and Subsidies - Operational:  Allocations In-kind - District Municipalities:  Limpopo - DC 36:  Waterberg - Sport and Recreation</v>
          </cell>
          <cell r="R3938">
            <v>0</v>
          </cell>
          <cell r="V3938" t="str">
            <v>DM LP: WATERBERG - SPORT &amp; RECREATION</v>
          </cell>
        </row>
        <row r="3939">
          <cell r="Q3939" t="str">
            <v>Non-exchange Revenue:  Transfers and Subsidies - Operational:  Allocations In-kind - District Municipalities:  Limpopo - DC 36:  Waterberg - Waste Water Management</v>
          </cell>
          <cell r="R3939">
            <v>0</v>
          </cell>
          <cell r="V3939" t="str">
            <v>DM LP: WATERBERG - WASTE WATER MAN</v>
          </cell>
        </row>
        <row r="3940">
          <cell r="Q3940" t="str">
            <v>Non-exchange Revenue:  Transfers and Subsidies - Operational:  Allocations In-kind - District Municipalities:  Limpopo - DC 36:  Waterberg - Water</v>
          </cell>
          <cell r="R3940">
            <v>0</v>
          </cell>
          <cell r="V3940" t="str">
            <v>DM LP: WATERBERG - WATER</v>
          </cell>
        </row>
        <row r="3941">
          <cell r="Q3941" t="str">
            <v>Non-exchange Revenue:  Transfers and Subsidies - Operational:  Allocations In-kind - District Municipalities:  Mpumalanga</v>
          </cell>
          <cell r="R3941">
            <v>0</v>
          </cell>
          <cell r="V3941" t="str">
            <v>T&amp;S OPS: ALL IN-KIND DM MPUMALANGA</v>
          </cell>
        </row>
        <row r="3942">
          <cell r="Q3942" t="str">
            <v>Non-exchange Revenue:  Transfers and Subsidies - Operational:  Allocations In-kind - District Municipalities:  Mpumalanga - DC 30:  Gert Sibande</v>
          </cell>
          <cell r="R3942">
            <v>0</v>
          </cell>
          <cell r="V3942" t="str">
            <v>DM MP: GERT SIBANDE</v>
          </cell>
        </row>
        <row r="3943">
          <cell r="Q3943" t="str">
            <v>Non-exchange Revenue:  Transfers and Subsidies - Operational:  Allocations In-kind - District Municipalities:  Mpumalanga - DC 30:  Gert Sibande - Community and Social Services</v>
          </cell>
          <cell r="R3943">
            <v>0</v>
          </cell>
          <cell r="V3943" t="str">
            <v>DM MP: GERT SIBANDE - COMM &amp; SOC SERV</v>
          </cell>
        </row>
        <row r="3944">
          <cell r="Q3944" t="str">
            <v>Non-exchange Revenue:  Transfers and Subsidies - Operational:  Allocations In-kind - District Municipalities:  Mpumalanga - DC 30:  Gert Sibande - Environmental Protection</v>
          </cell>
          <cell r="R3944">
            <v>0</v>
          </cell>
          <cell r="V3944" t="str">
            <v>DM MP: GERT SIBANDE - ENVIRON PROTECTION</v>
          </cell>
        </row>
        <row r="3945">
          <cell r="Q3945" t="str">
            <v>Non-exchange Revenue:  Transfers and Subsidies - Operational:  Allocations In-kind - District Municipalities:  Mpumalanga - DC 30:  Gert Sibande - Executive and Council</v>
          </cell>
          <cell r="R3945">
            <v>0</v>
          </cell>
          <cell r="V3945" t="str">
            <v>DM MP: GERT SIBANDE - EXECUTIV &amp; COUNCIL</v>
          </cell>
        </row>
        <row r="3946">
          <cell r="Q3946" t="str">
            <v>Non-exchange Revenue:  Transfers and Subsidies - Operational:  Allocations In-kind - District Municipalities:  Mpumalanga - DC 30:  Gert Sibande - Finance and Admin</v>
          </cell>
          <cell r="R3946">
            <v>0</v>
          </cell>
          <cell r="V3946" t="str">
            <v>DM MP: GERT SIBANDE - FINANCE &amp; ADMIN</v>
          </cell>
        </row>
        <row r="3947">
          <cell r="Q3947" t="str">
            <v>Non-exchange Revenue:  Transfers and Subsidies - Operational:  Allocations In-kind - District Municipalities:  Mpumalanga - DC 30:  Gert Sibande - Health</v>
          </cell>
          <cell r="R3947">
            <v>0</v>
          </cell>
          <cell r="V3947" t="str">
            <v>DM MP: GERT SIBANDE - HEALTH</v>
          </cell>
        </row>
        <row r="3948">
          <cell r="Q3948" t="str">
            <v>Non-exchange Revenue:  Transfers and Subsidies - Operational:  Allocations In-kind - District Municipalities:  Mpumalanga - DC 30:  Gert Sibande - Housing</v>
          </cell>
          <cell r="R3948">
            <v>0</v>
          </cell>
          <cell r="V3948" t="str">
            <v>DM MP: GERT SIBANDE - HOUSING</v>
          </cell>
        </row>
        <row r="3949">
          <cell r="Q3949" t="str">
            <v>Non-exchange Revenue:  Transfers and Subsidies - Operational:  Allocations In-kind - District Municipalities:  Mpumalanga - DC 30:  Gert Sibande - Planning and Development</v>
          </cell>
          <cell r="R3949">
            <v>0</v>
          </cell>
          <cell r="V3949" t="str">
            <v>DM MP: GERT SIBANDE - PLANNING &amp; DEVEL</v>
          </cell>
        </row>
        <row r="3950">
          <cell r="Q3950" t="str">
            <v>Non-exchange Revenue:  Transfers and Subsidies - Operational:  Allocations In-kind - District Municipalities:  Mpumalanga - DC 30:  Gert Sibande - Public Safety</v>
          </cell>
          <cell r="R3950">
            <v>0</v>
          </cell>
          <cell r="V3950" t="str">
            <v>DM MP: GERT SIBANDE - PUBLIC SAFETY</v>
          </cell>
        </row>
        <row r="3951">
          <cell r="Q3951" t="str">
            <v>Non-exchange Revenue:  Transfers and Subsidies - Operational:  Allocations In-kind - District Municipalities:  Mpumalanga - DC 30:  Gert Sibande - Road Transport</v>
          </cell>
          <cell r="R3951">
            <v>0</v>
          </cell>
          <cell r="V3951" t="str">
            <v>DM MP: GERT SIBANDE - ROAD TRANSPORT</v>
          </cell>
        </row>
        <row r="3952">
          <cell r="Q3952" t="str">
            <v>Non-exchange Revenue:  Transfers and Subsidies - Operational:  Allocations In-kind - District Municipalities:  Mpumalanga - DC 30:  Gert Sibande - Sport and Recreation</v>
          </cell>
          <cell r="R3952">
            <v>0</v>
          </cell>
          <cell r="V3952" t="str">
            <v>DM MP: GERT SIBANDE - SPORT &amp; RECREATION</v>
          </cell>
        </row>
        <row r="3953">
          <cell r="Q3953" t="str">
            <v>Non-exchange Revenue:  Transfers and Subsidies - Operational:  Allocations In-kind - District Municipalities:  Mpumalanga - DC 30:  Gert Sibande - Waste Water Management</v>
          </cell>
          <cell r="R3953">
            <v>0</v>
          </cell>
          <cell r="V3953" t="str">
            <v>DM MP: GERT SIBANDE - WASTE WATER MAN</v>
          </cell>
        </row>
        <row r="3954">
          <cell r="Q3954" t="str">
            <v>Non-exchange Revenue:  Transfers and Subsidies - Operational:  Allocations In-kind - District Municipalities:  Mpumalanga - DC 30:  Gert Sibande - Water</v>
          </cell>
          <cell r="R3954">
            <v>0</v>
          </cell>
          <cell r="V3954" t="str">
            <v>DM MP: GERT SIBANDE - WATER</v>
          </cell>
        </row>
        <row r="3955">
          <cell r="Q3955" t="str">
            <v>Non-exchange Revenue:  Transfers and Subsidies - Operational:  Allocations In-kind - District Municipalities:  Mpumalanga - DC 31:  Nkangala</v>
          </cell>
          <cell r="R3955">
            <v>0</v>
          </cell>
          <cell r="V3955" t="str">
            <v>DM MP: NKANGALA</v>
          </cell>
        </row>
        <row r="3956">
          <cell r="Q3956" t="str">
            <v>Non-exchange Revenue:  Transfers and Subsidies - Operational:  Allocations In-kind - District Municipalities:  Mpumalanga - DC 31:  Nkangala - Community and Social Services</v>
          </cell>
          <cell r="R3956">
            <v>0</v>
          </cell>
          <cell r="V3956" t="str">
            <v>DM MP: NKANGALA - COMM &amp; SOC SERV</v>
          </cell>
        </row>
        <row r="3957">
          <cell r="Q3957" t="str">
            <v>Non-exchange Revenue:  Transfers and Subsidies - Operational:  Allocations In-kind - District Municipalities:  Mpumalanga - DC 31:  Nkangala - Environmental Protection</v>
          </cell>
          <cell r="R3957">
            <v>0</v>
          </cell>
          <cell r="V3957" t="str">
            <v>DM MP: NKANGALA - ENVIRON PROTECTION</v>
          </cell>
        </row>
        <row r="3958">
          <cell r="Q3958" t="str">
            <v>Non-exchange Revenue:  Transfers and Subsidies - Operational:  Allocations In-kind - District Municipalities:  Mpumalanga - DC 31:  Nkangala - Executive and Council</v>
          </cell>
          <cell r="R3958">
            <v>0</v>
          </cell>
          <cell r="V3958" t="str">
            <v>DM MP: NKANGALA - EXECUTIVE &amp; COUNCIL</v>
          </cell>
        </row>
        <row r="3959">
          <cell r="Q3959" t="str">
            <v>Non-exchange Revenue:  Transfers and Subsidies - Operational:  Allocations In-kind - District Municipalities:  Mpumalanga - DC 31:  Nkangala - Finance and Admin</v>
          </cell>
          <cell r="R3959">
            <v>0</v>
          </cell>
          <cell r="V3959" t="str">
            <v>DM MP: NKANGALA - FINANCE &amp; ADMIN</v>
          </cell>
        </row>
        <row r="3960">
          <cell r="Q3960" t="str">
            <v>Non-exchange Revenue:  Transfers and Subsidies - Operational:  Allocations In-kind - District Municipalities:  Mpumalanga - DC 31:  Nkangala - Health</v>
          </cell>
          <cell r="R3960">
            <v>0</v>
          </cell>
          <cell r="V3960" t="str">
            <v>DM MP: NKANGALA - HEALTH</v>
          </cell>
        </row>
        <row r="3961">
          <cell r="Q3961" t="str">
            <v>Non-exchange Revenue:  Transfers and Subsidies - Operational:  Allocations In-kind - District Municipalities:  Mpumalanga - DC 31:  Nkangala - Housing</v>
          </cell>
          <cell r="R3961">
            <v>0</v>
          </cell>
          <cell r="V3961" t="str">
            <v>DM MP: NKANGALA - HOUSING</v>
          </cell>
        </row>
        <row r="3962">
          <cell r="Q3962" t="str">
            <v>Non-exchange Revenue:  Transfers and Subsidies - Operational:  Allocations In-kind - District Municipalities:  Mpumalanga - DC 31:  Nkangala - Planning and Development</v>
          </cell>
          <cell r="R3962">
            <v>0</v>
          </cell>
          <cell r="V3962" t="str">
            <v>DM MP: NKANGALA - PLANNING &amp; DEVEL</v>
          </cell>
        </row>
        <row r="3963">
          <cell r="Q3963" t="str">
            <v>Non-exchange Revenue:  Transfers and Subsidies - Operational:  Allocations In-kind - District Municipalities:  Mpumalanga - DC 31:  Nkangala - Public Safety</v>
          </cell>
          <cell r="R3963">
            <v>0</v>
          </cell>
          <cell r="V3963" t="str">
            <v>DM MP: NKANGALA - PUBLIC SAFETY</v>
          </cell>
        </row>
        <row r="3964">
          <cell r="Q3964" t="str">
            <v>Non-exchange Revenue:  Transfers and Subsidies - Operational:  Allocations In-kind - District Municipalities:  Mpumalanga - DC 31:  Nkangala - Road Transport</v>
          </cell>
          <cell r="R3964">
            <v>0</v>
          </cell>
          <cell r="V3964" t="str">
            <v>DM MP: NKANGALA - ROAD TRANSPORT</v>
          </cell>
        </row>
        <row r="3965">
          <cell r="Q3965" t="str">
            <v>Non-exchange Revenue:  Transfers and Subsidies - Operational:  Allocations In-kind - District Municipalities:  Mpumalanga - DC 31:  Nkangala - Sport and Recreation</v>
          </cell>
          <cell r="R3965">
            <v>0</v>
          </cell>
          <cell r="V3965" t="str">
            <v>DM MP: NKANGALA - SPORT &amp; RECREATION</v>
          </cell>
        </row>
        <row r="3966">
          <cell r="Q3966" t="str">
            <v>Non-exchange Revenue:  Transfers and Subsidies - Operational:  Allocations In-kind - District Municipalities:  Mpumalanga - DC 31:  Nkangala - Waste Water Management</v>
          </cell>
          <cell r="R3966">
            <v>0</v>
          </cell>
          <cell r="V3966" t="str">
            <v>DM MP: NKANGALA - WASTE WATER MAN</v>
          </cell>
        </row>
        <row r="3967">
          <cell r="Q3967" t="str">
            <v>Non-exchange Revenue:  Transfers and Subsidies - Operational:  Allocations In-kind - District Municipalities:  Mpumalanga - DC 31:  Nkangala - Water</v>
          </cell>
          <cell r="R3967">
            <v>0</v>
          </cell>
          <cell r="V3967" t="str">
            <v>DM MP: NKANGALA - WATER</v>
          </cell>
        </row>
        <row r="3968">
          <cell r="Q3968" t="str">
            <v>Non-exchange Revenue:  Transfers and Subsidies - Operational:  Allocations In-kind - District Municipalities:  Mpumalanga - DC 32:  Ehlanzeni</v>
          </cell>
          <cell r="R3968">
            <v>0</v>
          </cell>
          <cell r="V3968" t="str">
            <v>DM MP: EHLANZENI</v>
          </cell>
        </row>
        <row r="3969">
          <cell r="Q3969" t="str">
            <v>Non-exchange Revenue:  Transfers and Subsidies - Operational:  Allocations In-kind - District Municipalities:  Mpumalanga - DC 32:  Ehlanzeni - Community and Social Services</v>
          </cell>
          <cell r="R3969">
            <v>0</v>
          </cell>
          <cell r="V3969" t="str">
            <v>DM MP: EHLANZENI - COMM &amp; SOC SERV</v>
          </cell>
        </row>
        <row r="3970">
          <cell r="Q3970" t="str">
            <v>Non-exchange Revenue:  Transfers and Subsidies - Operational:  Allocations In-kind - District Municipalities:  Mpumalanga - DC 32:  Ehlanzeni - Environmental Protection</v>
          </cell>
          <cell r="R3970">
            <v>0</v>
          </cell>
          <cell r="V3970" t="str">
            <v>DM MP: EHLANZENI - ENVIRON PROTECTION</v>
          </cell>
        </row>
        <row r="3971">
          <cell r="Q3971" t="str">
            <v>Non-exchange Revenue:  Transfers and Subsidies - Operational:  Allocations In-kind - District Municipalities:  Mpumalanga - DC 32:  Ehlanzeni - Executive and Council</v>
          </cell>
          <cell r="R3971">
            <v>0</v>
          </cell>
          <cell r="V3971" t="str">
            <v>DM MP: EHLANZENI - EXECUTIVE &amp; COUNCIL</v>
          </cell>
        </row>
        <row r="3972">
          <cell r="Q3972" t="str">
            <v>Non-exchange Revenue:  Transfers and Subsidies - Operational:  Allocations In-kind - District Municipalities:  Mpumalanga - DC 32:  Ehlanzeni - Finance and Admin</v>
          </cell>
          <cell r="R3972">
            <v>0</v>
          </cell>
          <cell r="V3972" t="str">
            <v>DM MP: EHLANZENI - FINANCE &amp; ADMIN</v>
          </cell>
        </row>
        <row r="3973">
          <cell r="Q3973" t="str">
            <v>Non-exchange Revenue:  Transfers and Subsidies - Operational:  Allocations In-kind - District Municipalities:  Mpumalanga - DC 32:  Ehlanzeni - Health</v>
          </cell>
          <cell r="R3973">
            <v>0</v>
          </cell>
          <cell r="V3973" t="str">
            <v>DM MP: EHLANZENI - HEALTH</v>
          </cell>
        </row>
        <row r="3974">
          <cell r="Q3974" t="str">
            <v>Non-exchange Revenue:  Transfers and Subsidies - Operational:  Allocations In-kind - District Municipalities:  Mpumalanga - DC 32:  Ehlanzeni - Housing</v>
          </cell>
          <cell r="R3974">
            <v>0</v>
          </cell>
          <cell r="V3974" t="str">
            <v>DM MP: EHLANZENI - HOUSING</v>
          </cell>
        </row>
        <row r="3975">
          <cell r="Q3975" t="str">
            <v>Non-exchange Revenue:  Transfers and Subsidies - Operational:  Allocations In-kind - District Municipalities:  Mpumalanga - DC 32:  Ehlanzeni - Planning and Development</v>
          </cell>
          <cell r="R3975">
            <v>0</v>
          </cell>
          <cell r="V3975" t="str">
            <v>DM MP: EHLANZENI - PLANNING &amp; DEVEL</v>
          </cell>
        </row>
        <row r="3976">
          <cell r="Q3976" t="str">
            <v>Non-exchange Revenue:  Transfers and Subsidies - Operational:  Allocations In-kind - District Municipalities:  Mpumalanga - DC 32:  Ehlanzeni - Public Safety</v>
          </cell>
          <cell r="R3976">
            <v>0</v>
          </cell>
          <cell r="V3976" t="str">
            <v>DM MP: EHLANZENI - PUBLIC SAFETY</v>
          </cell>
        </row>
        <row r="3977">
          <cell r="Q3977" t="str">
            <v>Non-exchange Revenue:  Transfers and Subsidies - Operational:  Allocations In-kind - District Municipalities:  Mpumalanga - DC 32:  Ehlanzeni - Road Transport</v>
          </cell>
          <cell r="R3977">
            <v>0</v>
          </cell>
          <cell r="V3977" t="str">
            <v>DM MP: EHLANZENI - ROAD TRANSPORT</v>
          </cell>
        </row>
        <row r="3978">
          <cell r="Q3978" t="str">
            <v>Non-exchange Revenue:  Transfers and Subsidies - Operational:  Allocations In-kind - District Municipalities:  Mpumalanga - DC 32:  Ehlanzeni - Sport and Recreation</v>
          </cell>
          <cell r="R3978">
            <v>0</v>
          </cell>
          <cell r="V3978" t="str">
            <v>DM MP: EHLANZENI - SPORT &amp; RECREATION</v>
          </cell>
        </row>
        <row r="3979">
          <cell r="Q3979" t="str">
            <v>Non-exchange Revenue:  Transfers and Subsidies - Operational:  Allocations In-kind - District Municipalities:  Mpumalanga - DC 32:  Ehlanzeni - Waste Water Management</v>
          </cell>
          <cell r="R3979">
            <v>0</v>
          </cell>
          <cell r="V3979" t="str">
            <v>DM MP: EHLANZENI - WASTE WATER MAN</v>
          </cell>
        </row>
        <row r="3980">
          <cell r="Q3980" t="str">
            <v>Non-exchange Revenue:  Transfers and Subsidies - Operational:  Allocations In-kind - District Municipalities:  Mpumalanga - DC 32:  Ehlanzeni - Water</v>
          </cell>
          <cell r="R3980">
            <v>0</v>
          </cell>
          <cell r="V3980" t="str">
            <v>DM MP: EHLANZENI - WATER</v>
          </cell>
        </row>
        <row r="3981">
          <cell r="Q3981" t="str">
            <v>Non-exchange Revenue:  Transfers and Subsidies - Operational:  Allocations In-kind - District Municipalities:  Northern Cape</v>
          </cell>
          <cell r="R3981">
            <v>0</v>
          </cell>
          <cell r="V3981" t="str">
            <v>T&amp;S OPS: ALL IN-KIND DM NORTHERN CAPE</v>
          </cell>
        </row>
        <row r="3982">
          <cell r="Q3982" t="str">
            <v>Non-exchange Revenue:  Transfers and Subsidies - Operational:  Allocations In-kind - District Municipalities:  Northern Cape - DC 45:  John Taolo</v>
          </cell>
          <cell r="R3982">
            <v>0</v>
          </cell>
          <cell r="V3982" t="str">
            <v>DM NC: JOHN TAOLO</v>
          </cell>
        </row>
        <row r="3983">
          <cell r="Q3983" t="str">
            <v>Non-exchange Revenue:  Transfers and Subsidies - Operational:  Allocations In-kind - District Municipalities:  Northern Cape - DC 45:  John Taolo - Community and Social Services</v>
          </cell>
          <cell r="R3983">
            <v>0</v>
          </cell>
          <cell r="V3983" t="str">
            <v>DM NC: JOHN TAOLO - COMM &amp; SOC SERV</v>
          </cell>
        </row>
        <row r="3984">
          <cell r="Q3984" t="str">
            <v>Non-exchange Revenue:  Transfers and Subsidies - Operational:  Allocations In-kind - District Municipalities:  Northern Cape - DC 45:  John Taolo - Environmental Protection</v>
          </cell>
          <cell r="R3984">
            <v>0</v>
          </cell>
          <cell r="V3984" t="str">
            <v>DM NC: JOHN TAOLO - ENVIRON PROTECTION</v>
          </cell>
        </row>
        <row r="3985">
          <cell r="Q3985" t="str">
            <v>Non-exchange Revenue:  Transfers and Subsidies - Operational:  Allocations In-kind - District Municipalities:  Northern Cape - DC 45:  John Taolo - Executive and Council</v>
          </cell>
          <cell r="R3985">
            <v>0</v>
          </cell>
          <cell r="V3985" t="str">
            <v>DM NC: JOHN TAOLO - EXECUTIVE &amp; COUNCIL</v>
          </cell>
        </row>
        <row r="3986">
          <cell r="Q3986" t="str">
            <v>Non-exchange Revenue:  Transfers and Subsidies - Operational:  Allocations In-kind - District Municipalities:  Northern Cape - DC 45:  John Taolo - Finance and Admin</v>
          </cell>
          <cell r="R3986">
            <v>0</v>
          </cell>
          <cell r="V3986" t="str">
            <v>DM NC: JOHN TAOLO - FINANCE &amp; ADMIN</v>
          </cell>
        </row>
        <row r="3987">
          <cell r="Q3987" t="str">
            <v>Non-exchange Revenue:  Transfers and Subsidies - Operational:  Allocations In-kind - District Municipalities:  Northern Cape - DC 45:  John Taolo - Health</v>
          </cell>
          <cell r="R3987">
            <v>0</v>
          </cell>
          <cell r="V3987" t="str">
            <v>DM NC: JOHN TAOLO - HEALTH</v>
          </cell>
        </row>
        <row r="3988">
          <cell r="Q3988" t="str">
            <v>Non-exchange Revenue:  Transfers and Subsidies - Operational:  Allocations In-kind - District Municipalities:  Northern Cape - DC 45:  John Taolo - Housing</v>
          </cell>
          <cell r="R3988">
            <v>0</v>
          </cell>
          <cell r="V3988" t="str">
            <v>DM NC: JOHN TAOLO - HOUSING</v>
          </cell>
        </row>
        <row r="3989">
          <cell r="Q3989" t="str">
            <v>Non-exchange Revenue:  Transfers and Subsidies - Operational:  Allocations In-kind - District Municipalities:  Northern Cape - DC 45:  John Taolo - Planning and Development</v>
          </cell>
          <cell r="R3989">
            <v>0</v>
          </cell>
          <cell r="V3989" t="str">
            <v>DM NC: JOHN TAOLO - PLANNING &amp; DEVEL</v>
          </cell>
        </row>
        <row r="3990">
          <cell r="Q3990" t="str">
            <v>Non-exchange Revenue:  Transfers and Subsidies - Operational:  Allocations In-kind - District Municipalities:  Northern Cape - DC 45:  John Taolo - Public Safety</v>
          </cell>
          <cell r="R3990">
            <v>0</v>
          </cell>
          <cell r="V3990" t="str">
            <v>DM NC: JOHN TAOLO - PUBLIC SAFETY</v>
          </cell>
        </row>
        <row r="3991">
          <cell r="Q3991" t="str">
            <v>Non-exchange Revenue:  Transfers and Subsidies - Operational:  Allocations In-kind - District Municipalities:  Northern Cape - DC 45:  John Taolo - Road Transport</v>
          </cell>
          <cell r="R3991">
            <v>0</v>
          </cell>
          <cell r="V3991" t="str">
            <v>DM NC: JOHN TAOLO - ROAD TRANSPORT</v>
          </cell>
        </row>
        <row r="3992">
          <cell r="Q3992" t="str">
            <v>Non-exchange Revenue:  Transfers and Subsidies - Operational:  Allocations In-kind - District Municipalities:  Northern Cape - DC 45:  John Taolo - Sport and Recreation</v>
          </cell>
          <cell r="R3992">
            <v>0</v>
          </cell>
          <cell r="V3992" t="str">
            <v>DM NC: JOHN TAOLO - SPORT &amp; RECREATION</v>
          </cell>
        </row>
        <row r="3993">
          <cell r="Q3993" t="str">
            <v>Non-exchange Revenue:  Transfers and Subsidies - Operational:  Allocations In-kind - District Municipalities:  Northern Cape - DC 45:  John Taolo - Waste Water Management</v>
          </cell>
          <cell r="R3993">
            <v>0</v>
          </cell>
          <cell r="V3993" t="str">
            <v>DM NC: JOHN TAOLO - WASTE WATER MAN</v>
          </cell>
        </row>
        <row r="3994">
          <cell r="Q3994" t="str">
            <v>Non-exchange Revenue:  Transfers and Subsidies - Operational:  Allocations In-kind - District Municipalities:  Northern Cape - DC 45:  John Taolo - Water</v>
          </cell>
          <cell r="R3994">
            <v>0</v>
          </cell>
          <cell r="V3994" t="str">
            <v>DM NC: JOHN TAOLO - WATER</v>
          </cell>
        </row>
        <row r="3995">
          <cell r="Q3995" t="str">
            <v xml:space="preserve">Non-exchange Revenue:  Transfers and Subsidies - Operational:  Allocations In-kind - District Municipalities:  Northern Cape - DC 6:  Namakwa </v>
          </cell>
          <cell r="R3995">
            <v>0</v>
          </cell>
          <cell r="V3995" t="str">
            <v>DM NC: NAMAKWA</v>
          </cell>
        </row>
        <row r="3996">
          <cell r="Q3996" t="str">
            <v>Non-exchange Revenue:  Transfers and Subsidies - Operational:  Allocations In-kind - District Municipalities:  Northern Cape - DC 6:  Namakwa - Community and Social Services</v>
          </cell>
          <cell r="R3996">
            <v>0</v>
          </cell>
          <cell r="V3996" t="str">
            <v>DM NC: NAMAKWA - COMM &amp; SOC SERV</v>
          </cell>
        </row>
        <row r="3997">
          <cell r="Q3997" t="str">
            <v>Non-exchange Revenue:  Transfers and Subsidies - Operational:  Allocations In-kind - District Municipalities:  Northern Cape - DC 6:  Namakwa - Environmental Protection</v>
          </cell>
          <cell r="R3997">
            <v>0</v>
          </cell>
          <cell r="V3997" t="str">
            <v>DM NC: NAMAKWA - ENVIRON PROTECTION</v>
          </cell>
        </row>
        <row r="3998">
          <cell r="Q3998" t="str">
            <v>Non-exchange Revenue:  Transfers and Subsidies - Operational:  Allocations In-kind - District Municipalities:  Northern Cape - DC 6:  Namakwa - Executive and Council</v>
          </cell>
          <cell r="R3998">
            <v>0</v>
          </cell>
          <cell r="V3998" t="str">
            <v>DM NC: NAMAKWA - EXECUTIVE &amp; COUNCIL</v>
          </cell>
        </row>
        <row r="3999">
          <cell r="Q3999" t="str">
            <v>Non-exchange Revenue:  Transfers and Subsidies - Operational:  Allocations In-kind - District Municipalities:  Northern Cape - DC 6:  Namakwa - Finance and Admin</v>
          </cell>
          <cell r="R3999">
            <v>0</v>
          </cell>
          <cell r="V3999" t="str">
            <v>DM NC: NAMAKWA - FINANCE &amp; ADMIN</v>
          </cell>
        </row>
        <row r="4000">
          <cell r="Q4000" t="str">
            <v>Non-exchange Revenue:  Transfers and Subsidies - Operational:  Allocations In-kind - District Municipalities:  Northern Cape - DC 6:  Namakwa - Health</v>
          </cell>
          <cell r="R4000">
            <v>0</v>
          </cell>
          <cell r="V4000" t="str">
            <v>DM NC: NAMAKWA - HEALTH</v>
          </cell>
        </row>
        <row r="4001">
          <cell r="Q4001" t="str">
            <v>Non-exchange Revenue:  Transfers and Subsidies - Operational:  Allocations In-kind - District Municipalities:  Northern Cape - DC 6:  Namakwa - Housing</v>
          </cell>
          <cell r="R4001">
            <v>0</v>
          </cell>
          <cell r="V4001" t="str">
            <v>DM NC: NAMAKWA - HOUSING</v>
          </cell>
        </row>
        <row r="4002">
          <cell r="Q4002" t="str">
            <v>Non-exchange Revenue:  Transfers and Subsidies - Operational:  Allocations In-kind - District Municipalities:  Northern Cape - DC 6:  Namakwa - Planning and Development</v>
          </cell>
          <cell r="R4002">
            <v>0</v>
          </cell>
          <cell r="V4002" t="str">
            <v>DM NC: NAMAKWA - PLANNING &amp; DEVEL</v>
          </cell>
        </row>
        <row r="4003">
          <cell r="Q4003" t="str">
            <v>Non-exchange Revenue:  Transfers and Subsidies - Operational:  Allocations In-kind - District Municipalities:  Northern Cape - DC 6:  Namakwa - Public Safety</v>
          </cell>
          <cell r="R4003">
            <v>0</v>
          </cell>
          <cell r="V4003" t="str">
            <v>DM NC: NAMAKWA - PUBLIC SAFETY</v>
          </cell>
        </row>
        <row r="4004">
          <cell r="Q4004" t="str">
            <v>Non-exchange Revenue:  Transfers and Subsidies - Operational:  Allocations In-kind - District Municipalities:  Northern Cape - DC 6:  Namakwa - Road Transport</v>
          </cell>
          <cell r="R4004">
            <v>0</v>
          </cell>
          <cell r="V4004" t="str">
            <v>DM NC: NAMAKWA - ROAD TRANSPORT</v>
          </cell>
        </row>
        <row r="4005">
          <cell r="Q4005" t="str">
            <v>Non-exchange Revenue:  Transfers and Subsidies - Operational:  Allocations In-kind - District Municipalities:  Northern Cape - DC 6:  Namakwa - Sport and Recreation</v>
          </cell>
          <cell r="R4005">
            <v>0</v>
          </cell>
          <cell r="V4005" t="str">
            <v>DM NC: NAMAKWA - SPORT &amp; RECREATION</v>
          </cell>
        </row>
        <row r="4006">
          <cell r="Q4006" t="str">
            <v>Non-exchange Revenue:  Transfers and Subsidies - Operational:  Allocations In-kind - District Municipalities:  Northern Cape - DC 6:  Namakwa - Waste Water Management</v>
          </cell>
          <cell r="R4006">
            <v>0</v>
          </cell>
          <cell r="V4006" t="str">
            <v>DM NC: NAMAKWA - WASTE WATER MAN</v>
          </cell>
        </row>
        <row r="4007">
          <cell r="Q4007" t="str">
            <v>Non-exchange Revenue:  Transfers and Subsidies - Operational:  Allocations In-kind - District Municipalities:  Northern Cape - DC 6:  Namakwa - Water</v>
          </cell>
          <cell r="R4007">
            <v>0</v>
          </cell>
          <cell r="V4007" t="str">
            <v>DM NC: NAMAKWA - WATER</v>
          </cell>
        </row>
        <row r="4008">
          <cell r="Q4008" t="str">
            <v>Non-exchange Revenue:  Transfers and Subsidies - Operational:  Allocations In-kind - District Municipalities:  Northern Cape - DC 7:  Pixley</v>
          </cell>
          <cell r="R4008">
            <v>0</v>
          </cell>
          <cell r="V4008" t="str">
            <v>DM NC: PIXLEY</v>
          </cell>
        </row>
        <row r="4009">
          <cell r="Q4009" t="str">
            <v>Non-exchange Revenue:  Transfers and Subsidies - Operational:  Allocations In-kind - District Municipalities:  Northern Cape - DC 7:  Pixley - Community and Social Services</v>
          </cell>
          <cell r="R4009">
            <v>0</v>
          </cell>
          <cell r="V4009" t="str">
            <v>DM NC: PIXLEY - COMM &amp; SOC SERV</v>
          </cell>
        </row>
        <row r="4010">
          <cell r="Q4010" t="str">
            <v>Non-exchange Revenue:  Transfers and Subsidies - Operational:  Allocations In-kind - District Municipalities:  Northern Cape - DC 7:  Pixley - Environmental Protection</v>
          </cell>
          <cell r="R4010">
            <v>0</v>
          </cell>
          <cell r="V4010" t="str">
            <v>DM NC: PIXLEY - ENVIRON PROTECTION</v>
          </cell>
        </row>
        <row r="4011">
          <cell r="Q4011" t="str">
            <v>Non-exchange Revenue:  Transfers and Subsidies - Operational:  Allocations In-kind - District Municipalities:  Northern Cape - DC 7:  Pixley - Executive and Council</v>
          </cell>
          <cell r="R4011">
            <v>0</v>
          </cell>
          <cell r="V4011" t="str">
            <v>DM NC: PIXLEY - EXECUTIVE &amp; COUNCIL</v>
          </cell>
        </row>
        <row r="4012">
          <cell r="Q4012" t="str">
            <v>Non-exchange Revenue:  Transfers and Subsidies - Operational:  Allocations In-kind - District Municipalities:  Northern Cape - DC 7:  Pixley - Finance and Admin</v>
          </cell>
          <cell r="R4012">
            <v>0</v>
          </cell>
          <cell r="V4012" t="str">
            <v>DM NC: PIXLEY - FINANCE &amp; ADMIN</v>
          </cell>
        </row>
        <row r="4013">
          <cell r="Q4013" t="str">
            <v>Non-exchange Revenue:  Transfers and Subsidies - Operational:  Allocations In-kind - District Municipalities:  Northern Cape - DC 7:  Pixley - Health</v>
          </cell>
          <cell r="R4013">
            <v>0</v>
          </cell>
          <cell r="V4013" t="str">
            <v>DM NC: PIXLEY - HEALTH</v>
          </cell>
        </row>
        <row r="4014">
          <cell r="Q4014" t="str">
            <v>Non-exchange Revenue:  Transfers and Subsidies - Operational:  Allocations In-kind - District Municipalities:  Northern Cape - DC 7:  Pixley - Housing</v>
          </cell>
          <cell r="R4014">
            <v>0</v>
          </cell>
          <cell r="V4014" t="str">
            <v>DM NC: PIXLEY - HOUSING</v>
          </cell>
        </row>
        <row r="4015">
          <cell r="Q4015" t="str">
            <v>Non-exchange Revenue:  Transfers and Subsidies - Operational:  Allocations In-kind - District Municipalities:  Northern Cape - DC 7:  Pixley - Planning and Development</v>
          </cell>
          <cell r="R4015">
            <v>0</v>
          </cell>
          <cell r="V4015" t="str">
            <v>DM NC: PIXLEY - PLANNING &amp; DEVEL</v>
          </cell>
        </row>
        <row r="4016">
          <cell r="Q4016" t="str">
            <v>Non-exchange Revenue:  Transfers and Subsidies - Operational:  Allocations In-kind - District Municipalities:  Northern Cape - DC 7:  Pixley - Public Safety</v>
          </cell>
          <cell r="R4016">
            <v>0</v>
          </cell>
          <cell r="V4016" t="str">
            <v>DM NC: PIXLEY - PUBLIC SAFETY</v>
          </cell>
        </row>
        <row r="4017">
          <cell r="Q4017" t="str">
            <v>Non-exchange Revenue:  Transfers and Subsidies - Operational:  Allocations In-kind - District Municipalities:  Northern Cape - DC 7:  Pixley - Road Transport</v>
          </cell>
          <cell r="R4017">
            <v>0</v>
          </cell>
          <cell r="V4017" t="str">
            <v>DM NC: PIXLEY - ROAD TRANSPORT</v>
          </cell>
        </row>
        <row r="4018">
          <cell r="Q4018" t="str">
            <v>Non-exchange Revenue:  Transfers and Subsidies - Operational:  Allocations In-kind - District Municipalities:  Northern Cape - DC 7:  Pixley - Sport and Recreation</v>
          </cell>
          <cell r="R4018">
            <v>0</v>
          </cell>
          <cell r="V4018" t="str">
            <v>DM NC: PIXLEY - SPORT &amp; RECREATION</v>
          </cell>
        </row>
        <row r="4019">
          <cell r="Q4019" t="str">
            <v>Non-exchange Revenue:  Transfers and Subsidies - Operational:  Allocations In-kind - District Municipalities:  Northern Cape - DC 7:  Pixley - Waste Water Management</v>
          </cell>
          <cell r="R4019">
            <v>0</v>
          </cell>
          <cell r="V4019" t="str">
            <v>DM NC: PIXLEY - WASTE WATER MAN</v>
          </cell>
        </row>
        <row r="4020">
          <cell r="Q4020" t="str">
            <v>Non-exchange Revenue:  Transfers and Subsidies - Operational:  Allocations In-kind - District Municipalities:  Northern Cape - DC 7:  Pixley - Water</v>
          </cell>
          <cell r="R4020">
            <v>0</v>
          </cell>
          <cell r="V4020" t="str">
            <v>DM NC: PIXLEY - WATER</v>
          </cell>
        </row>
        <row r="4021">
          <cell r="Q4021" t="str">
            <v>Non-exchange Revenue:  Transfers and Subsidies - Operational:  Allocations In-kind - District Municipalities:  Northern Cape - DC 8:  Siyanda</v>
          </cell>
          <cell r="R4021">
            <v>0</v>
          </cell>
          <cell r="V4021" t="str">
            <v>DM NC: SIYANDA</v>
          </cell>
        </row>
        <row r="4022">
          <cell r="Q4022" t="str">
            <v>Non-exchange Revenue:  Transfers and Subsidies - Operational:  Allocations In-kind - District Municipalities:  Northern Cape - DC 8:  Siyanda - Community and Social Services</v>
          </cell>
          <cell r="R4022">
            <v>0</v>
          </cell>
          <cell r="V4022" t="str">
            <v>DM NC: SIYANDA - COMM &amp; SOC SERV</v>
          </cell>
        </row>
        <row r="4023">
          <cell r="Q4023" t="str">
            <v>Non-exchange Revenue:  Transfers and Subsidies - Operational:  Allocations In-kind - District Municipalities:  Northern Cape - DC 8:  Siyanda - Environmental Protection</v>
          </cell>
          <cell r="R4023">
            <v>0</v>
          </cell>
          <cell r="V4023" t="str">
            <v>DM NC: SIYANDA - ENVIRON PROTECTION</v>
          </cell>
        </row>
        <row r="4024">
          <cell r="Q4024" t="str">
            <v>Non-exchange Revenue:  Transfers and Subsidies - Operational:  Allocations In-kind - District Municipalities:  Northern Cape - DC 8:  Siyanda - Executive and Council</v>
          </cell>
          <cell r="R4024">
            <v>0</v>
          </cell>
          <cell r="V4024" t="str">
            <v>DM NC: SIYANDA - EXECUTIVE &amp; COUNCIL</v>
          </cell>
        </row>
        <row r="4025">
          <cell r="Q4025" t="str">
            <v>Non-exchange Revenue:  Transfers and Subsidies - Operational:  Allocations In-kind - District Municipalities:  Northern Cape - DC 8:  Siyanda - Finance and Admin</v>
          </cell>
          <cell r="R4025">
            <v>0</v>
          </cell>
          <cell r="V4025" t="str">
            <v>DM NC: SIYANDA - FINANCE &amp; ADMIN</v>
          </cell>
        </row>
        <row r="4026">
          <cell r="Q4026" t="str">
            <v>Non-exchange Revenue:  Transfers and Subsidies - Operational:  Allocations In-kind - District Municipalities:  Northern Cape - DC 8:  Siyanda - Health</v>
          </cell>
          <cell r="R4026">
            <v>0</v>
          </cell>
          <cell r="V4026" t="str">
            <v>DM NC: SIYANDA - HEALTH</v>
          </cell>
        </row>
        <row r="4027">
          <cell r="Q4027" t="str">
            <v>Non-exchange Revenue:  Transfers and Subsidies - Operational:  Allocations In-kind - District Municipalities:  Northern Cape - DC 8:  Siyanda - Housing</v>
          </cell>
          <cell r="R4027">
            <v>0</v>
          </cell>
          <cell r="V4027" t="str">
            <v>DM NC: SIYANDA - HOUSING</v>
          </cell>
        </row>
        <row r="4028">
          <cell r="Q4028" t="str">
            <v>Non-exchange Revenue:  Transfers and Subsidies - Operational:  Allocations In-kind - District Municipalities:  Northern Cape - DC 8:  Siyanda - Planning and Development</v>
          </cell>
          <cell r="R4028">
            <v>0</v>
          </cell>
          <cell r="V4028" t="str">
            <v>DM NC: SIYANDA - PLANNING &amp; DEVEL</v>
          </cell>
        </row>
        <row r="4029">
          <cell r="Q4029" t="str">
            <v>Non-exchange Revenue:  Transfers and Subsidies - Operational:  Allocations In-kind - District Municipalities:  Northern Cape - DC 8:  Siyanda - Public Safety</v>
          </cell>
          <cell r="R4029">
            <v>0</v>
          </cell>
          <cell r="V4029" t="str">
            <v>DM NC: SIYANDA - PUBLIC SAFETY</v>
          </cell>
        </row>
        <row r="4030">
          <cell r="Q4030" t="str">
            <v>Non-exchange Revenue:  Transfers and Subsidies - Operational:  Allocations In-kind - District Municipalities:  Northern Cape - DC 8:  Siyanda - Road Transport</v>
          </cell>
          <cell r="R4030">
            <v>0</v>
          </cell>
          <cell r="V4030" t="str">
            <v>DM NC: SIYANDA - ROAD TRANSPORT</v>
          </cell>
        </row>
        <row r="4031">
          <cell r="Q4031" t="str">
            <v>Non-exchange Revenue:  Transfers and Subsidies - Operational:  Allocations In-kind - District Municipalities:  Northern Cape - DC 8:  Siyanda - Sport and Recreation</v>
          </cell>
          <cell r="R4031">
            <v>0</v>
          </cell>
          <cell r="V4031" t="str">
            <v>DM NC: SIYANDA - SPORT &amp; RECREATION</v>
          </cell>
        </row>
        <row r="4032">
          <cell r="Q4032" t="str">
            <v>Non-exchange Revenue:  Transfers and Subsidies - Operational:  Allocations In-kind - District Municipalities:  Northern Cape - DC 8:  Siyanda - Waste Water Management</v>
          </cell>
          <cell r="R4032">
            <v>0</v>
          </cell>
          <cell r="V4032" t="str">
            <v>DM NC: SIYANDA - WASTE WATER MAN</v>
          </cell>
        </row>
        <row r="4033">
          <cell r="Q4033" t="str">
            <v>Non-exchange Revenue:  Transfers and Subsidies - Operational:  Allocations In-kind - District Municipalities:  Northern Cape - DC 8:  Siyanda - Water</v>
          </cell>
          <cell r="R4033">
            <v>0</v>
          </cell>
          <cell r="V4033" t="str">
            <v>DM NC: SIYANDA - WATER</v>
          </cell>
        </row>
        <row r="4034">
          <cell r="Q4034" t="str">
            <v>Non-exchange Revenue:  Transfers and Subsidies - Operational:  Allocations In-kind - District Municipalities:  Northern Cape - DC 9:  Frances Baard</v>
          </cell>
          <cell r="R4034">
            <v>0</v>
          </cell>
          <cell r="V4034" t="str">
            <v>DM NC: FRANCES BAARD</v>
          </cell>
        </row>
        <row r="4035">
          <cell r="Q4035" t="str">
            <v>Non-exchange Revenue:  Transfers and Subsidies - Operational:  Allocations In-kind - District Municipalities:  Northern Cape - DC 9:  Frances Baard - Community and Social Services</v>
          </cell>
          <cell r="R4035">
            <v>0</v>
          </cell>
          <cell r="V4035" t="str">
            <v>DM NC: FRANCES BAARD - COMM &amp; SOC SERV</v>
          </cell>
        </row>
        <row r="4036">
          <cell r="Q4036" t="str">
            <v>Non-exchange Revenue:  Transfers and Subsidies - Operational:  Allocations In-kind - District Municipalities:  Northern Cape - DC 9:  Frances Baard - Environmental Protection</v>
          </cell>
          <cell r="R4036">
            <v>0</v>
          </cell>
          <cell r="V4036" t="str">
            <v>DM NC: FRANCES BAARD - ENVIRON PROTECT</v>
          </cell>
        </row>
        <row r="4037">
          <cell r="Q4037" t="str">
            <v>Non-exchange Revenue:  Transfers and Subsidies - Operational:  Allocations In-kind - District Municipalities:  Northern Cape - DC 9:  Frances Baard - Executive and Council</v>
          </cell>
          <cell r="R4037">
            <v>0</v>
          </cell>
          <cell r="V4037" t="str">
            <v>DM NC: FRANCES BAARD - EXECUT &amp; COUNCIL</v>
          </cell>
        </row>
        <row r="4038">
          <cell r="Q4038" t="str">
            <v>Non-exchange Revenue:  Transfers and Subsidies - Operational:  Allocations In-kind - District Municipalities:  Northern Cape - DC 9:  Frances Baard - Finance and Admin</v>
          </cell>
          <cell r="R4038">
            <v>0</v>
          </cell>
          <cell r="V4038" t="str">
            <v>DM NC: FRANCES BAARD - FINANCE &amp; ADMIN</v>
          </cell>
        </row>
        <row r="4039">
          <cell r="Q4039" t="str">
            <v>Non-exchange Revenue:  Transfers and Subsidies - Operational:  Allocations In-kind - District Municipalities:  Northern Cape - DC 9:  Frances Baard - Health</v>
          </cell>
          <cell r="R4039">
            <v>0</v>
          </cell>
          <cell r="V4039" t="str">
            <v>DM NC: FRANCES BAARD - HEALTH</v>
          </cell>
        </row>
        <row r="4040">
          <cell r="Q4040" t="str">
            <v>Non-exchange Revenue:  Transfers and Subsidies - Operational:  Allocations In-kind - District Municipalities:  Northern Cape - DC 9:  Frances Baard - Housing</v>
          </cell>
          <cell r="R4040">
            <v>0</v>
          </cell>
          <cell r="V4040" t="str">
            <v>DM NC: FRANCES BAARD - HOUSING</v>
          </cell>
        </row>
        <row r="4041">
          <cell r="Q4041" t="str">
            <v>Non-exchange Revenue:  Transfers and Subsidies - Operational:  Allocations In-kind - District Municipalities:  Northern Cape - DC 9:  Frances Baard - Planning and Development</v>
          </cell>
          <cell r="R4041">
            <v>0</v>
          </cell>
          <cell r="V4041" t="str">
            <v>DM NC: FRANCES BAARD - PLANNING &amp; DEVEL</v>
          </cell>
        </row>
        <row r="4042">
          <cell r="Q4042" t="str">
            <v>Non-exchange Revenue:  Transfers and Subsidies - Operational:  Allocations In-kind - District Municipalities:  Northern Cape - DC 9:  Frances Baard - Public Safety</v>
          </cell>
          <cell r="R4042">
            <v>0</v>
          </cell>
          <cell r="V4042" t="str">
            <v>DM NC: FRANCES BAARD - PUBLIC SAFETY</v>
          </cell>
        </row>
        <row r="4043">
          <cell r="Q4043" t="str">
            <v>Non-exchange Revenue:  Transfers and Subsidies - Operational:  Allocations In-kind - District Municipalities:  Northern Cape - DC 9:  Frances Baard - Road Transport</v>
          </cell>
          <cell r="R4043">
            <v>0</v>
          </cell>
          <cell r="V4043" t="str">
            <v>DM NC: FRANCES BAARD - ROAD TRANSPORT</v>
          </cell>
        </row>
        <row r="4044">
          <cell r="Q4044" t="str">
            <v>Non-exchange Revenue:  Transfers and Subsidies - Operational:  Allocations In-kind - District Municipalities:  Northern Cape - DC 9:  Frances Baard - Sport and Recreation</v>
          </cell>
          <cell r="R4044">
            <v>0</v>
          </cell>
          <cell r="V4044" t="str">
            <v>DM NC: FRANCES BAARD - SPORT &amp; RECREAT</v>
          </cell>
        </row>
        <row r="4045">
          <cell r="Q4045" t="str">
            <v>Non-exchange Revenue:  Transfers and Subsidies - Operational:  Allocations In-kind - District Municipalities:  Northern Cape - DC 9:  Frances Baard - Waste Water Management</v>
          </cell>
          <cell r="R4045">
            <v>0</v>
          </cell>
          <cell r="V4045" t="str">
            <v>DM NC: FRANCES BAARD - WASTE WATER MAN</v>
          </cell>
        </row>
        <row r="4046">
          <cell r="Q4046" t="str">
            <v>Non-exchange Revenue:  Transfers and Subsidies - Operational:  Allocations In-kind - District Municipalities:  Northern Cape - DC 9:  Frances Baard - Water</v>
          </cell>
          <cell r="R4046">
            <v>0</v>
          </cell>
          <cell r="V4046" t="str">
            <v>DM NC: FRANCES BAARD - WATER</v>
          </cell>
        </row>
        <row r="4047">
          <cell r="Q4047" t="str">
            <v>Non-exchange Revenue:  Transfers and Subsidies - Operational:  Allocations In-kind - District Municipalities:  North West</v>
          </cell>
          <cell r="R4047">
            <v>0</v>
          </cell>
          <cell r="V4047" t="str">
            <v>T&amp;S OPS: ALL IN-KIND DM NORTH WEST</v>
          </cell>
        </row>
        <row r="4048">
          <cell r="Q4048" t="str">
            <v>Non-exchange Revenue:  Transfers and Subsidies - Operational:  Allocations In-kind - District Municipalities:  North West - DC 37:  Bojanala</v>
          </cell>
          <cell r="R4048">
            <v>0</v>
          </cell>
          <cell r="V4048" t="str">
            <v>DM NW: BOJANALA</v>
          </cell>
        </row>
        <row r="4049">
          <cell r="Q4049" t="str">
            <v>Non-exchange Revenue:  Transfers and Subsidies - Operational:  Allocations In-kind - District Municipalities:  North West - DC 37:  Bojanala - Community and Social Services</v>
          </cell>
          <cell r="R4049">
            <v>0</v>
          </cell>
          <cell r="V4049" t="str">
            <v>DM NW: BOJANALA - COMM &amp; SOC SERV</v>
          </cell>
        </row>
        <row r="4050">
          <cell r="Q4050" t="str">
            <v>Non-exchange Revenue:  Transfers and Subsidies - Operational:  Allocations In-kind - District Municipalities:  North West - DC 37:  Bojanala - Environmental Protection</v>
          </cell>
          <cell r="R4050">
            <v>0</v>
          </cell>
          <cell r="V4050" t="str">
            <v>DM NW: BOJANALA - ENVIRON PROTECTION</v>
          </cell>
        </row>
        <row r="4051">
          <cell r="Q4051" t="str">
            <v>Non-exchange Revenue:  Transfers and Subsidies - Operational:  Allocations In-kind - District Municipalities:  North West - DC 37:  Bojanala - Executive and Council</v>
          </cell>
          <cell r="R4051">
            <v>0</v>
          </cell>
          <cell r="V4051" t="str">
            <v>DM NW: BOJANALA - EXECUTIVE &amp; COUNCIL</v>
          </cell>
        </row>
        <row r="4052">
          <cell r="Q4052" t="str">
            <v>Non-exchange Revenue:  Transfers and Subsidies - Operational:  Allocations In-kind - District Municipalities:  North West - DC 37:  Bojanala - Finance and Admin</v>
          </cell>
          <cell r="R4052">
            <v>0</v>
          </cell>
          <cell r="V4052" t="str">
            <v>DM NW: BOJANALA - FINANCE &amp; ADMIN</v>
          </cell>
        </row>
        <row r="4053">
          <cell r="Q4053" t="str">
            <v>Non-exchange Revenue:  Transfers and Subsidies - Operational:  Allocations In-kind - District Municipalities:  North West - DC 37:  Bojanala - Health</v>
          </cell>
          <cell r="R4053">
            <v>0</v>
          </cell>
          <cell r="V4053" t="str">
            <v>DM NW: BOJANALA - HEALTH</v>
          </cell>
        </row>
        <row r="4054">
          <cell r="Q4054" t="str">
            <v>Non-exchange Revenue:  Transfers and Subsidies - Operational:  Allocations In-kind - District Municipalities:  North West - DC 37:  Bojanala - Housing</v>
          </cell>
          <cell r="R4054">
            <v>0</v>
          </cell>
          <cell r="V4054" t="str">
            <v>DM NW: BOJANALA - HOUSING</v>
          </cell>
        </row>
        <row r="4055">
          <cell r="Q4055" t="str">
            <v>Non-exchange Revenue:  Transfers and Subsidies - Operational:  Allocations In-kind - District Municipalities:  North West - DC 37:  Bojanala - Planning and Development</v>
          </cell>
          <cell r="R4055">
            <v>0</v>
          </cell>
          <cell r="V4055" t="str">
            <v>DM NW: BOJANALA - PLANNING &amp; DEVEL</v>
          </cell>
        </row>
        <row r="4056">
          <cell r="Q4056" t="str">
            <v>Non-exchange Revenue:  Transfers and Subsidies - Operational:  Allocations In-kind - District Municipalities:  North West - DC 37:  Bojanala - Public Safety</v>
          </cell>
          <cell r="R4056">
            <v>0</v>
          </cell>
          <cell r="V4056" t="str">
            <v>DM NW: BOJANALA - PUBLIC SAFETY</v>
          </cell>
        </row>
        <row r="4057">
          <cell r="Q4057" t="str">
            <v>Non-exchange Revenue:  Transfers and Subsidies - Operational:  Allocations In-kind - District Municipalities:  North West - DC 37:  Bojanala - Road Transport</v>
          </cell>
          <cell r="R4057">
            <v>0</v>
          </cell>
          <cell r="V4057" t="str">
            <v>DM NW: BOJANALA - ROAD TRANSPORT</v>
          </cell>
        </row>
        <row r="4058">
          <cell r="Q4058" t="str">
            <v>Non-exchange Revenue:  Transfers and Subsidies - Operational:  Allocations In-kind - District Municipalities:  North West - DC 37:  Bojanala - Sport and Recreation</v>
          </cell>
          <cell r="R4058">
            <v>0</v>
          </cell>
          <cell r="V4058" t="str">
            <v>DM NW: BOJANALA - SPORT &amp; RECREATION</v>
          </cell>
        </row>
        <row r="4059">
          <cell r="Q4059" t="str">
            <v>Non-exchange Revenue:  Transfers and Subsidies - Operational:  Allocations In-kind - District Municipalities:  North West - DC 37:  Bojanala - Waste Water Management</v>
          </cell>
          <cell r="R4059">
            <v>0</v>
          </cell>
          <cell r="V4059" t="str">
            <v>DM NW: BOJANALA - WASTE WATER MAN</v>
          </cell>
        </row>
        <row r="4060">
          <cell r="Q4060" t="str">
            <v>Non-exchange Revenue:  Transfers and Subsidies - Operational:  Allocations In-kind - District Municipalities:  North West - DC 37:  Bojanala - Water</v>
          </cell>
          <cell r="R4060">
            <v>0</v>
          </cell>
          <cell r="V4060" t="str">
            <v>DM NW: BOJANALA - WATER</v>
          </cell>
        </row>
        <row r="4061">
          <cell r="Q4061" t="str">
            <v>Non-exchange Revenue:  Transfers and Subsidies - Operational:  Allocations In-kind - District Municipalities:  North West - DC 38:  Ngaka</v>
          </cell>
          <cell r="R4061">
            <v>0</v>
          </cell>
          <cell r="V4061" t="str">
            <v>DM NW: NGAKA</v>
          </cell>
        </row>
        <row r="4062">
          <cell r="Q4062" t="str">
            <v>Non-exchange Revenue:  Transfers and Subsidies - Operational:  Allocations In-kind - District Municipalities:  North West - DC 38:  Ngaka - Community and Social Services</v>
          </cell>
          <cell r="R4062">
            <v>0</v>
          </cell>
          <cell r="V4062" t="str">
            <v>DM NW: NGAKA - COMM &amp; SOC SERV</v>
          </cell>
        </row>
        <row r="4063">
          <cell r="Q4063" t="str">
            <v>Non-exchange Revenue:  Transfers and Subsidies - Operational:  Allocations In-kind - District Municipalities:  North West - DC 38:  Ngaka - Environmental Protection</v>
          </cell>
          <cell r="R4063">
            <v>0</v>
          </cell>
          <cell r="V4063" t="str">
            <v>DM NW: NGAKA - ENVIRON PROTECTION</v>
          </cell>
        </row>
        <row r="4064">
          <cell r="Q4064" t="str">
            <v>Non-exchange Revenue:  Transfers and Subsidies - Operational:  Allocations In-kind - District Municipalities:  North West - DC 38:  Ngaka - Executive and Council</v>
          </cell>
          <cell r="R4064">
            <v>0</v>
          </cell>
          <cell r="V4064" t="str">
            <v>DM NW: NGAKA - EXECUTIVE &amp; COUNCIL</v>
          </cell>
        </row>
        <row r="4065">
          <cell r="Q4065" t="str">
            <v>Non-exchange Revenue:  Transfers and Subsidies - Operational:  Allocations In-kind - District Municipalities:  North West - DC 38:  Ngaka - Finance and Admin</v>
          </cell>
          <cell r="R4065">
            <v>0</v>
          </cell>
          <cell r="V4065" t="str">
            <v>DM NW: NGAKA - FINANCE &amp; ADMIN</v>
          </cell>
        </row>
        <row r="4066">
          <cell r="Q4066" t="str">
            <v>Non-exchange Revenue:  Transfers and Subsidies - Operational:  Allocations In-kind - District Municipalities:  North West - DC 38:  Ngaka - Health</v>
          </cell>
          <cell r="R4066">
            <v>0</v>
          </cell>
          <cell r="V4066" t="str">
            <v>DM NW: NGAKA - HEALTH</v>
          </cell>
        </row>
        <row r="4067">
          <cell r="Q4067" t="str">
            <v>Non-exchange Revenue:  Transfers and Subsidies - Operational:  Allocations In-kind - District Municipalities:  North West - DC 38:  Ngaka - Housing</v>
          </cell>
          <cell r="R4067">
            <v>0</v>
          </cell>
          <cell r="V4067" t="str">
            <v>DM NW: NGAKA - HOUSING</v>
          </cell>
        </row>
        <row r="4068">
          <cell r="Q4068" t="str">
            <v>Non-exchange Revenue:  Transfers and Subsidies - Operational:  Allocations In-kind - District Municipalities:  North West - DC 38:  Ngaka - Planning and Development</v>
          </cell>
          <cell r="R4068">
            <v>0</v>
          </cell>
          <cell r="V4068" t="str">
            <v>DM NW: NGAKA - PLANNING &amp; DEVEL</v>
          </cell>
        </row>
        <row r="4069">
          <cell r="Q4069" t="str">
            <v>Non-exchange Revenue:  Transfers and Subsidies - Operational:  Allocations In-kind - District Municipalities:  North West - DC 38:  Ngaka - Public Safety</v>
          </cell>
          <cell r="R4069">
            <v>0</v>
          </cell>
          <cell r="V4069" t="str">
            <v>DM NW: NGAKA - PUBLIC SAFETY</v>
          </cell>
        </row>
        <row r="4070">
          <cell r="Q4070" t="str">
            <v>Non-exchange Revenue:  Transfers and Subsidies - Operational:  Allocations In-kind - District Municipalities:  North West - DC 38:  Ngaka - Road Transport</v>
          </cell>
          <cell r="R4070">
            <v>0</v>
          </cell>
          <cell r="V4070" t="str">
            <v>DM NW: NGAKA - ROAD TRANSPORT</v>
          </cell>
        </row>
        <row r="4071">
          <cell r="Q4071" t="str">
            <v>Non-exchange Revenue:  Transfers and Subsidies - Operational:  Allocations In-kind - District Municipalities:  North West - DC 38:  Ngaka - Sport and Recreation</v>
          </cell>
          <cell r="R4071">
            <v>0</v>
          </cell>
          <cell r="V4071" t="str">
            <v>DM NW: NGAKA - SPORT &amp; RECREATION</v>
          </cell>
        </row>
        <row r="4072">
          <cell r="Q4072" t="str">
            <v>Non-exchange Revenue:  Transfers and Subsidies - Operational:  Allocations In-kind - District Municipalities:  North West - DC 38:  Ngaka - Waste Water Management</v>
          </cell>
          <cell r="R4072">
            <v>0</v>
          </cell>
          <cell r="V4072" t="str">
            <v>DM NW: NGAKA - WASTE WATER MAN</v>
          </cell>
        </row>
        <row r="4073">
          <cell r="Q4073" t="str">
            <v>Non-exchange Revenue:  Transfers and Subsidies - Operational:  Allocations In-kind - District Municipalities:  North West - DC 38:  Ngaka - Water</v>
          </cell>
          <cell r="R4073">
            <v>0</v>
          </cell>
          <cell r="V4073" t="str">
            <v>DM NW: NGAKA - WATER</v>
          </cell>
        </row>
        <row r="4074">
          <cell r="Q4074" t="str">
            <v>Non-exchange Revenue:  Transfers and Subsidies - Operational:  Allocations In-kind - District Municipalities:  North West - DC 39:  Dr Ruth Segomtsi</v>
          </cell>
          <cell r="R4074">
            <v>0</v>
          </cell>
          <cell r="V4074" t="str">
            <v>DM NW: DR RUTH SEGOMTSI</v>
          </cell>
        </row>
        <row r="4075">
          <cell r="Q4075" t="str">
            <v>Non-exchange Revenue:  Transfers and Subsidies - Operational:  Allocations In-kind - District Municipalities:  North West - DC 39:  Dr Ruth Segomtsi - Community and Social Services</v>
          </cell>
          <cell r="R4075">
            <v>0</v>
          </cell>
          <cell r="V4075" t="str">
            <v>DM NW: DR RUTH SEG - COMM &amp; SOC SERV</v>
          </cell>
        </row>
        <row r="4076">
          <cell r="Q4076" t="str">
            <v>Non-exchange Revenue:  Transfers and Subsidies - Operational:  Allocations In-kind - District Municipalities:  North West - DC 39:  Dr Ruth Segomtsi - Environmental Protection</v>
          </cell>
          <cell r="R4076">
            <v>0</v>
          </cell>
          <cell r="V4076" t="str">
            <v>DM NW: DR RUTH SEG - ENVIRON PROTECTION</v>
          </cell>
        </row>
        <row r="4077">
          <cell r="Q4077" t="str">
            <v>Non-exchange Revenue:  Transfers and Subsidies - Operational:  Allocations In-kind - District Municipalities:  North West - DC 39:  Dr Ruth Segomtsi - Executive and Council</v>
          </cell>
          <cell r="R4077">
            <v>0</v>
          </cell>
          <cell r="V4077" t="str">
            <v>DM NW: DR RUTH SEG - EXECUTIV &amp; COUNCIL</v>
          </cell>
        </row>
        <row r="4078">
          <cell r="Q4078" t="str">
            <v>Non-exchange Revenue:  Transfers and Subsidies - Operational:  Allocations In-kind - District Municipalities:  North West - DC 39:  Dr Ruth Segomtsi - Finance and Admin</v>
          </cell>
          <cell r="R4078">
            <v>0</v>
          </cell>
          <cell r="V4078" t="str">
            <v>DM NW: DR RUTH SEG - FINANCE &amp; ADMIN</v>
          </cell>
        </row>
        <row r="4079">
          <cell r="Q4079" t="str">
            <v>Non-exchange Revenue:  Transfers and Subsidies - Operational:  Allocations In-kind - District Municipalities:  North West - DC 39:  Dr Ruth Segomtsi - Health</v>
          </cell>
          <cell r="R4079">
            <v>0</v>
          </cell>
          <cell r="V4079" t="str">
            <v>DM NW: DR RUTH SEG - HEALTH</v>
          </cell>
        </row>
        <row r="4080">
          <cell r="Q4080" t="str">
            <v>Non-exchange Revenue:  Transfers and Subsidies - Operational:  Allocations In-kind - District Municipalities:  North West - DC 39:  Dr Ruth Segomtsi - Housing</v>
          </cell>
          <cell r="R4080">
            <v>0</v>
          </cell>
          <cell r="V4080" t="str">
            <v>DM NW: DR RUTH SEG - HOUSING</v>
          </cell>
        </row>
        <row r="4081">
          <cell r="Q4081" t="str">
            <v>Non-exchange Revenue:  Transfers and Subsidies - Operational:  Allocations In-kind - District Municipalities:  North West - DC 39:  Dr Ruth Segomtsi - Planning and Development</v>
          </cell>
          <cell r="R4081">
            <v>0</v>
          </cell>
          <cell r="V4081" t="str">
            <v>DM NW: DR RUTH SEG - PLANNING &amp; DEVEL</v>
          </cell>
        </row>
        <row r="4082">
          <cell r="Q4082" t="str">
            <v>Non-exchange Revenue:  Transfers and Subsidies - Operational:  Allocations In-kind - District Municipalities:  North West - DC 39:  Dr Ruth Segomtsi - Public Safety</v>
          </cell>
          <cell r="R4082">
            <v>0</v>
          </cell>
          <cell r="V4082" t="str">
            <v>DM NW: DR RUTH SEG - PUBLIC SAFETY</v>
          </cell>
        </row>
        <row r="4083">
          <cell r="Q4083" t="str">
            <v>Non-exchange Revenue:  Transfers and Subsidies - Operational:  Allocations In-kind - District Municipalities:  North West - DC 39:  Dr Ruth Segomtsi - Road Transport</v>
          </cell>
          <cell r="R4083">
            <v>0</v>
          </cell>
          <cell r="V4083" t="str">
            <v>DM NW: DR RUTH SEG - ROAD TRANSPORT</v>
          </cell>
        </row>
        <row r="4084">
          <cell r="Q4084" t="str">
            <v>Non-exchange Revenue:  Transfers and Subsidies - Operational:  Allocations In-kind - District Municipalities:  North West - DC 39:  Dr Ruth Segomtsi - Sport and Recreation</v>
          </cell>
          <cell r="R4084">
            <v>0</v>
          </cell>
          <cell r="V4084" t="str">
            <v>DM NW: DR RUTH SEG - SPORT &amp; RECREATION</v>
          </cell>
        </row>
        <row r="4085">
          <cell r="Q4085" t="str">
            <v>Non-exchange Revenue:  Transfers and Subsidies - Operational:  Allocations In-kind - District Municipalities:  North West - DC 39:  Dr Ruth Segomtsi - Waste Water Management</v>
          </cell>
          <cell r="R4085">
            <v>0</v>
          </cell>
          <cell r="V4085" t="str">
            <v>DM NW: DR RUTH SEG - WASTE WATER MAN</v>
          </cell>
        </row>
        <row r="4086">
          <cell r="Q4086" t="str">
            <v xml:space="preserve">Non-exchange Revenue:  Transfers and Subsidies - Operational:  Allocations In-kind - District Municipalities:  North West - DC 39:  Dr Ruth Segomtsi - Water </v>
          </cell>
          <cell r="R4086">
            <v>0</v>
          </cell>
          <cell r="V4086" t="str">
            <v>DM NW: DR RUTH SEG - WATER</v>
          </cell>
        </row>
        <row r="4087">
          <cell r="Q4087" t="str">
            <v>Non-exchange Revenue:  Transfers and Subsidies - Operational:  Allocations In-kind - District Municipalities:  North West - DC 40:  Dr Kenneth Kaunda</v>
          </cell>
          <cell r="R4087">
            <v>0</v>
          </cell>
          <cell r="V4087" t="str">
            <v>DM NW: DR KK</v>
          </cell>
        </row>
        <row r="4088">
          <cell r="Q4088" t="str">
            <v>Non-exchange Revenue:  Transfers and Subsidies - Operational:  Allocations In-kind - District Municipalities:  North West - DC 40:  Dr Kenneth Kaunda - Community and Social Services</v>
          </cell>
          <cell r="R4088">
            <v>0</v>
          </cell>
          <cell r="V4088" t="str">
            <v>DM NW: DR KK - COMM &amp; SOC SERV</v>
          </cell>
        </row>
        <row r="4089">
          <cell r="Q4089" t="str">
            <v>Non-exchange Revenue:  Transfers and Subsidies - Operational:  Allocations In-kind - District Municipalities:  North West - DC 40:  Dr Kenneth Kaunda - Environmental Protection</v>
          </cell>
          <cell r="R4089">
            <v>0</v>
          </cell>
          <cell r="V4089" t="str">
            <v>DM NW: DR KK - ENVIRON PROTECTION</v>
          </cell>
        </row>
        <row r="4090">
          <cell r="Q4090" t="str">
            <v>Non-exchange Revenue:  Transfers and Subsidies - Operational:  Allocations In-kind - District Municipalities:  North West - DC 40:  Dr Kenneth Kaunda - Executive and Council</v>
          </cell>
          <cell r="R4090">
            <v>0</v>
          </cell>
          <cell r="V4090" t="str">
            <v>DM NW: DR KK - EXECUTIVE &amp; COUNCIL</v>
          </cell>
        </row>
        <row r="4091">
          <cell r="Q4091" t="str">
            <v>Non-exchange Revenue:  Transfers and Subsidies - Operational:  Allocations In-kind - District Municipalities:  North West - DC 40:  Dr Kenneth Kaunda - Finance and Admin</v>
          </cell>
          <cell r="R4091">
            <v>0</v>
          </cell>
          <cell r="V4091" t="str">
            <v>DM NW: DR KK - FINANCE &amp; ADMIN</v>
          </cell>
        </row>
        <row r="4092">
          <cell r="Q4092" t="str">
            <v>Non-exchange Revenue:  Transfers and Subsidies - Operational:  Allocations In-kind - District Municipalities:  North West - DC 40:  Dr Kenneth Kaunda - Health</v>
          </cell>
          <cell r="R4092">
            <v>0</v>
          </cell>
          <cell r="V4092" t="str">
            <v>DM NW: DR KK - HEALTH</v>
          </cell>
        </row>
        <row r="4093">
          <cell r="Q4093" t="str">
            <v>Non-exchange Revenue:  Transfers and Subsidies - Operational:  Allocations In-kind - District Municipalities:  North West - DC 40:  Dr Kenneth Kaunda - Housing</v>
          </cell>
          <cell r="R4093">
            <v>0</v>
          </cell>
          <cell r="V4093" t="str">
            <v>DM NW: DR KK - HOUSING</v>
          </cell>
        </row>
        <row r="4094">
          <cell r="Q4094" t="str">
            <v>Non-exchange Revenue:  Transfers and Subsidies - Operational:  Allocations In-kind - District Municipalities:  North West - DC 40:  Dr Kenneth Kaunda - Planning and Development</v>
          </cell>
          <cell r="R4094">
            <v>0</v>
          </cell>
          <cell r="V4094" t="str">
            <v>DM NW: DR KK - PLANNING &amp; DEVEL</v>
          </cell>
        </row>
        <row r="4095">
          <cell r="Q4095" t="str">
            <v>Non-exchange Revenue:  Transfers and Subsidies - Operational:  Allocations In-kind - District Municipalities:  North West - DC 40:  Dr Kenneth Kaunda - Public Safety</v>
          </cell>
          <cell r="R4095">
            <v>0</v>
          </cell>
          <cell r="V4095" t="str">
            <v>DM NW: DR KK - PUBLIC SAFETY</v>
          </cell>
        </row>
        <row r="4096">
          <cell r="Q4096" t="str">
            <v>Non-exchange Revenue:  Transfers and Subsidies - Operational:  Allocations In-kind - District Municipalities:  North West - DC 40:  Dr Kenneth Kaunda - Road Transport</v>
          </cell>
          <cell r="R4096">
            <v>0</v>
          </cell>
          <cell r="V4096" t="str">
            <v>DM NW: DR KK - ROAD TRANSPORT</v>
          </cell>
        </row>
        <row r="4097">
          <cell r="Q4097" t="str">
            <v>Non-exchange Revenue:  Transfers and Subsidies - Operational:  Allocations In-kind - District Municipalities:  North West - DC 40:  Dr Kenneth Kaunda - Sport and Recreation</v>
          </cell>
          <cell r="R4097">
            <v>0</v>
          </cell>
          <cell r="V4097" t="str">
            <v>DM NW: DR KK - SPORT &amp; RECREATION</v>
          </cell>
        </row>
        <row r="4098">
          <cell r="Q4098" t="str">
            <v>Non-exchange Revenue:  Transfers and Subsidies - Operational:  Allocations In-kind - District Municipalities:  North West - DC 40:  Dr Kenneth Kaunda - Waste Water Management</v>
          </cell>
          <cell r="R4098">
            <v>0</v>
          </cell>
          <cell r="V4098" t="str">
            <v>DM NW: DR KK - WASTE WATER MAN</v>
          </cell>
        </row>
        <row r="4099">
          <cell r="Q4099" t="str">
            <v>Non-exchange Revenue:  Transfers and Subsidies - Operational:  Allocations In-kind - District Municipalities:  North West - DC 40:  Dr Kenneth Kaunda - Water</v>
          </cell>
          <cell r="R4099">
            <v>0</v>
          </cell>
          <cell r="V4099" t="str">
            <v>DM NW: DR KK - WATER</v>
          </cell>
        </row>
        <row r="4100">
          <cell r="Q4100" t="str">
            <v>Non-exchange Revenue:  Transfers and Subsidies - Operational:  Allocations In-kind - District Municipalities:  Western Cape</v>
          </cell>
          <cell r="R4100">
            <v>0</v>
          </cell>
          <cell r="V4100" t="str">
            <v>T&amp;S OPS: ALL IN-KIND DM WESTERN CAPE</v>
          </cell>
        </row>
        <row r="4101">
          <cell r="Q4101" t="str">
            <v>Non-exchange Revenue:  Transfers and Subsidies - Operational:  Allocations In-kind - District Municipalities:  Western Cape - DC 1:  West Coast</v>
          </cell>
          <cell r="R4101">
            <v>0</v>
          </cell>
          <cell r="V4101" t="str">
            <v>DM WC: WEST COAST</v>
          </cell>
        </row>
        <row r="4102">
          <cell r="Q4102" t="str">
            <v>Non-exchange Revenue:  Transfers and Subsidies - Operational:  Allocations In-kind - District Municipalities:  Western Cape - DC 1:  West Coast - Community and Social Services</v>
          </cell>
          <cell r="R4102">
            <v>0</v>
          </cell>
          <cell r="V4102" t="str">
            <v>DM WC: WEST COAST - COMM &amp; SOC SERV</v>
          </cell>
        </row>
        <row r="4103">
          <cell r="Q4103" t="str">
            <v>Non-exchange Revenue:  Transfers and Subsidies - Operational:  Allocations In-kind - District Municipalities:  Western Cape - DC 1:  West Coast - Environmental Protection</v>
          </cell>
          <cell r="R4103">
            <v>0</v>
          </cell>
          <cell r="V4103" t="str">
            <v>DM WC: WEST COAST - ENVIRON PROTECTION</v>
          </cell>
        </row>
        <row r="4104">
          <cell r="Q4104" t="str">
            <v>Non-exchange Revenue:  Transfers and Subsidies - Operational:  Allocations In-kind - District Municipalities:  Western Cape - DC 1:  West Coast - Executive and Council</v>
          </cell>
          <cell r="R4104">
            <v>0</v>
          </cell>
          <cell r="V4104" t="str">
            <v>DM WC: WEST COAST - EXECUTIVE &amp; COUNCIL</v>
          </cell>
        </row>
        <row r="4105">
          <cell r="Q4105" t="str">
            <v>Non-exchange Revenue:  Transfers and Subsidies - Operational:  Allocations In-kind - District Municipalities:  Western Cape - DC 1:  West Coast - Finance and Admin</v>
          </cell>
          <cell r="R4105">
            <v>0</v>
          </cell>
          <cell r="V4105" t="str">
            <v>DM WC: WEST COAST - FINANCE &amp; ADMIN</v>
          </cell>
        </row>
        <row r="4106">
          <cell r="Q4106" t="str">
            <v>Non-exchange Revenue:  Transfers and Subsidies - Operational:  Allocations In-kind - District Municipalities:  Western Cape - DC 1:  West Coast - Health</v>
          </cell>
          <cell r="R4106">
            <v>0</v>
          </cell>
          <cell r="V4106" t="str">
            <v>DM WC: WEST COAST - HEALTH</v>
          </cell>
        </row>
        <row r="4107">
          <cell r="Q4107" t="str">
            <v>Non-exchange Revenue:  Transfers and Subsidies - Operational:  Allocations In-kind - District Municipalities:  Western Cape - DC 1:  West Coast - Housing</v>
          </cell>
          <cell r="R4107">
            <v>0</v>
          </cell>
          <cell r="V4107" t="str">
            <v>DM WC: WEST COAST - HOUSING</v>
          </cell>
        </row>
        <row r="4108">
          <cell r="Q4108" t="str">
            <v>Non-exchange Revenue:  Transfers and Subsidies - Operational:  Allocations In-kind - District Municipalities:  Western Cape - DC 1:  West Coast - Planning and Development</v>
          </cell>
          <cell r="R4108">
            <v>0</v>
          </cell>
          <cell r="V4108" t="str">
            <v>DM WC: WEST COAST - PLANNING &amp; DEVEL</v>
          </cell>
        </row>
        <row r="4109">
          <cell r="Q4109" t="str">
            <v>Non-exchange Revenue:  Transfers and Subsidies - Operational:  Allocations In-kind - District Municipalities:  Western Cape - DC 1:  West Coast - Public Safety</v>
          </cell>
          <cell r="R4109">
            <v>0</v>
          </cell>
          <cell r="V4109" t="str">
            <v>DM WC: WEST COAST - PUBLIC SAFETY</v>
          </cell>
        </row>
        <row r="4110">
          <cell r="Q4110" t="str">
            <v>Non-exchange Revenue:  Transfers and Subsidies - Operational:  Allocations In-kind - District Municipalities:  Western Cape - DC 1:  West Coast - Road Transport</v>
          </cell>
          <cell r="R4110">
            <v>0</v>
          </cell>
          <cell r="V4110" t="str">
            <v>DM WC: WEST COAST - ROAD TRANSPORT</v>
          </cell>
        </row>
        <row r="4111">
          <cell r="Q4111" t="str">
            <v>Non-exchange Revenue:  Transfers and Subsidies - Operational:  Allocations In-kind - District Municipalities:  Western Cape - DC 1:  West Coast - Sport and Recreation</v>
          </cell>
          <cell r="R4111">
            <v>0</v>
          </cell>
          <cell r="V4111" t="str">
            <v>DM WC: WEST COAST - SPORT &amp; RECREATION</v>
          </cell>
        </row>
        <row r="4112">
          <cell r="Q4112" t="str">
            <v>Non-exchange Revenue:  Transfers and Subsidies - Operational:  Allocations In-kind - District Municipalities:  Western Cape - DC 1:  West Coast - Waste Water Management</v>
          </cell>
          <cell r="R4112">
            <v>0</v>
          </cell>
          <cell r="V4112" t="str">
            <v>DM WC: WEST COAST - WASTE WATER MAN</v>
          </cell>
        </row>
        <row r="4113">
          <cell r="Q4113" t="str">
            <v>Non-exchange Revenue:  Transfers and Subsidies - Operational:  Allocations In-kind - District Municipalities:  Western Cape - DC 1:  West Coast - Water</v>
          </cell>
          <cell r="R4113">
            <v>0</v>
          </cell>
          <cell r="V4113" t="str">
            <v>DM WC: WEST COAST - WATER</v>
          </cell>
        </row>
        <row r="4114">
          <cell r="Q4114" t="str">
            <v>Non-exchange Revenue:  Transfers and Subsidies - Operational:  Allocations In-kind - District Municipalities:  Western Cape - DC 2:  Cape Winelands</v>
          </cell>
          <cell r="R4114">
            <v>0</v>
          </cell>
          <cell r="V4114" t="str">
            <v>DM WC: CAPE WINELANDS</v>
          </cell>
        </row>
        <row r="4115">
          <cell r="Q4115" t="str">
            <v>Non-exchange Revenue:  Transfers and Subsidies - Operational:  Allocations In-kind - District Municipalities:  Western Cape - DC 2:  Cape Winelands - Community and Social Services</v>
          </cell>
          <cell r="R4115">
            <v>0</v>
          </cell>
          <cell r="V4115" t="str">
            <v>DM WC: CAPE WINEL - COMM &amp; SOC SERV</v>
          </cell>
        </row>
        <row r="4116">
          <cell r="Q4116" t="str">
            <v>Non-exchange Revenue:  Transfers and Subsidies - Operational:  Allocations In-kind - District Municipalities:  Western Cape - DC 2:  Cape Winelands - Environmental Protection</v>
          </cell>
          <cell r="R4116">
            <v>0</v>
          </cell>
          <cell r="V4116" t="str">
            <v>DM WC: CAPE WINEL - ENVIRON PROTECTION</v>
          </cell>
        </row>
        <row r="4117">
          <cell r="Q4117" t="str">
            <v>Non-exchange Revenue:  Transfers and Subsidies - Operational:  Allocations In-kind - District Municipalities:  Western Cape - DC 2:  Cape Winelands - Executive and Council</v>
          </cell>
          <cell r="R4117">
            <v>0</v>
          </cell>
          <cell r="V4117" t="str">
            <v>DM WC: CAPE WINEL - EXECUTIVE &amp; COUNCIL</v>
          </cell>
        </row>
        <row r="4118">
          <cell r="Q4118" t="str">
            <v>Non-exchange Revenue:  Transfers and Subsidies - Operational:  Allocations In-kind - District Municipalities:  Western Cape - DC 2:  Cape Winelands - Finance and Admin</v>
          </cell>
          <cell r="R4118">
            <v>0</v>
          </cell>
          <cell r="V4118" t="str">
            <v>DM WC: CAPE WINEL - FINANCE &amp; ADMIN</v>
          </cell>
        </row>
        <row r="4119">
          <cell r="Q4119" t="str">
            <v>Non-exchange Revenue:  Transfers and Subsidies - Operational:  Allocations In-kind - District Municipalities:  Western Cape - DC 2:  Cape Winelands - Health</v>
          </cell>
          <cell r="R4119">
            <v>0</v>
          </cell>
          <cell r="V4119" t="str">
            <v>DM WC: CAPE WINEL - HEALTH</v>
          </cell>
        </row>
        <row r="4120">
          <cell r="Q4120" t="str">
            <v>Non-exchange Revenue:  Transfers and Subsidies - Operational:  Allocations In-kind - District Municipalities:  Western Cape - DC 2:  Cape Winelands - Housing</v>
          </cell>
          <cell r="R4120">
            <v>0</v>
          </cell>
          <cell r="V4120" t="str">
            <v>DM WC: CAPE WINEL - HOUSING</v>
          </cell>
        </row>
        <row r="4121">
          <cell r="Q4121" t="str">
            <v>Non-exchange Revenue:  Transfers and Subsidies - Operational:  Allocations In-kind - District Municipalities:  Western Cape - DC 2:  Cape Winelands - Planning and Development</v>
          </cell>
          <cell r="R4121">
            <v>0</v>
          </cell>
          <cell r="V4121" t="str">
            <v>DM WC: CAPE WINEL - PLANNING &amp; DEVEL</v>
          </cell>
        </row>
        <row r="4122">
          <cell r="Q4122" t="str">
            <v>Non-exchange Revenue:  Transfers and Subsidies - Operational:  Allocations In-kind - District Municipalities:  Western Cape - DC 2:  Cape Winelands - Public Safety</v>
          </cell>
          <cell r="R4122">
            <v>0</v>
          </cell>
          <cell r="V4122" t="str">
            <v>DM WC: CAPE WINEL - PUBLIC SAFETY</v>
          </cell>
        </row>
        <row r="4123">
          <cell r="Q4123" t="str">
            <v>Non-exchange Revenue:  Transfers and Subsidies - Operational:  Allocations In-kind - District Municipalities:  Western Cape - DC 2:  Cape Winelands - Road Transport</v>
          </cell>
          <cell r="R4123">
            <v>0</v>
          </cell>
          <cell r="V4123" t="str">
            <v>DM WC: CAPE WINEL - ROAD TRANSPORT</v>
          </cell>
        </row>
        <row r="4124">
          <cell r="Q4124" t="str">
            <v>Non-exchange Revenue:  Transfers and Subsidies - Operational:  Allocations In-kind - District Municipalities:  Western Cape - DC 2:  Cape Winelands - Sport and Recreation</v>
          </cell>
          <cell r="R4124">
            <v>0</v>
          </cell>
          <cell r="V4124" t="str">
            <v>DM WC: CAPE WINEL - SPORT &amp; RECREATION</v>
          </cell>
        </row>
        <row r="4125">
          <cell r="Q4125" t="str">
            <v>Non-exchange Revenue:  Transfers and Subsidies - Operational:  Allocations In-kind - District Municipalities:  Western Cape - DC 2:  Cape Winelands - Waste Water Management</v>
          </cell>
          <cell r="R4125">
            <v>0</v>
          </cell>
          <cell r="V4125" t="str">
            <v>DM WC: CAPE WINEL - WASTE WATER MAN</v>
          </cell>
        </row>
        <row r="4126">
          <cell r="Q4126" t="str">
            <v>Non-exchange Revenue:  Transfers and Subsidies - Operational:  Allocations In-kind - District Municipalities:  Western Cape - DC 2:  Cape Winelands - Water</v>
          </cell>
          <cell r="R4126">
            <v>0</v>
          </cell>
          <cell r="V4126" t="str">
            <v>DM WC: CAPE WINEL - WATER</v>
          </cell>
        </row>
        <row r="4127">
          <cell r="Q4127" t="str">
            <v>Non-exchange Revenue:  Transfers and Subsidies - Operational:  Allocations In-kind - District Municipalities:  Western Cape - DC 3:  Overberg</v>
          </cell>
          <cell r="R4127">
            <v>0</v>
          </cell>
          <cell r="V4127" t="str">
            <v>DM WC: OVERBERG</v>
          </cell>
        </row>
        <row r="4128">
          <cell r="Q4128" t="str">
            <v>Non-exchange Revenue:  Transfers and Subsidies - Operational:  Allocations In-kind - District Municipalities:  Western Cape - DC 3:  Overberg - Community and Social Services</v>
          </cell>
          <cell r="R4128">
            <v>0</v>
          </cell>
          <cell r="V4128" t="str">
            <v>DM WC: OVERBERG - COMM &amp; SOC SERV</v>
          </cell>
        </row>
        <row r="4129">
          <cell r="Q4129" t="str">
            <v>Non-exchange Revenue:  Transfers and Subsidies - Operational:  Allocations In-kind - District Municipalities:  Western Cape - DC 3:  Overberg - Environmental Protection</v>
          </cell>
          <cell r="R4129">
            <v>0</v>
          </cell>
          <cell r="V4129" t="str">
            <v>DM WC: OVERBERG - ENVIRON PROTECTION</v>
          </cell>
        </row>
        <row r="4130">
          <cell r="Q4130" t="str">
            <v>Non-exchange Revenue:  Transfers and Subsidies - Operational:  Allocations In-kind - District Municipalities:  Western Cape - DC 3:  Overberg - Executive and Council</v>
          </cell>
          <cell r="R4130">
            <v>0</v>
          </cell>
          <cell r="V4130" t="str">
            <v>DM WC: OVERBERG - EXECUTIVE &amp; COUNCIL</v>
          </cell>
        </row>
        <row r="4131">
          <cell r="Q4131" t="str">
            <v>Non-exchange Revenue:  Transfers and Subsidies - Operational:  Allocations In-kind - District Municipalities:  Western Cape - DC 3:  Overberg - Finance and Admin</v>
          </cell>
          <cell r="R4131">
            <v>0</v>
          </cell>
          <cell r="V4131" t="str">
            <v>DM WC: OVERBERG - FINANCE &amp; ADMIN</v>
          </cell>
        </row>
        <row r="4132">
          <cell r="Q4132" t="str">
            <v>Non-exchange Revenue:  Transfers and Subsidies - Operational:  Allocations In-kind - District Municipalities:  Western Cape - DC 3:  Overberg - Health</v>
          </cell>
          <cell r="R4132">
            <v>0</v>
          </cell>
          <cell r="V4132" t="str">
            <v>DM WC: OVERBERG - HEALTH</v>
          </cell>
        </row>
        <row r="4133">
          <cell r="Q4133" t="str">
            <v>Non-exchange Revenue:  Transfers and Subsidies - Operational:  Allocations In-kind - District Municipalities:  Western Cape - DC 3:  Overberg - Housing</v>
          </cell>
          <cell r="R4133">
            <v>0</v>
          </cell>
          <cell r="V4133" t="str">
            <v>DM WC: OVERBERG - HOUSING</v>
          </cell>
        </row>
        <row r="4134">
          <cell r="Q4134" t="str">
            <v>Non-exchange Revenue:  Transfers and Subsidies - Operational:  Allocations In-kind - District Municipalities:  Western Cape - DC 3:  Overberg - Planning and Development</v>
          </cell>
          <cell r="R4134">
            <v>0</v>
          </cell>
          <cell r="V4134" t="str">
            <v>DM WC: OVERBERG - PLANNING &amp; DEVEL</v>
          </cell>
        </row>
        <row r="4135">
          <cell r="Q4135" t="str">
            <v>Non-exchange Revenue:  Transfers and Subsidies - Operational:  Allocations In-kind - District Municipalities:  Western Cape - DC 3:  Overberg - Public Safety</v>
          </cell>
          <cell r="R4135">
            <v>0</v>
          </cell>
          <cell r="V4135" t="str">
            <v>DM WC: OVERBERG - PUBLIC SAFETY</v>
          </cell>
        </row>
        <row r="4136">
          <cell r="Q4136" t="str">
            <v>Non-exchange Revenue:  Transfers and Subsidies - Operational:  Allocations In-kind - District Municipalities:  Western Cape - DC 3:  Overberg - Road Transport</v>
          </cell>
          <cell r="R4136">
            <v>0</v>
          </cell>
          <cell r="V4136" t="str">
            <v>DM WC: OVERBERG - ROAD TRANSPORT</v>
          </cell>
        </row>
        <row r="4137">
          <cell r="Q4137" t="str">
            <v>Non-exchange Revenue:  Transfers and Subsidies - Operational:  Allocations In-kind - District Municipalities:  Western Cape - DC 3:  Overberg - Sport and Recreation</v>
          </cell>
          <cell r="R4137">
            <v>0</v>
          </cell>
          <cell r="V4137" t="str">
            <v>DM WC: OVERBERG - SPORT &amp; RECREATION</v>
          </cell>
        </row>
        <row r="4138">
          <cell r="Q4138" t="str">
            <v>Non-exchange Revenue:  Transfers and Subsidies - Operational:  Allocations In-kind - District Municipalities:  Western Cape - DC 3:  Overberg - Waste Water Management</v>
          </cell>
          <cell r="R4138">
            <v>0</v>
          </cell>
          <cell r="V4138" t="str">
            <v>DM WC: OVERBERG - WASTE WATER MAN</v>
          </cell>
        </row>
        <row r="4139">
          <cell r="Q4139" t="str">
            <v>Non-exchange Revenue:  Transfers and Subsidies - Operational:  Allocations In-kind - District Municipalities:  Western Cape - DC 3:  Overberg - Water</v>
          </cell>
          <cell r="R4139">
            <v>0</v>
          </cell>
          <cell r="V4139" t="str">
            <v>DM WC: OVERBERG - WATER</v>
          </cell>
        </row>
        <row r="4140">
          <cell r="Q4140" t="str">
            <v>Non-exchange Revenue:  Transfers and Subsidies - Operational:  Allocations In-kind - District Municipalities:  Western Cape - DC 4:  Eden District</v>
          </cell>
          <cell r="R4140">
            <v>0</v>
          </cell>
          <cell r="V4140" t="str">
            <v>DM WC: EDEN</v>
          </cell>
        </row>
        <row r="4141">
          <cell r="Q4141" t="str">
            <v>Non-exchange Revenue:  Transfers and Subsidies - Operational:  Allocations In-kind - District Municipalities:  Western Cape - DC 4:  Eden District - Community and Social Services</v>
          </cell>
          <cell r="R4141">
            <v>0</v>
          </cell>
          <cell r="V4141" t="str">
            <v>DM WC: EDEN - COMM &amp; SOC SERV</v>
          </cell>
        </row>
        <row r="4142">
          <cell r="Q4142" t="str">
            <v>Non-exchange Revenue:  Transfers and Subsidies - Operational:  Allocations In-kind - District Municipalities:  Western Cape - DC 4:  Eden District - Environmental Protection</v>
          </cell>
          <cell r="R4142">
            <v>0</v>
          </cell>
          <cell r="V4142" t="str">
            <v>DM WC: EDEN - ENVIRON PROTECTION</v>
          </cell>
        </row>
        <row r="4143">
          <cell r="Q4143" t="str">
            <v>Non-exchange Revenue:  Transfers and Subsidies - Operational:  Allocations In-kind - District Municipalities:  Western Cape - DC 4:  Eden District - Executive and Council</v>
          </cell>
          <cell r="R4143">
            <v>0</v>
          </cell>
          <cell r="V4143" t="str">
            <v>DM WC: EDEN - EXECUTIVE &amp; COUNCIL</v>
          </cell>
        </row>
        <row r="4144">
          <cell r="Q4144" t="str">
            <v>Non-exchange Revenue:  Transfers and Subsidies - Operational:  Allocations In-kind - District Municipalities:  Western Cape - DC 4:  Eden District - Finance and Admin</v>
          </cell>
          <cell r="R4144">
            <v>0</v>
          </cell>
          <cell r="V4144" t="str">
            <v>DM WC: EDEN - FINANCE &amp; ADMIN</v>
          </cell>
        </row>
        <row r="4145">
          <cell r="Q4145" t="str">
            <v>Non-exchange Revenue:  Transfers and Subsidies - Operational:  Allocations In-kind - District Municipalities:  Western Cape - DC 4:  Eden District - Health</v>
          </cell>
          <cell r="R4145">
            <v>0</v>
          </cell>
          <cell r="V4145" t="str">
            <v>DM WC: EDEN - HEALTH</v>
          </cell>
        </row>
        <row r="4146">
          <cell r="Q4146" t="str">
            <v>Non-exchange Revenue:  Transfers and Subsidies - Operational:  Allocations In-kind - District Municipalities:  Western Cape - DC 4:  Eden District - Housing</v>
          </cell>
          <cell r="R4146">
            <v>0</v>
          </cell>
          <cell r="V4146" t="str">
            <v>DM WC: EDEN - HOUSING</v>
          </cell>
        </row>
        <row r="4147">
          <cell r="Q4147" t="str">
            <v>Non-exchange Revenue:  Transfers and Subsidies - Operational:  Allocations In-kind - District Municipalities:  Western Cape - DC 4:  Eden District - Planning and Development</v>
          </cell>
          <cell r="R4147">
            <v>0</v>
          </cell>
          <cell r="V4147" t="str">
            <v>DM WC: EDEN - PLANNING &amp; DEVEL</v>
          </cell>
        </row>
        <row r="4148">
          <cell r="Q4148" t="str">
            <v>Non-exchange Revenue:  Transfers and Subsidies - Operational:  Allocations In-kind - District Municipalities:  Western Cape - DC 4:  Eden District - Public Safety</v>
          </cell>
          <cell r="R4148">
            <v>0</v>
          </cell>
          <cell r="V4148" t="str">
            <v>DM WC: EDEN - PUBLIC SAFETY</v>
          </cell>
        </row>
        <row r="4149">
          <cell r="Q4149" t="str">
            <v>Non-exchange Revenue:  Transfers and Subsidies - Operational:  Allocations In-kind - District Municipalities:  Western Cape - DC 4:  Eden District - Road Transport</v>
          </cell>
          <cell r="R4149">
            <v>0</v>
          </cell>
          <cell r="V4149" t="str">
            <v>DM WC: EDEN - ROAD TRANSPORT</v>
          </cell>
        </row>
        <row r="4150">
          <cell r="Q4150" t="str">
            <v>Non-exchange Revenue:  Transfers and Subsidies - Operational:  Allocations In-kind - District Municipalities:  Western Cape - DC 4:  Eden District - Sport and Recreation</v>
          </cell>
          <cell r="R4150">
            <v>0</v>
          </cell>
          <cell r="V4150" t="str">
            <v>DM WC: EDEN - SPORT &amp; RECREATION</v>
          </cell>
        </row>
        <row r="4151">
          <cell r="Q4151" t="str">
            <v>Non-exchange Revenue:  Transfers and Subsidies - Operational:  Allocations In-kind - District Municipalities:  Western Cape - DC 4:  Eden District - Waste Water Management</v>
          </cell>
          <cell r="R4151">
            <v>0</v>
          </cell>
          <cell r="V4151" t="str">
            <v>DM WC: EDEN - WASTE WATER MAN</v>
          </cell>
        </row>
        <row r="4152">
          <cell r="Q4152" t="str">
            <v>Non-exchange Revenue:  Transfers and Subsidies - Operational:  Allocations In-kind - District Municipalities:  Western Cape - DC 4:  Eden District - Water</v>
          </cell>
          <cell r="R4152">
            <v>0</v>
          </cell>
          <cell r="V4152" t="str">
            <v>DM WC: EDEN - WATER</v>
          </cell>
        </row>
        <row r="4153">
          <cell r="Q4153" t="str">
            <v>Non-exchange Revenue:  Transfers and Subsidies - Operational:  Allocations In-kind - District Municipalities:  Western Cape - DC 5:  Central Karoo</v>
          </cell>
          <cell r="R4153">
            <v>0</v>
          </cell>
          <cell r="V4153" t="str">
            <v>DM WC: CENTRAL KAROO</v>
          </cell>
        </row>
        <row r="4154">
          <cell r="Q4154" t="str">
            <v>Non-exchange Revenue:  Transfers and Subsidies - Operational:  Allocations In-kind - District Municipalities:  Western Cape - DC 5:  Central Karoo - Community and Social Services</v>
          </cell>
          <cell r="R4154">
            <v>0</v>
          </cell>
          <cell r="V4154" t="str">
            <v>DM WC: CENT KAROO - COMM &amp; SOC SERV</v>
          </cell>
        </row>
        <row r="4155">
          <cell r="Q4155" t="str">
            <v>Non-exchange Revenue:  Transfers and Subsidies - Operational:  Allocations In-kind - District Municipalities:  Western Cape - DC 5:  Central Karoo - Environmental Protection</v>
          </cell>
          <cell r="R4155">
            <v>0</v>
          </cell>
          <cell r="V4155" t="str">
            <v>DM WC: CENT KAROO - ENVIRON PROTECTION</v>
          </cell>
        </row>
        <row r="4156">
          <cell r="Q4156" t="str">
            <v>Non-exchange Revenue:  Transfers and Subsidies - Operational:  Allocations In-kind - District Municipalities:  Western Cape - DC 5:  Central Karoo - Executive and Council</v>
          </cell>
          <cell r="R4156">
            <v>0</v>
          </cell>
          <cell r="V4156" t="str">
            <v>DM WC: CENT KAROO - EXECUTIVE &amp; COUNCIL</v>
          </cell>
        </row>
        <row r="4157">
          <cell r="Q4157" t="str">
            <v>Non-exchange Revenue:  Transfers and Subsidies - Operational:  Allocations In-kind - District Municipalities:  Western Cape - DC 5:  Central Karoo - Finance and Admin</v>
          </cell>
          <cell r="R4157">
            <v>0</v>
          </cell>
          <cell r="V4157" t="str">
            <v>DM WC: CENT KAROO - FINANCE &amp; ADMIN</v>
          </cell>
        </row>
        <row r="4158">
          <cell r="Q4158" t="str">
            <v>Non-exchange Revenue:  Transfers and Subsidies - Operational:  Allocations In-kind - District Municipalities:  Western Cape - DC 5:  Central Karoo - Health</v>
          </cell>
          <cell r="R4158">
            <v>0</v>
          </cell>
          <cell r="V4158" t="str">
            <v>DM WC: CENT KAROO - HEALTH</v>
          </cell>
        </row>
        <row r="4159">
          <cell r="Q4159" t="str">
            <v>Non-exchange Revenue:  Transfers and Subsidies - Operational:  Allocations In-kind - District Municipalities:  Western Cape - DC 5:  Central Karoo - Housing</v>
          </cell>
          <cell r="R4159">
            <v>0</v>
          </cell>
          <cell r="V4159" t="str">
            <v>DM WC: CENT KAROO - HOUSING</v>
          </cell>
        </row>
        <row r="4160">
          <cell r="Q4160" t="str">
            <v>Non-exchange Revenue:  Transfers and Subsidies - Operational:  Allocations In-kind - District Municipalities:  Western Cape - DC 5:  Central Karoo - Planning and Development</v>
          </cell>
          <cell r="R4160">
            <v>0</v>
          </cell>
          <cell r="V4160" t="str">
            <v>DM WC: CENT KAROO - PLANNING &amp; DEVEL</v>
          </cell>
        </row>
        <row r="4161">
          <cell r="Q4161" t="str">
            <v>Non-exchange Revenue:  Transfers and Subsidies - Operational:  Allocations In-kind - District Municipalities:  Western Cape - DC 5:  Central Karoo - Public Safety</v>
          </cell>
          <cell r="R4161">
            <v>0</v>
          </cell>
          <cell r="V4161" t="str">
            <v>DM WC: CENT KAROO - PUBLIC SAFETY</v>
          </cell>
        </row>
        <row r="4162">
          <cell r="Q4162" t="str">
            <v>Non-exchange Revenue:  Transfers and Subsidies - Operational:  Allocations In-kind - District Municipalities:  Western Cape - DC 5:  Central Karoo - Road Transport</v>
          </cell>
          <cell r="R4162">
            <v>0</v>
          </cell>
          <cell r="V4162" t="str">
            <v>DM WC: CENT KAROO - ROAD TRANSPORT</v>
          </cell>
        </row>
        <row r="4163">
          <cell r="Q4163" t="str">
            <v>Non-exchange Revenue:  Transfers and Subsidies - Operational:  Allocations In-kind - District Municipalities:  Western Cape - DC 5:  Central Karoo - Sport and Recreation</v>
          </cell>
          <cell r="R4163">
            <v>0</v>
          </cell>
          <cell r="V4163" t="str">
            <v>DM WC: CENT KAROO - SPORT &amp; RECREATION</v>
          </cell>
        </row>
        <row r="4164">
          <cell r="Q4164" t="str">
            <v>Non-exchange Revenue:  Transfers and Subsidies - Operational:  Allocations In-kind - District Municipalities:  Western Cape - DC 5:  Central Karoo - Waste Water Management</v>
          </cell>
          <cell r="R4164">
            <v>0</v>
          </cell>
          <cell r="V4164" t="str">
            <v>DM WC: CENT KAROO - WASTE WATER MAN</v>
          </cell>
        </row>
        <row r="4165">
          <cell r="Q4165" t="str">
            <v>Non-exchange Revenue:  Transfers and Subsidies - Operational:  Allocations In-kind - District Municipalities:  Western Cape - DC 5:  Central Karoo - Water</v>
          </cell>
          <cell r="R4165">
            <v>0</v>
          </cell>
          <cell r="V4165" t="str">
            <v>DM WC: CENT KAROO - WATER</v>
          </cell>
        </row>
        <row r="4166">
          <cell r="Q4166" t="str">
            <v>Non-exchange Revenue:  Transfers and Subsidies - Operational:  Allocations In-kind - Foreign Government and International Organisations</v>
          </cell>
          <cell r="R4166">
            <v>0</v>
          </cell>
          <cell r="V4166" t="str">
            <v>T&amp;S OPS: ALL IN-KIND FORG GOV &amp; INT ORG</v>
          </cell>
        </row>
        <row r="4167">
          <cell r="Q4167" t="str">
            <v>Non-exchange Revenue:  Transfers and Subsidies - Operational:  Allocations In-kind - Foreign Government and International Organisations:  African Development Bank</v>
          </cell>
          <cell r="R4167" t="str">
            <v>1</v>
          </cell>
          <cell r="S4167" t="str">
            <v>13</v>
          </cell>
          <cell r="T4167" t="str">
            <v>001</v>
          </cell>
          <cell r="U4167" t="str">
            <v>0</v>
          </cell>
          <cell r="V4167" t="str">
            <v>FORN GOV/INT ORG - AFRICAN DEVELOP BANK</v>
          </cell>
        </row>
        <row r="4168">
          <cell r="Q4168" t="str">
            <v>Non-exchange Revenue:  Transfers and Subsidies - Operational:  Allocations In-kind - Foreign Government and International Organisations:  African Program Rethinking Development Economy</v>
          </cell>
          <cell r="R4168" t="str">
            <v>1</v>
          </cell>
          <cell r="S4168" t="str">
            <v>13</v>
          </cell>
          <cell r="T4168" t="str">
            <v>002</v>
          </cell>
          <cell r="U4168" t="str">
            <v>0</v>
          </cell>
          <cell r="V4168" t="str">
            <v>FORN GOV/INT ORG - PROG RETHINK DEV ECON</v>
          </cell>
        </row>
        <row r="4169">
          <cell r="Q4169" t="str">
            <v>Non-exchange Revenue:  Transfers and Subsidies - Operational:  Allocations In-kind - Foreign Government and International Organisations:  Asia-Africa Legal Consultation Organisation (AALCO)</v>
          </cell>
          <cell r="R4169" t="str">
            <v>1</v>
          </cell>
          <cell r="S4169" t="str">
            <v>13</v>
          </cell>
          <cell r="T4169" t="str">
            <v>003</v>
          </cell>
          <cell r="U4169" t="str">
            <v>0</v>
          </cell>
          <cell r="V4169" t="str">
            <v>FORN GOV/INT ORG -  AFRICA/ASIA LEGA ORG</v>
          </cell>
        </row>
        <row r="4170">
          <cell r="Q4170" t="str">
            <v>Non-exchange Revenue:  Transfers and Subsidies - Operational:  Allocations In-kind - Foreign Government and International Organisations:  Association for African University</v>
          </cell>
          <cell r="R4170" t="str">
            <v>1</v>
          </cell>
          <cell r="S4170" t="str">
            <v>13</v>
          </cell>
          <cell r="T4170" t="str">
            <v>004</v>
          </cell>
          <cell r="U4170" t="str">
            <v>0</v>
          </cell>
          <cell r="V4170" t="str">
            <v>FORN GOV/INT ORG - ASSOC - AFRICAN UNIV</v>
          </cell>
        </row>
        <row r="4171">
          <cell r="Q4171" t="str">
            <v>Non-exchange Revenue:  Transfers and Subsidies - Operational:  Allocations In-kind - Foreign Government and International Organisations:  Collaborative African Budget Reform Initiative</v>
          </cell>
          <cell r="R4171" t="str">
            <v>1</v>
          </cell>
          <cell r="S4171" t="str">
            <v>13</v>
          </cell>
          <cell r="T4171" t="str">
            <v>005</v>
          </cell>
          <cell r="U4171" t="str">
            <v>0</v>
          </cell>
          <cell r="V4171" t="str">
            <v>FORN GOV/INT ORG - AFRICAN BUD REFM INIT</v>
          </cell>
        </row>
        <row r="4172">
          <cell r="Q4172" t="str">
            <v>Non-exchange Revenue:  Transfers and Subsidies - Operational:  Allocations In-kind - Foreign Government and International Organisations:  Cop 12, Kenya</v>
          </cell>
          <cell r="R4172" t="str">
            <v>1</v>
          </cell>
          <cell r="S4172" t="str">
            <v>13</v>
          </cell>
          <cell r="T4172" t="str">
            <v>006</v>
          </cell>
          <cell r="U4172" t="str">
            <v>0</v>
          </cell>
          <cell r="V4172" t="str">
            <v>FORN GOV/INT ORG - COP 12 KENYA</v>
          </cell>
        </row>
        <row r="4173">
          <cell r="Q4173" t="str">
            <v>Non-exchange Revenue:  Transfers and Subsidies - Operational:  Allocations In-kind - Foreign Government and International Organisations:  Common Wealth Magistrate and Judicial Association (CMJA)</v>
          </cell>
          <cell r="R4173" t="str">
            <v>1</v>
          </cell>
          <cell r="S4173" t="str">
            <v>13</v>
          </cell>
          <cell r="T4173" t="str">
            <v>007</v>
          </cell>
          <cell r="U4173" t="str">
            <v>0</v>
          </cell>
          <cell r="V4173" t="str">
            <v>FORN GOV/INT ORG - CW MAGIS &amp; JUDIC ASS</v>
          </cell>
        </row>
        <row r="4174">
          <cell r="Q4174" t="str">
            <v>Non-exchange Revenue:  Transfers and Subsidies - Operational:  Allocations In-kind - Foreign Government and International Organisations:  Common Wealth Fund Technology Cooperation</v>
          </cell>
          <cell r="R4174" t="str">
            <v>1</v>
          </cell>
          <cell r="S4174" t="str">
            <v>13</v>
          </cell>
          <cell r="T4174" t="str">
            <v>008</v>
          </cell>
          <cell r="U4174" t="str">
            <v>0</v>
          </cell>
          <cell r="V4174" t="str">
            <v>FORN GOV/INT ORG - CW FUND TECHN COOPER</v>
          </cell>
        </row>
        <row r="4175">
          <cell r="Q4175" t="str">
            <v>Non-exchange Revenue:  Transfers and Subsidies - Operational:  Allocations In-kind - Foreign Government and International Organisations:  FIFA</v>
          </cell>
          <cell r="R4175" t="str">
            <v>1</v>
          </cell>
          <cell r="S4175" t="str">
            <v>13</v>
          </cell>
          <cell r="T4175" t="str">
            <v>009</v>
          </cell>
          <cell r="U4175" t="str">
            <v>0</v>
          </cell>
          <cell r="V4175" t="str">
            <v>FORN GOV/INT ORG - FIFA</v>
          </cell>
        </row>
        <row r="4176">
          <cell r="Q4176" t="str">
            <v>Non-exchange Revenue:  Transfers and Subsidies - Operational:  Allocations In-kind - Foreign Government and International Organisations:  Foreign Rates and Taxes (FIGO)</v>
          </cell>
          <cell r="R4176" t="str">
            <v>1</v>
          </cell>
          <cell r="S4176" t="str">
            <v>13</v>
          </cell>
          <cell r="T4176" t="str">
            <v>010</v>
          </cell>
          <cell r="U4176" t="str">
            <v>0</v>
          </cell>
          <cell r="V4176" t="str">
            <v>FORN GOV/INT ORG - FOREIGN RATES &amp; TAXES</v>
          </cell>
        </row>
        <row r="4177">
          <cell r="Q4177" t="str">
            <v>Non-exchange Revenue:  Transfers and Subsidies - Operational:  Allocations In-kind - Foreign Government and International Organisations:  Fulbright Commission</v>
          </cell>
          <cell r="R4177" t="str">
            <v>1</v>
          </cell>
          <cell r="S4177" t="str">
            <v>13</v>
          </cell>
          <cell r="T4177" t="str">
            <v>011</v>
          </cell>
          <cell r="U4177" t="str">
            <v>0</v>
          </cell>
          <cell r="V4177" t="str">
            <v>FORN GOV/INT ORG - FULBRIGHT COMMISSION</v>
          </cell>
        </row>
        <row r="4178">
          <cell r="Q4178" t="str">
            <v>Non-exchange Revenue:  Transfers and Subsidies - Operational:  Allocations In-kind - Foreign Government and International Organisations:  Gambian Government Local Office</v>
          </cell>
          <cell r="R4178" t="str">
            <v>1</v>
          </cell>
          <cell r="S4178" t="str">
            <v>13</v>
          </cell>
          <cell r="T4178" t="str">
            <v>012</v>
          </cell>
          <cell r="U4178" t="str">
            <v>0</v>
          </cell>
          <cell r="V4178" t="str">
            <v>FORN GOV/INT ORG - GAMBIAN GOV LOCAL OFF</v>
          </cell>
        </row>
        <row r="4179">
          <cell r="Q4179" t="str">
            <v>Non-exchange Revenue:  Transfers and Subsidies - Operational:  Allocations In-kind - Foreign Government and International Organisations:  Global Environment Fund (GEF)</v>
          </cell>
          <cell r="R4179" t="str">
            <v>1</v>
          </cell>
          <cell r="S4179" t="str">
            <v>13</v>
          </cell>
          <cell r="T4179" t="str">
            <v>013</v>
          </cell>
          <cell r="U4179" t="str">
            <v>0</v>
          </cell>
          <cell r="V4179" t="str">
            <v>FORN GOV/INT ORG - GLOBAL ENVIRON FUND</v>
          </cell>
        </row>
        <row r="4180">
          <cell r="Q4180" t="str">
            <v>Non-exchange Revenue:  Transfers and Subsidies - Operational:  Allocations In-kind - Foreign Government and International Organisations:  Guidance Council and Youth  Development:  Malawi</v>
          </cell>
          <cell r="R4180" t="str">
            <v>1</v>
          </cell>
          <cell r="S4180" t="str">
            <v>13</v>
          </cell>
          <cell r="T4180" t="str">
            <v>014</v>
          </cell>
          <cell r="U4180" t="str">
            <v>0</v>
          </cell>
          <cell r="V4180" t="str">
            <v>FORN GOV/INT ORG - YOUTH  DEV: MALAWI</v>
          </cell>
        </row>
        <row r="4181">
          <cell r="Q4181" t="str">
            <v>Non-exchange Revenue:  Transfers and Subsidies - Operational:  Allocations In-kind - Foreign Government and International Organisations:  Highly Indebted Poor Centre (HIPC)</v>
          </cell>
          <cell r="R4181" t="str">
            <v>1</v>
          </cell>
          <cell r="S4181" t="str">
            <v>13</v>
          </cell>
          <cell r="T4181" t="str">
            <v>015</v>
          </cell>
          <cell r="U4181" t="str">
            <v>0</v>
          </cell>
          <cell r="V4181" t="str">
            <v>FORN GOV/INT ORG - HIGH INDEBT POOR CTR</v>
          </cell>
        </row>
        <row r="4182">
          <cell r="Q4182" t="str">
            <v>Non-exchange Revenue:  Transfers and Subsidies - Operational:  Allocations In-kind - Foreign Government and International Organisations:  India- Brazil-South African Dialogue Forum (IBSA)</v>
          </cell>
          <cell r="R4182" t="str">
            <v>1</v>
          </cell>
          <cell r="S4182" t="str">
            <v>13</v>
          </cell>
          <cell r="T4182" t="str">
            <v>016</v>
          </cell>
          <cell r="U4182" t="str">
            <v>0</v>
          </cell>
          <cell r="V4182" t="str">
            <v>FORN GOV/INT ORG - IND/BRA/SA DIALOG FOR</v>
          </cell>
        </row>
        <row r="4183">
          <cell r="Q4183" t="str">
            <v>Non-exchange Revenue:  Transfers and Subsidies - Operational:  Allocations In-kind - Foreign Government and International Organisations:  India-Brazil-South Africa Trilateral Committee</v>
          </cell>
          <cell r="R4183" t="str">
            <v>1</v>
          </cell>
          <cell r="S4183" t="str">
            <v>13</v>
          </cell>
          <cell r="T4183" t="str">
            <v>017</v>
          </cell>
          <cell r="U4183" t="str">
            <v>0</v>
          </cell>
          <cell r="V4183" t="str">
            <v>FORN GOV/INT ORG - IND/BRA/SA TRILAT COM</v>
          </cell>
        </row>
        <row r="4184">
          <cell r="Q4184" t="str">
            <v>Non-exchange Revenue:  Transfers and Subsidies - Operational:  Allocations In-kind - Foreign Government and International Organisations:  International Communication Union (FIGO)</v>
          </cell>
          <cell r="R4184" t="str">
            <v>1</v>
          </cell>
          <cell r="S4184" t="str">
            <v>13</v>
          </cell>
          <cell r="T4184" t="str">
            <v>018</v>
          </cell>
          <cell r="U4184" t="str">
            <v>0</v>
          </cell>
          <cell r="V4184" t="str">
            <v>FORN GOV/INT ORG - INTER COM UNION</v>
          </cell>
        </row>
        <row r="4185">
          <cell r="Q4185" t="str">
            <v>Non-exchange Revenue:  Transfers and Subsidies - Operational:  Allocations In-kind - Foreign Government and International Organisations:  International Fund Faculty for Immunization</v>
          </cell>
          <cell r="R4185" t="str">
            <v>1</v>
          </cell>
          <cell r="S4185" t="str">
            <v>13</v>
          </cell>
          <cell r="T4185" t="str">
            <v>019</v>
          </cell>
          <cell r="U4185" t="str">
            <v>0</v>
          </cell>
          <cell r="V4185" t="str">
            <v>FORN GOV/INT ORG - INTER FUND FOR IMMUNI</v>
          </cell>
        </row>
        <row r="4186">
          <cell r="Q4186" t="str">
            <v>Non-exchange Revenue:  Transfers and Subsidies - Operational:  Allocations In-kind - Foreign Government and International Organisations:  Investment Climate Facility</v>
          </cell>
          <cell r="R4186" t="str">
            <v>1</v>
          </cell>
          <cell r="S4186" t="str">
            <v>13</v>
          </cell>
          <cell r="T4186" t="str">
            <v>020</v>
          </cell>
          <cell r="U4186" t="str">
            <v>0</v>
          </cell>
          <cell r="V4186" t="str">
            <v>FORN GOV/INT ORG - INVEST CLIMATE FACIL</v>
          </cell>
        </row>
        <row r="4187">
          <cell r="Q4187" t="str">
            <v>Non-exchange Revenue:  Transfers and Subsidies - Operational:  Allocations In-kind - Foreign Government and International Organisations:  Komati River Basin Water Authority</v>
          </cell>
          <cell r="R4187" t="str">
            <v>1</v>
          </cell>
          <cell r="S4187" t="str">
            <v>13</v>
          </cell>
          <cell r="T4187" t="str">
            <v>021</v>
          </cell>
          <cell r="U4187" t="str">
            <v>0</v>
          </cell>
          <cell r="V4187" t="str">
            <v>FORN GOV/INT ORG - KOMATI BASIN WAT AUTH</v>
          </cell>
        </row>
        <row r="4188">
          <cell r="Q4188" t="str">
            <v>Non-exchange Revenue:  Transfers and Subsidies - Operational:  Allocations In-kind - Foreign Government and International Organisations:  Lesotho and Namibia</v>
          </cell>
          <cell r="R4188" t="str">
            <v>1</v>
          </cell>
          <cell r="S4188" t="str">
            <v>13</v>
          </cell>
          <cell r="T4188" t="str">
            <v>022</v>
          </cell>
          <cell r="U4188" t="str">
            <v>0</v>
          </cell>
          <cell r="V4188" t="str">
            <v>FORN GOV/INT ORG - LESOTHO &amp; NAMIBIA</v>
          </cell>
        </row>
        <row r="4189">
          <cell r="Q4189" t="str">
            <v xml:space="preserve">Non-exchange Revenue:  Transfers and Subsidies - Operational:  Allocations In-kind - Foreign Government and International Organisations:  Organisation for Economic Co-operation and Development </v>
          </cell>
          <cell r="R4189" t="str">
            <v>1</v>
          </cell>
          <cell r="S4189" t="str">
            <v>13</v>
          </cell>
          <cell r="T4189" t="str">
            <v>023</v>
          </cell>
          <cell r="U4189" t="str">
            <v>0</v>
          </cell>
          <cell r="V4189" t="str">
            <v>FORN GOV/INT ORG - ECONOMIC CO-OP &amp; DEV</v>
          </cell>
        </row>
        <row r="4190">
          <cell r="Q4190" t="str">
            <v xml:space="preserve">Non-exchange Revenue:  Transfers and Subsidies - Operational:  Allocations In-kind - Foreign Government and International Organisations:  Permanent Court of Arbitration </v>
          </cell>
          <cell r="R4190" t="str">
            <v>1</v>
          </cell>
          <cell r="S4190" t="str">
            <v>13</v>
          </cell>
          <cell r="T4190" t="str">
            <v>024</v>
          </cell>
          <cell r="U4190" t="str">
            <v>0</v>
          </cell>
          <cell r="V4190" t="str">
            <v>FORN GOV/INT ORG - PERM COURT OF ARBITR</v>
          </cell>
        </row>
        <row r="4191">
          <cell r="Q4191" t="str">
            <v xml:space="preserve">Non-exchange Revenue:  Transfers and Subsidies - Operational:  Allocations In-kind - Foreign Government and International Organisations:  United Kingdom Tax </v>
          </cell>
          <cell r="R4191" t="str">
            <v>1</v>
          </cell>
          <cell r="S4191" t="str">
            <v>13</v>
          </cell>
          <cell r="T4191" t="str">
            <v>025</v>
          </cell>
          <cell r="U4191" t="str">
            <v>0</v>
          </cell>
          <cell r="V4191" t="str">
            <v xml:space="preserve">FORN GOV/INT ORG - UNITED KINGDOM TAX </v>
          </cell>
        </row>
        <row r="4192">
          <cell r="Q4192" t="str">
            <v>Non-exchange Revenue:  Transfers and Subsidies - Operational:  Allocations In-kind - Foreign Government and International Organisations:  World Bank</v>
          </cell>
          <cell r="R4192" t="str">
            <v>1</v>
          </cell>
          <cell r="S4192" t="str">
            <v>13</v>
          </cell>
          <cell r="T4192" t="str">
            <v>026</v>
          </cell>
          <cell r="U4192" t="str">
            <v>0</v>
          </cell>
          <cell r="V4192" t="str">
            <v>FORN GOV/INT ORG - WORLD BANK</v>
          </cell>
        </row>
        <row r="4193">
          <cell r="Q4193" t="str">
            <v xml:space="preserve">Non-exchange Revenue:  Transfers and Subsidies - Operational:  Allocations In-kind - Households </v>
          </cell>
          <cell r="R4193">
            <v>0</v>
          </cell>
          <cell r="V4193" t="str">
            <v>T&amp;S OPS: ALL IN-KIND HOUSHOLDS</v>
          </cell>
        </row>
        <row r="4194">
          <cell r="Q4194" t="str">
            <v>Non-exchange Revenue:  Transfers and Subsidies - Operational:  Allocations In-kind - Households:  Employee Social Benefits</v>
          </cell>
          <cell r="R4194">
            <v>0</v>
          </cell>
          <cell r="V4194" t="str">
            <v>HH: EMPLOYEE SOCIAL BENEFITS</v>
          </cell>
        </row>
        <row r="4195">
          <cell r="Q4195" t="str">
            <v>Non-exchange Revenue:  Transfers and Subsidies - Operational:  Allocations In-kind - Households:  Employee Social Benefits - Injury on Duty</v>
          </cell>
          <cell r="R4195" t="str">
            <v>1</v>
          </cell>
          <cell r="S4195" t="str">
            <v>13</v>
          </cell>
          <cell r="T4195" t="str">
            <v>050</v>
          </cell>
          <cell r="U4195" t="str">
            <v>0</v>
          </cell>
          <cell r="V4195" t="str">
            <v>HH ESB: INJURY ON DUTY</v>
          </cell>
        </row>
        <row r="4196">
          <cell r="Q4196" t="str">
            <v>Non-exchange Revenue:  Transfers and Subsidies - Operational:  Allocations In-kind - Households:  Employee Social Benefits - Post Retirement Benefit</v>
          </cell>
          <cell r="R4196" t="str">
            <v>1</v>
          </cell>
          <cell r="S4196" t="str">
            <v>13</v>
          </cell>
          <cell r="T4196" t="str">
            <v>051</v>
          </cell>
          <cell r="U4196" t="str">
            <v>0</v>
          </cell>
          <cell r="V4196" t="str">
            <v>HH ESB: POST RETIREMENT BENEFIT</v>
          </cell>
        </row>
        <row r="4197">
          <cell r="Q4197" t="str">
            <v>Non-exchange Revenue:  Transfers and Subsidies - Operational:  Allocations In-kind - Households:  Employee Social Benefits - Severance Package</v>
          </cell>
          <cell r="R4197" t="str">
            <v>1</v>
          </cell>
          <cell r="S4197" t="str">
            <v>13</v>
          </cell>
          <cell r="T4197" t="str">
            <v>052</v>
          </cell>
          <cell r="U4197" t="str">
            <v>0</v>
          </cell>
          <cell r="V4197" t="str">
            <v>HH ESB: SEVERANCE PACKAGE</v>
          </cell>
        </row>
        <row r="4198">
          <cell r="Q4198" t="str">
            <v>Non-exchange Revenue:  Transfers and Subsidies - Operational:  Allocations In-kind - Households:  Employee Social Benefits - Leave Gratuity</v>
          </cell>
          <cell r="R4198" t="str">
            <v>1</v>
          </cell>
          <cell r="S4198" t="str">
            <v>13</v>
          </cell>
          <cell r="T4198" t="str">
            <v>053</v>
          </cell>
          <cell r="U4198" t="str">
            <v>0</v>
          </cell>
          <cell r="V4198" t="str">
            <v>HH ESB: LEAVE GRATUITY</v>
          </cell>
        </row>
        <row r="4199">
          <cell r="Q4199" t="str">
            <v>Non-exchange Revenue:  Transfers and Subsidies - Operational:  Allocations In-kind - Households:  Social Security Payments</v>
          </cell>
          <cell r="R4199">
            <v>0</v>
          </cell>
          <cell r="V4199" t="str">
            <v>HH: SOCIAL SECURITY PAYMENTS</v>
          </cell>
        </row>
        <row r="4200">
          <cell r="Q4200" t="str">
            <v>Non-exchange Revenue:  Transfers and Subsidies - Operational:  Allocations In-kind - Households:  Social Security Payments - Payment of Social Security</v>
          </cell>
          <cell r="R4200" t="str">
            <v>1</v>
          </cell>
          <cell r="S4200" t="str">
            <v>13</v>
          </cell>
          <cell r="T4200" t="str">
            <v>054</v>
          </cell>
          <cell r="U4200" t="str">
            <v>0</v>
          </cell>
          <cell r="V4200" t="str">
            <v>HH SSP: PAYMENT OF SOCIAL SECURITY</v>
          </cell>
        </row>
        <row r="4201">
          <cell r="Q4201" t="str">
            <v>Non-exchange Revenue:  Transfers and Subsidies - Operational:  Allocations In-kind - Households:  Social Assistance</v>
          </cell>
          <cell r="R4201">
            <v>0</v>
          </cell>
          <cell r="V4201" t="str">
            <v>HH SSP: SOCIAL ASSISTANCE</v>
          </cell>
        </row>
        <row r="4202">
          <cell r="Q4202" t="str">
            <v>Non-exchange Revenue:  Transfers and Subsidies - Operational:  Allocations In-kind - Households:  Social Assistance - Care Dependency</v>
          </cell>
          <cell r="R4202" t="str">
            <v>1</v>
          </cell>
          <cell r="S4202" t="str">
            <v>13</v>
          </cell>
          <cell r="T4202" t="str">
            <v>055</v>
          </cell>
          <cell r="U4202" t="str">
            <v>0</v>
          </cell>
          <cell r="V4202" t="str">
            <v>HH SSP SOC ASS: CARE DEPENDENCY</v>
          </cell>
        </row>
        <row r="4203">
          <cell r="Q4203" t="str">
            <v>Non-exchange Revenue:  Transfers and Subsidies - Operational:  Allocations In-kind - Households:  Social Assistance - Child Supp Grant</v>
          </cell>
          <cell r="R4203" t="str">
            <v>1</v>
          </cell>
          <cell r="S4203" t="str">
            <v>13</v>
          </cell>
          <cell r="T4203" t="str">
            <v>056</v>
          </cell>
          <cell r="U4203" t="str">
            <v>0</v>
          </cell>
          <cell r="V4203" t="str">
            <v>HH SSP SOC ASS: CHILD SUPP GRANT</v>
          </cell>
        </row>
        <row r="4204">
          <cell r="Q4204" t="str">
            <v>Non-exchange Revenue:  Transfers and Subsidies - Operational:  Allocations In-kind - Households:  Social Assistance - Clothing Provided</v>
          </cell>
          <cell r="R4204" t="str">
            <v>1</v>
          </cell>
          <cell r="S4204" t="str">
            <v>13</v>
          </cell>
          <cell r="T4204" t="str">
            <v>057</v>
          </cell>
          <cell r="U4204" t="str">
            <v>0</v>
          </cell>
          <cell r="V4204" t="str">
            <v>HH SSP SOC ASS: CLOTHING PROVIDED</v>
          </cell>
        </row>
        <row r="4205">
          <cell r="Q4205" t="str">
            <v>Non-exchange Revenue:  Transfers and Subsidies - Operational:  Allocations In-kind - Households:  Social Assistance - Disability Grant</v>
          </cell>
          <cell r="R4205" t="str">
            <v>1</v>
          </cell>
          <cell r="S4205" t="str">
            <v>13</v>
          </cell>
          <cell r="T4205" t="str">
            <v>058</v>
          </cell>
          <cell r="U4205" t="str">
            <v>0</v>
          </cell>
          <cell r="V4205" t="str">
            <v>HH SSP SOC ASS: DISABILITY GRANT</v>
          </cell>
        </row>
        <row r="4206">
          <cell r="Q4206" t="str">
            <v>Non-exchange Revenue:  Transfers and Subsidies - Operational:  Allocations In-kind - Households:  Social Assistance - Ex Servicemen</v>
          </cell>
          <cell r="R4206" t="str">
            <v>1</v>
          </cell>
          <cell r="S4206" t="str">
            <v>13</v>
          </cell>
          <cell r="T4206" t="str">
            <v>059</v>
          </cell>
          <cell r="U4206" t="str">
            <v>0</v>
          </cell>
          <cell r="V4206" t="str">
            <v>HH SSP SOC ASS: EX SERVICEMEN</v>
          </cell>
        </row>
        <row r="4207">
          <cell r="Q4207" t="str">
            <v>Non-exchange Revenue:  Transfers and Subsidies - Operational:  Allocations In-kind - Households:  Social Assistance - Excursions Place of Safety</v>
          </cell>
          <cell r="R4207" t="str">
            <v>1</v>
          </cell>
          <cell r="S4207" t="str">
            <v>13</v>
          </cell>
          <cell r="T4207" t="str">
            <v>060</v>
          </cell>
          <cell r="U4207" t="str">
            <v>0</v>
          </cell>
          <cell r="V4207" t="str">
            <v>HH SSP SOC ASS: EXCURSIONS PLACE OF SAFE</v>
          </cell>
        </row>
        <row r="4208">
          <cell r="Q4208" t="str">
            <v>Non-exchange Revenue:  Transfers and Subsidies - Operational:  Allocations In-kind - Households:  Social Assistance - Foster Care Grant</v>
          </cell>
          <cell r="R4208" t="str">
            <v>1</v>
          </cell>
          <cell r="S4208" t="str">
            <v>13</v>
          </cell>
          <cell r="T4208" t="str">
            <v>061</v>
          </cell>
          <cell r="U4208" t="str">
            <v>0</v>
          </cell>
          <cell r="V4208" t="str">
            <v>HH SSP SOC ASS: FOSTER CARE GRANT</v>
          </cell>
        </row>
        <row r="4209">
          <cell r="Q4209" t="str">
            <v>Non-exchange Revenue:  Transfers and Subsidies - Operational:  Allocations In-kind - Households:  Social Assistance - Grant In Aid</v>
          </cell>
          <cell r="R4209" t="str">
            <v>1</v>
          </cell>
          <cell r="S4209" t="str">
            <v>13</v>
          </cell>
          <cell r="T4209" t="str">
            <v>062</v>
          </cell>
          <cell r="U4209" t="str">
            <v>0</v>
          </cell>
          <cell r="V4209" t="str">
            <v>HH SSP SOC ASS: GRANT IN AID</v>
          </cell>
        </row>
        <row r="4210">
          <cell r="Q4210" t="str">
            <v>Non-exchange Revenue:  Transfers and Subsidies - Operational:  Allocations In-kind - Households:  Social Assistance - Old Age Grant</v>
          </cell>
          <cell r="R4210" t="str">
            <v>1</v>
          </cell>
          <cell r="S4210" t="str">
            <v>13</v>
          </cell>
          <cell r="T4210" t="str">
            <v>063</v>
          </cell>
          <cell r="U4210" t="str">
            <v>0</v>
          </cell>
          <cell r="V4210" t="str">
            <v>HH SSP SOC ASS: OLD AGE GRANT</v>
          </cell>
        </row>
        <row r="4211">
          <cell r="Q4211" t="str">
            <v>Non-exchange Revenue:  Transfers and Subsidies - Operational:  Allocations In-kind - Households:  Social Assistance - Poverty Relief</v>
          </cell>
          <cell r="R4211" t="str">
            <v>1</v>
          </cell>
          <cell r="S4211" t="str">
            <v>13</v>
          </cell>
          <cell r="T4211" t="str">
            <v>064</v>
          </cell>
          <cell r="U4211" t="str">
            <v>0</v>
          </cell>
          <cell r="V4211" t="str">
            <v>HH SSP SOC ASS: POVERTY RELIEF</v>
          </cell>
        </row>
        <row r="4212">
          <cell r="Q4212" t="str">
            <v>Non-exchange Revenue:  Transfers and Subsidies - Operational:  Allocations In-kind - Households:  Other Transfers (Cash)</v>
          </cell>
          <cell r="R4212">
            <v>0</v>
          </cell>
          <cell r="V4212" t="str">
            <v>HH: OTHER TRANSFERS (CASH)</v>
          </cell>
        </row>
        <row r="4213">
          <cell r="Q4213" t="str">
            <v>Non-exchange Revenue:  Transfers and Subsidies - Operational:  Allocations In-kind - Households:  Other Transfers (Cash) - Bursaries (Non-Employee)</v>
          </cell>
          <cell r="R4213" t="str">
            <v>1</v>
          </cell>
          <cell r="S4213" t="str">
            <v>13</v>
          </cell>
          <cell r="T4213" t="str">
            <v>065</v>
          </cell>
          <cell r="U4213" t="str">
            <v>0</v>
          </cell>
          <cell r="V4213" t="str">
            <v>HH: BURSARIES NON-EMPLOYEE CASH</v>
          </cell>
        </row>
        <row r="4214">
          <cell r="Q4214" t="str">
            <v>Non-exchange Revenue:  Transfers and Subsidies - Operational:  Allocations In-kind - Households:  Other Transfers (Cash) - Taxi ReOperationalisation</v>
          </cell>
          <cell r="R4214" t="str">
            <v>1</v>
          </cell>
          <cell r="S4214" t="str">
            <v>13</v>
          </cell>
          <cell r="T4214" t="str">
            <v>066</v>
          </cell>
          <cell r="U4214" t="str">
            <v>0</v>
          </cell>
          <cell r="V4214" t="str">
            <v>HH OTH TRANS: TAXI RECAPITALISATION</v>
          </cell>
        </row>
        <row r="4215">
          <cell r="Q4215" t="str">
            <v>Non-exchange Revenue:  Transfers and Subsidies - Operational:  Allocations In-kind - Households:  Other Transfers (Cash) - Farmer Support Households (Cash)</v>
          </cell>
          <cell r="R4215" t="str">
            <v>1</v>
          </cell>
          <cell r="S4215" t="str">
            <v>13</v>
          </cell>
          <cell r="T4215" t="str">
            <v>067</v>
          </cell>
          <cell r="U4215" t="str">
            <v>0</v>
          </cell>
          <cell r="V4215" t="str">
            <v>HH OTH TRANS: FARMER SUPPORT HOUSEHOLDS</v>
          </cell>
        </row>
        <row r="4216">
          <cell r="Q4216" t="str">
            <v xml:space="preserve">Non-exchange Revenue:  Transfers and Subsidies - Operational:  Allocations In-kind - Households:  Other Transfers (Cash) - Other (National Housing Programme) </v>
          </cell>
          <cell r="R4216">
            <v>0</v>
          </cell>
          <cell r="V4216" t="str">
            <v xml:space="preserve">HH OTH TRANS: NAT HOUSING PROGRAMME </v>
          </cell>
        </row>
        <row r="4217">
          <cell r="Q4217" t="str">
            <v xml:space="preserve">Non-exchange Revenue:  Transfers and Subsidies - Operational:  Allocations In-kind - Households:  Other Transfers (Cash) - Other (National Housing Programme):  Housing Support </v>
          </cell>
          <cell r="R4217">
            <v>0</v>
          </cell>
          <cell r="V4217" t="str">
            <v>HH OTH TRANS: NAT HOUS PRG HOUSING SUPP</v>
          </cell>
        </row>
        <row r="4218">
          <cell r="Q4218" t="str">
            <v>Non-exchange Revenue:  Transfers and Subsidies - Operational:  Allocations In-kind - Households:  Other Transfers (Cash) - Other (National Housing Programme):  Housing Support - Consolidation Support (Housing)</v>
          </cell>
          <cell r="R4218" t="str">
            <v>1</v>
          </cell>
          <cell r="S4218" t="str">
            <v>13</v>
          </cell>
          <cell r="T4218" t="str">
            <v>068</v>
          </cell>
          <cell r="U4218" t="str">
            <v>0</v>
          </cell>
          <cell r="V4218" t="str">
            <v>HH OTH TRANS: HOUSING - CONSOL SUPPORT</v>
          </cell>
        </row>
        <row r="4219">
          <cell r="Q4219" t="str">
            <v>Non-exchange Revenue:  Transfers and Subsidies - Operational:  Allocations In-kind - Households:  Other Transfers (Cash) - Other (National Housing Programme):  Housing Support - Emergency Housing Assistance</v>
          </cell>
          <cell r="R4219" t="str">
            <v>1</v>
          </cell>
          <cell r="S4219" t="str">
            <v>13</v>
          </cell>
          <cell r="T4219" t="str">
            <v>069</v>
          </cell>
          <cell r="U4219" t="str">
            <v>0</v>
          </cell>
          <cell r="V4219" t="str">
            <v>HH OTH TRANS: HOUSING - EMER HOUSING ASS</v>
          </cell>
        </row>
        <row r="4220">
          <cell r="Q4220" t="str">
            <v>Non-exchange Revenue:  Transfers and Subsidies - Operational:  Allocations In-kind - Households:  Other Transfers (Cash) - Other (National Housing Programme):  Housing Support - Individual Support (Housing)</v>
          </cell>
          <cell r="R4220" t="str">
            <v>1</v>
          </cell>
          <cell r="S4220" t="str">
            <v>13</v>
          </cell>
          <cell r="T4220" t="str">
            <v>070</v>
          </cell>
          <cell r="U4220" t="str">
            <v>0</v>
          </cell>
          <cell r="V4220" t="str">
            <v>HH OTH TRANS: HOUSING - INDIVIDUAL SUPP</v>
          </cell>
        </row>
        <row r="4221">
          <cell r="Q4221" t="str">
            <v>Non-exchange Revenue:  Transfers and Subsidies - Operational:  Allocations In-kind - Households:  Other Transfers (Cash) - Other (National Housing Programme):  Housing Support - Institutional Support (Housing)</v>
          </cell>
          <cell r="R4221" t="str">
            <v>1</v>
          </cell>
          <cell r="S4221" t="str">
            <v>13</v>
          </cell>
          <cell r="T4221" t="str">
            <v>071</v>
          </cell>
          <cell r="U4221" t="str">
            <v>0</v>
          </cell>
          <cell r="V4221" t="str">
            <v>HH OTH TRANS: HOUSING - INSTITUTION SUPP</v>
          </cell>
        </row>
        <row r="4222">
          <cell r="Q4222" t="str">
            <v>Non-exchange Revenue:  Transfers and Subsidies - Operational:  Allocations In-kind - Households:  Other Transfers (Cash) - Other (National Housing Programme):  Housing Support - Peoples Housing Process (Housing)</v>
          </cell>
          <cell r="R4222" t="str">
            <v>1</v>
          </cell>
          <cell r="S4222" t="str">
            <v>13</v>
          </cell>
          <cell r="T4222" t="str">
            <v>072</v>
          </cell>
          <cell r="U4222" t="str">
            <v>0</v>
          </cell>
          <cell r="V4222" t="str">
            <v>HH OTH TRANS: HOUSING - PEOPLE HOUS PROC</v>
          </cell>
        </row>
        <row r="4223">
          <cell r="Q4223" t="str">
            <v>Non-exchange Revenue:  Transfers and Subsidies - Operational:  Allocations In-kind - Households:  Other Transfers (Cash) - Other (National Housing Programme):  Housing Support - Phasing Out Programme (Housing)</v>
          </cell>
          <cell r="R4223" t="str">
            <v>1</v>
          </cell>
          <cell r="S4223" t="str">
            <v>13</v>
          </cell>
          <cell r="T4223" t="str">
            <v>073</v>
          </cell>
          <cell r="U4223" t="str">
            <v>0</v>
          </cell>
          <cell r="V4223" t="str">
            <v>HH OTH TRANS: HOUSING - PHAS OUT PROGRAM</v>
          </cell>
        </row>
        <row r="4224">
          <cell r="Q4224" t="str">
            <v>Non-exchange Revenue:  Transfers and Subsidies - Operational:  Allocations In-kind - Households:  Other Transfers (Cash) - Other (National Housing Programme):  Housing Support - Project Linked Support (Housing)</v>
          </cell>
          <cell r="R4224" t="str">
            <v>1</v>
          </cell>
          <cell r="S4224" t="str">
            <v>13</v>
          </cell>
          <cell r="T4224" t="str">
            <v>074</v>
          </cell>
          <cell r="U4224" t="str">
            <v>0</v>
          </cell>
          <cell r="V4224" t="str">
            <v>HH OTH TRANS: HOUSING - PROJ LINKED SUPP</v>
          </cell>
        </row>
        <row r="4225">
          <cell r="Q4225" t="str">
            <v>Non-exchange Revenue:  Transfers and Subsidies - Operational:  Allocations In-kind - Households:  Other Transfers (Cash) - Other (National Housing Programme):  Housing Support - Relocation Ass Support (Housing)</v>
          </cell>
          <cell r="R4225" t="str">
            <v>1</v>
          </cell>
          <cell r="S4225" t="str">
            <v>13</v>
          </cell>
          <cell r="T4225" t="str">
            <v>075</v>
          </cell>
          <cell r="U4225" t="str">
            <v>0</v>
          </cell>
          <cell r="V4225" t="str">
            <v>HH OTH TRANS: HOUSING - RELOCAT ASS SUPP</v>
          </cell>
        </row>
        <row r="4226">
          <cell r="Q4226" t="str">
            <v>Non-exchange Revenue:  Transfers and Subsidies - Operational:  Allocations In-kind - Households:  Other Transfers (Cash) - Other (National Housing Programme):  Housing Support - Rural Support Informal Land (Housing)</v>
          </cell>
          <cell r="R4226" t="str">
            <v>1</v>
          </cell>
          <cell r="S4226" t="str">
            <v>13</v>
          </cell>
          <cell r="T4226" t="str">
            <v>076</v>
          </cell>
          <cell r="U4226" t="str">
            <v>0</v>
          </cell>
          <cell r="V4226" t="str">
            <v>HH OTH TRANS: HOUSING - RUR SUP INFR LND</v>
          </cell>
        </row>
        <row r="4227">
          <cell r="Q4227" t="str">
            <v>Non-exchange Revenue:  Transfers and Subsidies - Operational:  Allocations In-kind - Households:  Other Transfers (Cash) - Other (National Housing Programme):  Housing Support - Upgrading of Informal Settlement</v>
          </cell>
          <cell r="R4227" t="str">
            <v>1</v>
          </cell>
          <cell r="S4227" t="str">
            <v>13</v>
          </cell>
          <cell r="T4227" t="str">
            <v>077</v>
          </cell>
          <cell r="U4227" t="str">
            <v>0</v>
          </cell>
          <cell r="V4227" t="str">
            <v>HH OTH TRANS: HOUSING - UPGRD INFR SETTL</v>
          </cell>
        </row>
        <row r="4228">
          <cell r="Q4228" t="str">
            <v>Non-exchange Revenue:  Transfers and Subsidies - Operational:  Allocations In-kind - Households:  Other Transfers (Cash) - Other (National Housing Programme):  Discount Benefit Scheme (Housing</v>
          </cell>
          <cell r="R4228" t="str">
            <v>1</v>
          </cell>
          <cell r="S4228" t="str">
            <v>13</v>
          </cell>
          <cell r="T4228" t="str">
            <v>078</v>
          </cell>
          <cell r="U4228" t="str">
            <v>0</v>
          </cell>
          <cell r="V4228" t="str">
            <v>HH OTH TRANS: HOUSING - DISC BENEFIT SCH</v>
          </cell>
        </row>
        <row r="4229">
          <cell r="Q4229" t="str">
            <v>Non-exchange Revenue:  Transfers and Subsidies - Operational:  Allocations In-kind - Households:  Other Transfers (Cash) - Human Settlement Re-development Programme</v>
          </cell>
          <cell r="R4229" t="str">
            <v>1</v>
          </cell>
          <cell r="S4229" t="str">
            <v>13</v>
          </cell>
          <cell r="T4229" t="str">
            <v>079</v>
          </cell>
          <cell r="U4229" t="str">
            <v>0</v>
          </cell>
          <cell r="V4229" t="str">
            <v>HH OTH TRANS: HOUSING - HMN SET RE-D PRG</v>
          </cell>
        </row>
        <row r="4230">
          <cell r="Q4230" t="str">
            <v>Non-exchange Revenue:  Transfers and Subsidies - Operational:  Allocations In-kind - Households:  Other Transfers (Cash) - Pocket Money Households (Cash)</v>
          </cell>
          <cell r="R4230" t="str">
            <v>1</v>
          </cell>
          <cell r="S4230" t="str">
            <v>13</v>
          </cell>
          <cell r="T4230" t="str">
            <v>080</v>
          </cell>
          <cell r="U4230" t="str">
            <v>0</v>
          </cell>
          <cell r="V4230" t="str">
            <v>HH OTH TRANS: HOUSING - POCKET MONEY HH</v>
          </cell>
        </row>
        <row r="4231">
          <cell r="Q4231" t="str">
            <v>Non-exchange Revenue:  Transfers and Subsidies - Operational:  Allocations In-kind - National Departments</v>
          </cell>
          <cell r="R4231">
            <v>0</v>
          </cell>
          <cell r="V4231" t="str">
            <v>T&amp;S OPS: ALL IN-KIND NATIONAL DEPART</v>
          </cell>
        </row>
        <row r="4232">
          <cell r="Q4232" t="str">
            <v>Non-exchange Revenue:  Transfers and Subsidies - Operational:  Allocations In-kind - National Government:  Water Services Operating Subsidy  [Schedule 6B]</v>
          </cell>
          <cell r="R4232" t="str">
            <v>1</v>
          </cell>
          <cell r="S4232" t="str">
            <v>13</v>
          </cell>
          <cell r="T4232" t="str">
            <v>100</v>
          </cell>
          <cell r="U4232" t="str">
            <v>0</v>
          </cell>
          <cell r="V4232" t="str">
            <v>N-DPT: WATER SERV OPERATING SUBS SCH 6B</v>
          </cell>
        </row>
        <row r="4233">
          <cell r="Q4233" t="str">
            <v xml:space="preserve">Non-exchange Revenue:  Transfers and Subsidies - Operational:  Allocations In-kind - Non-profit Institutions </v>
          </cell>
          <cell r="R4233">
            <v>0</v>
          </cell>
          <cell r="V4233" t="str">
            <v>T&amp;S OPS: ALL IN-KIND NON-PROFIT INSTITU</v>
          </cell>
        </row>
        <row r="4234">
          <cell r="Q4234" t="str">
            <v>Non-exchange Revenue:  Transfers and Subsidies - Operational:  Allocations In-kind - Non-Profit Institutions:  Buyisa-E-Bag</v>
          </cell>
          <cell r="R4234" t="str">
            <v>1</v>
          </cell>
          <cell r="S4234" t="str">
            <v>13</v>
          </cell>
          <cell r="T4234" t="str">
            <v>250</v>
          </cell>
          <cell r="U4234" t="str">
            <v>0</v>
          </cell>
          <cell r="V4234" t="str">
            <v>NON-PROF: BUYISA-E-BAG</v>
          </cell>
        </row>
        <row r="4235">
          <cell r="Q4235" t="str">
            <v>Non-exchange Revenue:  Transfers and Subsidies - Operational:  Allocations In-kind - Non-Profit Institutions:  Cape Town Civilian Blind Society</v>
          </cell>
          <cell r="R4235" t="str">
            <v>1</v>
          </cell>
          <cell r="S4235" t="str">
            <v>13</v>
          </cell>
          <cell r="T4235" t="str">
            <v>251</v>
          </cell>
          <cell r="U4235" t="str">
            <v>0</v>
          </cell>
          <cell r="V4235" t="str">
            <v>NON-PROF: CAPE TOWN CIVILIAN BLIND SOCI</v>
          </cell>
        </row>
        <row r="4236">
          <cell r="Q4236" t="str">
            <v>Non-exchange Revenue:  Transfers and Subsidies - Operational:  Allocations In-kind - Non-Profit Institutions:  Centre for African Renaissance Studies (CARS)</v>
          </cell>
          <cell r="R4236" t="str">
            <v>1</v>
          </cell>
          <cell r="S4236" t="str">
            <v>13</v>
          </cell>
          <cell r="T4236" t="str">
            <v>252</v>
          </cell>
          <cell r="U4236" t="str">
            <v>0</v>
          </cell>
          <cell r="V4236" t="str">
            <v>NON-PROF: CENTRE AFRICAN RENAIS STUDIES</v>
          </cell>
        </row>
        <row r="4237">
          <cell r="Q4237" t="str">
            <v>Non-exchange Revenue:  Transfers and Subsidies - Operational:  Allocations In-kind - Non-Profit Institutions:  Clerical Assist (Pole Parties)</v>
          </cell>
          <cell r="R4237" t="str">
            <v>1</v>
          </cell>
          <cell r="S4237" t="str">
            <v>13</v>
          </cell>
          <cell r="T4237" t="str">
            <v>253</v>
          </cell>
          <cell r="U4237" t="str">
            <v>0</v>
          </cell>
          <cell r="V4237" t="str">
            <v>NON-PROF: CLERICAL ASSIST (POLE PARTIES)</v>
          </cell>
        </row>
        <row r="4238">
          <cell r="Q4238" t="str">
            <v>Non-exchange Revenue:  Transfers and Subsidies - Operational:  Allocations In-kind - Non-Profit Institutions:  Constituency Allowance (Pole Parties)</v>
          </cell>
          <cell r="R4238" t="str">
            <v>1</v>
          </cell>
          <cell r="S4238" t="str">
            <v>13</v>
          </cell>
          <cell r="T4238" t="str">
            <v>254</v>
          </cell>
          <cell r="U4238" t="str">
            <v>0</v>
          </cell>
          <cell r="V4238" t="str">
            <v>NON-PROF: CONSTIT ALLOW (POLE PARTIES)</v>
          </cell>
        </row>
        <row r="4239">
          <cell r="Q4239" t="str">
            <v>Non-exchange Revenue:  Transfers and Subsidies - Operational:  Allocations In-kind - Non-Profit Institutions:  International Conservation Union</v>
          </cell>
          <cell r="R4239" t="str">
            <v>1</v>
          </cell>
          <cell r="S4239" t="str">
            <v>13</v>
          </cell>
          <cell r="T4239" t="str">
            <v>255</v>
          </cell>
          <cell r="U4239" t="str">
            <v>0</v>
          </cell>
          <cell r="V4239" t="str">
            <v>NON-PROF: INTERNATIONAL CONSERVAT UNION</v>
          </cell>
        </row>
        <row r="4240">
          <cell r="Q4240" t="str">
            <v>Non-exchange Revenue:  Transfers and Subsidies - Operational:  Allocations In-kind - Non-Profit Institutions:  Johannesburg Society to Help Civilian Blind</v>
          </cell>
          <cell r="R4240" t="str">
            <v>1</v>
          </cell>
          <cell r="S4240" t="str">
            <v>13</v>
          </cell>
          <cell r="T4240" t="str">
            <v>256</v>
          </cell>
          <cell r="U4240" t="str">
            <v>0</v>
          </cell>
          <cell r="V4240" t="str">
            <v>NON-PROF: JHB SOC TO HELP CIVILIAN BLIND</v>
          </cell>
        </row>
        <row r="4241">
          <cell r="Q4241" t="str">
            <v>Non-exchange Revenue:  Transfers and Subsidies - Operational:  Allocations In-kind - Non-Profit Institutions:  National Indian Blind Society</v>
          </cell>
          <cell r="R4241" t="str">
            <v>1</v>
          </cell>
          <cell r="S4241" t="str">
            <v>13</v>
          </cell>
          <cell r="T4241" t="str">
            <v>257</v>
          </cell>
          <cell r="U4241" t="str">
            <v>0</v>
          </cell>
          <cell r="V4241" t="str">
            <v>NON-PROF: NATIONAL INDIAN BLIND SOCIETY</v>
          </cell>
        </row>
        <row r="4242">
          <cell r="Q4242" t="str">
            <v>Non-exchange Revenue:  Transfers and Subsidies - Operational:  Allocations In-kind - Non-Profit Institutions:  National Society for the Blind</v>
          </cell>
          <cell r="R4242" t="str">
            <v>1</v>
          </cell>
          <cell r="S4242" t="str">
            <v>13</v>
          </cell>
          <cell r="T4242" t="str">
            <v>258</v>
          </cell>
          <cell r="U4242" t="str">
            <v>0</v>
          </cell>
          <cell r="V4242" t="str">
            <v>NON-PROF: NATIONAL SOCIETY FOR THE BLIND</v>
          </cell>
        </row>
        <row r="4243">
          <cell r="Q4243" t="str">
            <v>Non-exchange Revenue:  Transfers and Subsidies - Operational:  Allocations In-kind - Non-Profit Institutions:  National Business Trust</v>
          </cell>
          <cell r="R4243" t="str">
            <v>1</v>
          </cell>
          <cell r="S4243" t="str">
            <v>13</v>
          </cell>
          <cell r="T4243" t="str">
            <v>259</v>
          </cell>
          <cell r="U4243" t="str">
            <v>0</v>
          </cell>
          <cell r="V4243" t="str">
            <v>NON-PROF: NATIONAL BUSINESS TRUST</v>
          </cell>
        </row>
        <row r="4244">
          <cell r="Q4244" t="str">
            <v>Non-exchange Revenue:  Transfers and Subsidies - Operational:  Allocations In-kind - Non-Profit Institutions:  National Council Blind Subs</v>
          </cell>
          <cell r="R4244" t="str">
            <v>1</v>
          </cell>
          <cell r="S4244" t="str">
            <v>13</v>
          </cell>
          <cell r="T4244" t="str">
            <v>260</v>
          </cell>
          <cell r="U4244" t="str">
            <v>0</v>
          </cell>
          <cell r="V4244" t="str">
            <v>NON-PROF: NATIONAL COUNCIL BLIND SUBS</v>
          </cell>
        </row>
        <row r="4245">
          <cell r="Q4245" t="str">
            <v>Non-exchange Revenue:  Transfers and Subsidies - Operational:  Allocations In-kind - Non-Profit Institutions:  National Council Deaf Subs</v>
          </cell>
          <cell r="R4245" t="str">
            <v>1</v>
          </cell>
          <cell r="S4245" t="str">
            <v>13</v>
          </cell>
          <cell r="T4245" t="str">
            <v>261</v>
          </cell>
          <cell r="U4245" t="str">
            <v>0</v>
          </cell>
          <cell r="V4245" t="str">
            <v>NON-PROF: NATIONAL COUNCIL DEAF SUBS</v>
          </cell>
        </row>
        <row r="4246">
          <cell r="Q4246" t="str">
            <v>Non-exchange Revenue:  Transfers and Subsidies - Operational:  Allocations In-kind - Non-Profit Institutions:  National Council Physical Disability</v>
          </cell>
          <cell r="R4246" t="str">
            <v>1</v>
          </cell>
          <cell r="S4246" t="str">
            <v>13</v>
          </cell>
          <cell r="T4246" t="str">
            <v>262</v>
          </cell>
          <cell r="U4246" t="str">
            <v>0</v>
          </cell>
          <cell r="V4246" t="str">
            <v>NON-PROF: NAT COUNCIL PHYSIC DISABILITY</v>
          </cell>
        </row>
        <row r="4247">
          <cell r="Q4247" t="str">
            <v>Non-exchange Revenue:  Transfers and Subsidies - Operational:  Allocations In-kind - Non-Profit Institutions:  National Off-Road Workshop</v>
          </cell>
          <cell r="R4247" t="str">
            <v>1</v>
          </cell>
          <cell r="S4247" t="str">
            <v>13</v>
          </cell>
          <cell r="T4247" t="str">
            <v>263</v>
          </cell>
          <cell r="U4247" t="str">
            <v>0</v>
          </cell>
          <cell r="V4247" t="str">
            <v>NON-PROF: NATIONAL OFF-ROAD WORKSHOP</v>
          </cell>
        </row>
        <row r="4248">
          <cell r="Q4248" t="str">
            <v>Non-exchange Revenue:  Transfers and Subsidies - Operational:  Allocations In-kind - Non-Profit Institutions:  Other Non Profit Institutions</v>
          </cell>
          <cell r="R4248" t="str">
            <v>1</v>
          </cell>
          <cell r="S4248" t="str">
            <v>13</v>
          </cell>
          <cell r="T4248" t="str">
            <v>264</v>
          </cell>
          <cell r="U4248" t="str">
            <v>0</v>
          </cell>
          <cell r="V4248" t="str">
            <v>NON-PROF: OTHER NON-PROFIT INSTITUTIONS</v>
          </cell>
        </row>
        <row r="4249">
          <cell r="Q4249" t="str">
            <v>Non-exchange Revenue:  Transfers and Subsidies - Operational:  Allocations In-kind - Non-Profit Institutions:  Political Parties</v>
          </cell>
          <cell r="R4249" t="str">
            <v>1</v>
          </cell>
          <cell r="S4249" t="str">
            <v>13</v>
          </cell>
          <cell r="T4249" t="str">
            <v>265</v>
          </cell>
          <cell r="U4249" t="str">
            <v>0</v>
          </cell>
          <cell r="V4249" t="str">
            <v>NON-PROF: POLITICAL PARTIES</v>
          </cell>
        </row>
        <row r="4250">
          <cell r="Q4250" t="str">
            <v>Non-exchange Revenue:  Transfers and Subsidies - Operational:  Allocations In-kind - Non-Profit Institutions:  Pretoria Society for The Blind</v>
          </cell>
          <cell r="R4250" t="str">
            <v>1</v>
          </cell>
          <cell r="S4250" t="str">
            <v>13</v>
          </cell>
          <cell r="T4250" t="str">
            <v>266</v>
          </cell>
          <cell r="U4250" t="str">
            <v>0</v>
          </cell>
          <cell r="V4250" t="str">
            <v>NON-PROF: PRETORIA SOCIETY FOR THE BLIND</v>
          </cell>
        </row>
        <row r="4251">
          <cell r="Q4251" t="str">
            <v>Non-exchange Revenue:  Transfers and Subsidies - Operational:  Allocations In-kind - Non-Profit Institutions:  South African National Tuberculosis Association (SANTA)</v>
          </cell>
          <cell r="R4251" t="str">
            <v>1</v>
          </cell>
          <cell r="S4251" t="str">
            <v>13</v>
          </cell>
          <cell r="T4251" t="str">
            <v>267</v>
          </cell>
          <cell r="U4251" t="str">
            <v>0</v>
          </cell>
          <cell r="V4251" t="str">
            <v>NON-PROF: NAT TUBERCULOSIS ASSOCIATION</v>
          </cell>
        </row>
        <row r="4252">
          <cell r="Q4252" t="str">
            <v>Non-exchange Revenue:  Transfers and Subsidies - Operational:  Allocations In-kind - Non-Profit Institutions:  Services for the Blind and Visual Handicapped</v>
          </cell>
          <cell r="R4252" t="str">
            <v>1</v>
          </cell>
          <cell r="S4252" t="str">
            <v>13</v>
          </cell>
          <cell r="T4252" t="str">
            <v>268</v>
          </cell>
          <cell r="U4252" t="str">
            <v>0</v>
          </cell>
          <cell r="V4252" t="str">
            <v>NON-PROF: SERV - BLIND &amp; VISUAL HANDICAP</v>
          </cell>
        </row>
        <row r="4253">
          <cell r="Q4253" t="str">
            <v>Non-exchange Revenue:  Transfers and Subsidies - Operational:  Allocations In-kind - Non-Profit Institutions:  South Africa Climate Action Network</v>
          </cell>
          <cell r="R4253" t="str">
            <v>1</v>
          </cell>
          <cell r="S4253" t="str">
            <v>13</v>
          </cell>
          <cell r="T4253" t="str">
            <v>269</v>
          </cell>
          <cell r="U4253" t="str">
            <v>0</v>
          </cell>
          <cell r="V4253" t="str">
            <v>NON-PROF: SA CLIMATE ACTION NETWORK</v>
          </cell>
        </row>
        <row r="4254">
          <cell r="Q4254" t="str">
            <v>Non-exchange Revenue:  Transfers and Subsidies - Operational:  Allocations In-kind - Non-Profit Institutions:  Workshop and Home Blind Worcester</v>
          </cell>
          <cell r="R4254" t="str">
            <v>1</v>
          </cell>
          <cell r="S4254" t="str">
            <v>13</v>
          </cell>
          <cell r="T4254" t="str">
            <v>270</v>
          </cell>
          <cell r="U4254" t="str">
            <v>0</v>
          </cell>
          <cell r="V4254" t="str">
            <v>NON-PROF: W/SHOP &amp; HOME BLIND WORCESTER</v>
          </cell>
        </row>
        <row r="4255">
          <cell r="Q4255" t="str">
            <v>Non-exchange Revenue:  Transfers and Subsidies - Operational:  Allocations In-kind - Non-Profit Institutions:  Work Centres for the Disabled</v>
          </cell>
          <cell r="R4255" t="str">
            <v>1</v>
          </cell>
          <cell r="S4255" t="str">
            <v>13</v>
          </cell>
          <cell r="T4255" t="str">
            <v>271</v>
          </cell>
          <cell r="U4255" t="str">
            <v>0</v>
          </cell>
          <cell r="V4255" t="str">
            <v>NON-PROF: WORK CENTRES FOR THE DISABLED</v>
          </cell>
        </row>
        <row r="4256">
          <cell r="Q4256" t="str">
            <v>Non-exchange Revenue:  Transfers and Subsidies - Operational:  Allocations In-kind - Non-Profit Institutions:  Public Schools</v>
          </cell>
          <cell r="R4256">
            <v>0</v>
          </cell>
          <cell r="V4256" t="str">
            <v>T&amp;S OPS: ALL IN-KIND N-PROF PUB SCHOOLS</v>
          </cell>
        </row>
        <row r="4257">
          <cell r="Q4257" t="str">
            <v>Non-exchange Revenue:  Transfers and Subsidies - Operational:  Allocations In-kind - Non-Profit Institutions:  Public Schools - Section 20 Schools</v>
          </cell>
          <cell r="R4257" t="str">
            <v>1</v>
          </cell>
          <cell r="S4257" t="str">
            <v>13</v>
          </cell>
          <cell r="T4257" t="str">
            <v>272</v>
          </cell>
          <cell r="U4257" t="str">
            <v>0</v>
          </cell>
          <cell r="V4257" t="str">
            <v>N-P PUB SCH: SECTION 20 SCHOOLS</v>
          </cell>
        </row>
        <row r="4258">
          <cell r="Q4258" t="str">
            <v>Non-exchange Revenue:  Transfers and Subsidies - Operational:  Allocations In-kind - Non-Profit Institutions:  Public Schools - Section 21 Schools</v>
          </cell>
          <cell r="R4258">
            <v>0</v>
          </cell>
          <cell r="V4258" t="str">
            <v>T&amp;S OPS: ALL IN-KIND N-P PUB SCH SEC 21</v>
          </cell>
        </row>
        <row r="4259">
          <cell r="Q4259" t="str">
            <v>Non-exchange Revenue:  Transfers and Subsidies - Operational:  Allocations In-kind - Non-Profit Institutions:  Public Schools - Section 21 Schools:  Learning, Training Support Material</v>
          </cell>
          <cell r="R4259" t="str">
            <v>1</v>
          </cell>
          <cell r="S4259" t="str">
            <v>13</v>
          </cell>
          <cell r="T4259" t="str">
            <v>273</v>
          </cell>
          <cell r="U4259" t="str">
            <v>0</v>
          </cell>
          <cell r="V4259" t="str">
            <v>N-P SEC 21 SCH: LEARNING TRAIN SUPP MAT</v>
          </cell>
        </row>
        <row r="4260">
          <cell r="Q4260" t="str">
            <v>Non-exchange Revenue:  Transfers and Subsidies - Operational:  Allocations In-kind - Non-Profit Institutions:  Public Schools - Section 21 Schools:  Utilities</v>
          </cell>
          <cell r="R4260" t="str">
            <v>1</v>
          </cell>
          <cell r="S4260" t="str">
            <v>13</v>
          </cell>
          <cell r="T4260" t="str">
            <v>274</v>
          </cell>
          <cell r="U4260" t="str">
            <v>0</v>
          </cell>
          <cell r="V4260" t="str">
            <v>N-P SEC 21 SCH: UTILITIES</v>
          </cell>
        </row>
        <row r="4261">
          <cell r="Q4261" t="str">
            <v>Non-exchange Revenue:  Transfers and Subsidies - Operational:  Allocations In-kind - Non-Profit Institutions:  Public Schools - Section 21 Schools:  Maintenance</v>
          </cell>
          <cell r="R4261" t="str">
            <v>1</v>
          </cell>
          <cell r="S4261" t="str">
            <v>13</v>
          </cell>
          <cell r="T4261" t="str">
            <v>275</v>
          </cell>
          <cell r="U4261" t="str">
            <v>0</v>
          </cell>
          <cell r="V4261" t="str">
            <v>N-P SEC 21 SCH: MAINTENANCE</v>
          </cell>
        </row>
        <row r="4262">
          <cell r="Q4262" t="str">
            <v>Non-exchange Revenue:  Transfers and Subsidies - Operational:  Allocations In-kind - Non-Profit Institutions:  Public Schools - Section 21 Schools:  Services Rendered</v>
          </cell>
          <cell r="R4262" t="str">
            <v>1</v>
          </cell>
          <cell r="S4262" t="str">
            <v>13</v>
          </cell>
          <cell r="T4262" t="str">
            <v>276</v>
          </cell>
          <cell r="U4262" t="str">
            <v>0</v>
          </cell>
          <cell r="V4262" t="str">
            <v>N-P SEC 21 SCH: SERVICES RENDERED</v>
          </cell>
        </row>
        <row r="4263">
          <cell r="Q4263" t="str">
            <v>Non-exchange Revenue:  Transfers and Subsidies - Operational:  Allocations In-kind - Non-Profit Institutions:  Public Schools - Other Educational Institutions</v>
          </cell>
          <cell r="R4263">
            <v>0</v>
          </cell>
          <cell r="V4263" t="str">
            <v>T&amp;S OPS: ALL IN-KIND N-P PUB SCH OTHER</v>
          </cell>
        </row>
        <row r="4264">
          <cell r="Q4264" t="str">
            <v>Non-exchange Revenue:  Transfers and Subsidies - Operational:  Allocations In-kind - Non-Profit Institutions:  Public Schools - Other Educational Institutions:  School Support (Other Educational Institutions)</v>
          </cell>
          <cell r="R4264" t="str">
            <v>1</v>
          </cell>
          <cell r="S4264" t="str">
            <v>13</v>
          </cell>
          <cell r="T4264" t="str">
            <v>277</v>
          </cell>
          <cell r="U4264" t="str">
            <v>0</v>
          </cell>
          <cell r="V4264" t="str">
            <v>N-P UB SCH: SCHOOL SUPP (OTH EDUC INST)</v>
          </cell>
        </row>
        <row r="4265">
          <cell r="Q4265" t="str">
            <v>Non-exchange Revenue:  Transfers and Subsidies - Operational:  Allocations In-kind - Non-Profit Institutions:  Engel House Art Collect: Pretoria</v>
          </cell>
          <cell r="R4265" t="str">
            <v>1</v>
          </cell>
          <cell r="S4265" t="str">
            <v>13</v>
          </cell>
          <cell r="T4265" t="str">
            <v>278</v>
          </cell>
          <cell r="U4265" t="str">
            <v>0</v>
          </cell>
          <cell r="V4265" t="str">
            <v>NON PROF: ENGEL HOUSE ART COLLECTION PTA</v>
          </cell>
        </row>
        <row r="4266">
          <cell r="Q4266" t="str">
            <v>Non-exchange Revenue:  Transfers and Subsidies - Operational:  Allocations In-kind - Non-Profit Institutions:  Business Arts South Africa</v>
          </cell>
          <cell r="R4266" t="str">
            <v>1</v>
          </cell>
          <cell r="S4266" t="str">
            <v>13</v>
          </cell>
          <cell r="T4266" t="str">
            <v>279</v>
          </cell>
          <cell r="U4266" t="str">
            <v>0</v>
          </cell>
          <cell r="V4266" t="str">
            <v>NON PROF: BUSINESS ARTS SOUTH AFRICA</v>
          </cell>
        </row>
        <row r="4267">
          <cell r="Q4267" t="str">
            <v>Non-exchange Revenue:  Transfers and Subsidies - Operational:  Allocations In-kind - Non-Profit Institutions:  Blind South Africa</v>
          </cell>
          <cell r="R4267" t="str">
            <v>1</v>
          </cell>
          <cell r="S4267" t="str">
            <v>13</v>
          </cell>
          <cell r="T4267" t="str">
            <v>280</v>
          </cell>
          <cell r="U4267" t="str">
            <v>0</v>
          </cell>
          <cell r="V4267" t="str">
            <v>NON PROF: BLIND SOUTH AFRICA</v>
          </cell>
        </row>
        <row r="4268">
          <cell r="Q4268" t="str">
            <v>Non-exchange Revenue:  Transfers and Subsidies - Operational:  Allocations In-kind - Non-Profit Institutions:  South Africa Transplant Sports Association (SATSA)</v>
          </cell>
          <cell r="R4268" t="str">
            <v>1</v>
          </cell>
          <cell r="S4268" t="str">
            <v>13</v>
          </cell>
          <cell r="T4268" t="str">
            <v>281</v>
          </cell>
          <cell r="U4268" t="str">
            <v>0</v>
          </cell>
          <cell r="V4268" t="str">
            <v>NON PROF: SA TRANSPLANT SPORTS ASSOC</v>
          </cell>
        </row>
        <row r="4269">
          <cell r="Q4269" t="str">
            <v xml:space="preserve">Non-exchange Revenue:  Transfers and Subsidies - Operational:  Allocations In-kind - Private Enterprises </v>
          </cell>
          <cell r="R4269">
            <v>0</v>
          </cell>
          <cell r="V4269" t="str">
            <v>T&amp;S OPS: ALL IN-KIND PRIVATE ENTERPRISES</v>
          </cell>
        </row>
        <row r="4270">
          <cell r="Q4270" t="str">
            <v>Non-exchange Revenue:  Transfers and Subsidies - Operational:  Allocations In-kind - Private Enterprises:  Subsidies to Non-financial Private Enterprises</v>
          </cell>
          <cell r="R4270">
            <v>0</v>
          </cell>
          <cell r="V4270" t="str">
            <v>T&amp;S OPS: ALL IN-K PRIV ENT NON FIN SUBS</v>
          </cell>
        </row>
        <row r="4271">
          <cell r="Q4271" t="str">
            <v>Non-exchange Revenue:  Transfers and Subsidies - Operational:  Allocations In-kind - Private Enterprises:  Subsidies to Non-financial Private Enterprises - Product</v>
          </cell>
          <cell r="R4271" t="str">
            <v>1</v>
          </cell>
          <cell r="S4271" t="str">
            <v>13</v>
          </cell>
          <cell r="T4271" t="str">
            <v>300</v>
          </cell>
          <cell r="U4271" t="str">
            <v>0</v>
          </cell>
          <cell r="V4271" t="str">
            <v>PRIV ENT: SUBS N-FIN ENTPR - PRODUCT</v>
          </cell>
        </row>
        <row r="4272">
          <cell r="Q4272" t="str">
            <v>Non-exchange Revenue:  Transfers and Subsidies - Operational:  Allocations In-kind - Private Enterprises:  Subsidies to Non-financial Private Enterprises - Production</v>
          </cell>
          <cell r="R4272" t="str">
            <v>1</v>
          </cell>
          <cell r="S4272" t="str">
            <v>13</v>
          </cell>
          <cell r="T4272" t="str">
            <v>301</v>
          </cell>
          <cell r="U4272" t="str">
            <v>0</v>
          </cell>
          <cell r="V4272" t="str">
            <v>PRIV ENT: SUBS N-FIN ENTPR - PRODUCTION</v>
          </cell>
        </row>
        <row r="4273">
          <cell r="Q4273" t="str">
            <v>Non-exchange Revenue:  Transfers and Subsidies - Operational:  Allocations In-kind - Private Enterprises:  Subsidies to Financial Private Enterprise</v>
          </cell>
          <cell r="R4273">
            <v>0</v>
          </cell>
          <cell r="V4273" t="str">
            <v>T&amp;S OPS: ALL IN-K PRIV ENT FIN SUBS</v>
          </cell>
        </row>
        <row r="4274">
          <cell r="Q4274" t="str">
            <v>Non-exchange Revenue:  Transfers and Subsidies - Operational:  Allocations In-kind - Private Enterprises:  Subsidies to Financial Private Enterprise - Product</v>
          </cell>
          <cell r="R4274" t="str">
            <v>1</v>
          </cell>
          <cell r="S4274" t="str">
            <v>13</v>
          </cell>
          <cell r="T4274" t="str">
            <v>302</v>
          </cell>
          <cell r="U4274" t="str">
            <v>0</v>
          </cell>
          <cell r="V4274" t="str">
            <v>PRIV ENT: SUBS FIN ENTPR - PRODUCT</v>
          </cell>
        </row>
        <row r="4275">
          <cell r="Q4275" t="str">
            <v>Non-exchange Revenue:  Transfers and Subsidies - Operational:  Allocations In-kind - Private Enterprises:  Subsidies to Financial Private Enterprise - Production</v>
          </cell>
          <cell r="R4275" t="str">
            <v>1</v>
          </cell>
          <cell r="S4275" t="str">
            <v>13</v>
          </cell>
          <cell r="T4275" t="str">
            <v>303</v>
          </cell>
          <cell r="U4275" t="str">
            <v>0</v>
          </cell>
          <cell r="V4275" t="str">
            <v>PRIV ENT: SUBS FIN ENTPR - PRODUCTION</v>
          </cell>
        </row>
        <row r="4276">
          <cell r="Q4276" t="str">
            <v>Non-exchange Revenue:  Transfers and Subsidies - Operational:  Allocations In-kind - Private Enterprises:  Other Transfers Private Enterprises</v>
          </cell>
          <cell r="R4276">
            <v>0</v>
          </cell>
          <cell r="V4276" t="str">
            <v>T&amp;S OPS: ALL IN-K PRIV ENTR OTH TRF</v>
          </cell>
        </row>
        <row r="4277">
          <cell r="Q4277" t="str">
            <v>Non-exchange Revenue:  Transfers and Subsidies - Operational:  Allocations In-kind - Private Enterprises:  Other Transfers Private Enterprises:  Ditsela</v>
          </cell>
          <cell r="R4277" t="str">
            <v>1</v>
          </cell>
          <cell r="S4277" t="str">
            <v>13</v>
          </cell>
          <cell r="T4277" t="str">
            <v>304</v>
          </cell>
          <cell r="U4277" t="str">
            <v>0</v>
          </cell>
          <cell r="V4277" t="str">
            <v>PRIV ENT: OTH TRF -DITSELA</v>
          </cell>
        </row>
        <row r="4278">
          <cell r="Q4278" t="str">
            <v>Non-exchange Revenue:  Transfers and Subsidies - Operational:  Allocations In-kind - Private Enterprises:  Other Transfers Private Enterprises:  Mining Companies</v>
          </cell>
          <cell r="R4278" t="str">
            <v>1</v>
          </cell>
          <cell r="S4278" t="str">
            <v>13</v>
          </cell>
          <cell r="T4278" t="str">
            <v>305</v>
          </cell>
          <cell r="U4278" t="str">
            <v>0</v>
          </cell>
          <cell r="V4278" t="str">
            <v>PRIV ENT: OTH TRF -MINING COMPANIES</v>
          </cell>
        </row>
        <row r="4279">
          <cell r="Q4279" t="str">
            <v>Non-exchange Revenue:  Transfers and Subsidies - Operational:  Allocations In-kind - Private Enterprises:  Other Transfers Private Enterprises:  Non-Grid Households</v>
          </cell>
          <cell r="R4279" t="str">
            <v>1</v>
          </cell>
          <cell r="S4279" t="str">
            <v>13</v>
          </cell>
          <cell r="T4279" t="str">
            <v>306</v>
          </cell>
          <cell r="U4279" t="str">
            <v>0</v>
          </cell>
          <cell r="V4279" t="str">
            <v>PRIV ENT: OTH TRF -NON-GRID HOUSEHOLDS</v>
          </cell>
        </row>
        <row r="4280">
          <cell r="Q4280" t="str">
            <v>Non-exchange Revenue:  Transfers and Subsidies - Operational:  Allocations In-kind - Private Enterprises:  Other Transfers Private Enterprises:  Red Meat Industry Forum</v>
          </cell>
          <cell r="R4280" t="str">
            <v>1</v>
          </cell>
          <cell r="S4280" t="str">
            <v>13</v>
          </cell>
          <cell r="T4280" t="str">
            <v>307</v>
          </cell>
          <cell r="U4280" t="str">
            <v>0</v>
          </cell>
          <cell r="V4280" t="str">
            <v>PRIV ENT: OTH TRF -RED MEAT INDUST FORUM</v>
          </cell>
        </row>
        <row r="4281">
          <cell r="Q4281" t="str">
            <v>Non-exchange Revenue:  Transfers and Subsidies - Operational:  Allocations In-kind - Private Enterprises:  Other Transfers Private Enterprises:  Scholar Patrol Insurance</v>
          </cell>
          <cell r="R4281" t="str">
            <v>1</v>
          </cell>
          <cell r="S4281" t="str">
            <v>13</v>
          </cell>
          <cell r="T4281" t="str">
            <v>308</v>
          </cell>
          <cell r="U4281" t="str">
            <v>0</v>
          </cell>
          <cell r="V4281" t="str">
            <v>PRIV ENT: OTH TRF -SCHOLAR PATROL INSUR</v>
          </cell>
        </row>
        <row r="4282">
          <cell r="Q4282" t="str">
            <v>Non-exchange Revenue:  Transfers and Subsidies - Operational:  Allocations In-kind - Provincial Departments</v>
          </cell>
          <cell r="R4282">
            <v>0</v>
          </cell>
          <cell r="V4282" t="str">
            <v>T&amp;S OPS: ALL IN-KIND PROVINCIAL DEPART</v>
          </cell>
        </row>
        <row r="4283">
          <cell r="Q4283" t="str">
            <v>Non-exchange Revenue:  Transfers and Subsidies - Operational:  Allocations In-kind - Provincial Departments:  Eastern Cape</v>
          </cell>
          <cell r="R4283">
            <v>0</v>
          </cell>
          <cell r="V4283" t="str">
            <v>T&amp;S OPS: ALL IN-KIND PROV DEPT EC</v>
          </cell>
        </row>
        <row r="4284">
          <cell r="Q4284" t="str">
            <v>Non-exchange Revenue:  Transfers and Subsidies - Operational:  Allocations In-kind - Provincial Departments:  Eastern Cape - Health</v>
          </cell>
          <cell r="R4284">
            <v>0</v>
          </cell>
          <cell r="V4284" t="str">
            <v>PD EC - HEALTH</v>
          </cell>
        </row>
        <row r="4285">
          <cell r="Q4285" t="str">
            <v>Non-exchange Revenue:  Transfers and Subsidies - Operational:  Allocations In-kind - Provincial Departments:  Eastern Cape - Public Transport</v>
          </cell>
          <cell r="R4285">
            <v>0</v>
          </cell>
          <cell r="V4285" t="str">
            <v>PD EC - PUBLIC TRANSPORT</v>
          </cell>
        </row>
        <row r="4286">
          <cell r="Q4286" t="str">
            <v>Non-exchange Revenue:  Transfers and Subsidies - Operational:  Allocations In-kind - Provincial Departments:  Eastern Cape - Housing</v>
          </cell>
          <cell r="R4286">
            <v>0</v>
          </cell>
          <cell r="V4286" t="str">
            <v>PD EC - HOUSING</v>
          </cell>
        </row>
        <row r="4287">
          <cell r="Q4287" t="str">
            <v>Non-exchange Revenue:  Transfers and Subsidies - Operational:  Allocations In-kind - Provincial Departments:  Eastern Cape - Sports and Recreation</v>
          </cell>
          <cell r="R4287">
            <v>0</v>
          </cell>
          <cell r="V4287" t="str">
            <v>PD EC - SPORTS &amp; RECREATION</v>
          </cell>
        </row>
        <row r="4288">
          <cell r="Q4288" t="str">
            <v>Non-exchange Revenue:  Transfers and Subsidies - Operational:  Allocations In-kind - Provincial Departments:  Eastern Cape - Disaster and Emergency Services</v>
          </cell>
          <cell r="R4288">
            <v>0</v>
          </cell>
          <cell r="V4288" t="str">
            <v>PD EC - DISASTER &amp; EMERGENCY SERVICES</v>
          </cell>
        </row>
        <row r="4289">
          <cell r="Q4289" t="str">
            <v>Non-exchange Revenue:  Transfers and Subsidies - Operational:  Allocations In-kind - Provincial Departments:  Eastern Cape - Libraries, Archives and Museums</v>
          </cell>
          <cell r="R4289">
            <v>0</v>
          </cell>
          <cell r="V4289" t="str">
            <v>PD EC - LIBRARIES ARCHIVES &amp; MUSEUMS</v>
          </cell>
        </row>
        <row r="4290">
          <cell r="Q4290" t="str">
            <v>Non-exchange Revenue:  Transfers and Subsidies - Operational:  Allocations In-kind - Provincial Departments:  Eastern Cape - Maintenance of Road Infrastructure</v>
          </cell>
          <cell r="R4290">
            <v>0</v>
          </cell>
          <cell r="V4290" t="str">
            <v>PD EC - MAINT OF ROAD INFRASTRUCTURE</v>
          </cell>
        </row>
        <row r="4291">
          <cell r="Q4291" t="str">
            <v>Non-exchange Revenue:  Transfers and Subsidies - Operational:  Allocations In-kind - Provincial Departments:  Eastern Cape - Maintenance of Water Supply Infrastructure</v>
          </cell>
          <cell r="R4291">
            <v>0</v>
          </cell>
          <cell r="V4291" t="str">
            <v>PD EC - MAINT OF WATER SUPPLY INFRASTRUC</v>
          </cell>
        </row>
        <row r="4292">
          <cell r="Q4292" t="str">
            <v>Non-exchange Revenue:  Transfers and Subsidies - Operational:  Allocations In-kind - Provincial Departments:  Eastern Cape - Maintenance of Waste Water Infrastructure</v>
          </cell>
          <cell r="R4292">
            <v>0</v>
          </cell>
          <cell r="V4292" t="str">
            <v>PD EC - MAINT OF WASTE WATER INFRASTRUC</v>
          </cell>
        </row>
        <row r="4293">
          <cell r="Q4293" t="str">
            <v>Non-exchange Revenue:  Transfers and Subsidies - Operational:  Allocations In-kind - Provincial Departments:  Eastern Cape - Capacity Building</v>
          </cell>
          <cell r="R4293">
            <v>0</v>
          </cell>
          <cell r="V4293" t="str">
            <v>PD EC - CAPACITY BUILDING</v>
          </cell>
        </row>
        <row r="4294">
          <cell r="Q4294" t="str">
            <v>Non-exchange Revenue:  Transfers and Subsidies - Operational:  Allocations In-kind - Provincial Departments:  Eastern Cape - Other</v>
          </cell>
          <cell r="R4294">
            <v>0</v>
          </cell>
          <cell r="V4294" t="str">
            <v>PD EC - OTHER</v>
          </cell>
        </row>
        <row r="4295">
          <cell r="Q4295" t="str">
            <v>Non-exchange Revenue:  Transfers and Subsidies - Operational:  Allocations In-kind - Provincial Departments:  Free State</v>
          </cell>
          <cell r="R4295">
            <v>0</v>
          </cell>
          <cell r="V4295" t="str">
            <v>T&amp;S OPS: ALL IN-KIND PROV DEPT FS</v>
          </cell>
        </row>
        <row r="4296">
          <cell r="Q4296" t="str">
            <v>Non-exchange Revenue:  Transfers and Subsidies - Operational:  Allocations In-kind - Provincial Departments:  Free State - Health</v>
          </cell>
          <cell r="R4296">
            <v>0</v>
          </cell>
          <cell r="V4296" t="str">
            <v>PD FS - HEALTH</v>
          </cell>
        </row>
        <row r="4297">
          <cell r="Q4297" t="str">
            <v>Non-exchange Revenue:  Transfers and Subsidies - Operational:  Allocations In-kind - Provincial Departments:  Free State - Public Transport</v>
          </cell>
          <cell r="R4297">
            <v>0</v>
          </cell>
          <cell r="V4297" t="str">
            <v>PD FS - PUBLIC TRANSPORT</v>
          </cell>
        </row>
        <row r="4298">
          <cell r="Q4298" t="str">
            <v>Non-exchange Revenue:  Transfers and Subsidies - Operational:  Allocations In-kind - Provincial Departments:  Free State - Housing</v>
          </cell>
          <cell r="R4298">
            <v>0</v>
          </cell>
          <cell r="V4298" t="str">
            <v>PD FS - HOUSING</v>
          </cell>
        </row>
        <row r="4299">
          <cell r="Q4299" t="str">
            <v>Non-exchange Revenue:  Transfers and Subsidies - Operational:  Allocations In-kind - Provincial Departments:  Free State - Sports and Recreation</v>
          </cell>
          <cell r="R4299">
            <v>0</v>
          </cell>
          <cell r="V4299" t="str">
            <v>PD FS - SPORTS &amp; RECREATION</v>
          </cell>
        </row>
        <row r="4300">
          <cell r="Q4300" t="str">
            <v>Non-exchange Revenue:  Transfers and Subsidies - Operational:  Allocations In-kind - Provincial Departments:  Free State - Disaster and Emergency Services</v>
          </cell>
          <cell r="R4300">
            <v>0</v>
          </cell>
          <cell r="V4300" t="str">
            <v>PD FS - DISASTER &amp; EMERGENCY SERVICES</v>
          </cell>
        </row>
        <row r="4301">
          <cell r="Q4301" t="str">
            <v>Non-exchange Revenue:  Transfers and Subsidies - Operational:  Allocations In-kind - Provincial Departments:  Free State - Libraries, Archives and Museums</v>
          </cell>
          <cell r="R4301">
            <v>0</v>
          </cell>
          <cell r="V4301" t="str">
            <v>PD FS - LIBRARIES ARCHIVES &amp; MUSEUMS</v>
          </cell>
        </row>
        <row r="4302">
          <cell r="Q4302" t="str">
            <v>Non-exchange Revenue:  Transfers and Subsidies - Operational:  Allocations In-kind - Provincial Departments:  Free State - Maintenance of Road Infrastructure</v>
          </cell>
          <cell r="R4302">
            <v>0</v>
          </cell>
          <cell r="V4302" t="str">
            <v>PD FS - MAINT OF ROAD INFRASTRUCTURE</v>
          </cell>
        </row>
        <row r="4303">
          <cell r="Q4303" t="str">
            <v>Non-exchange Revenue:  Transfers and Subsidies - Operational:  Allocations In-kind - Provincial Departments:  Free State - Maintenance of Water Supply Infrastructure</v>
          </cell>
          <cell r="R4303">
            <v>0</v>
          </cell>
          <cell r="V4303" t="str">
            <v>PD FS - MAINT OF WATER SUPPLY INFRASTRUC</v>
          </cell>
        </row>
        <row r="4304">
          <cell r="Q4304" t="str">
            <v>Non-exchange Revenue:  Transfers and Subsidies - Operational:  Allocations In-kind - Provincial Departments:  Free State - Maintenance of Waste Water Infrastructure</v>
          </cell>
          <cell r="R4304">
            <v>0</v>
          </cell>
          <cell r="V4304" t="str">
            <v>PD FS - MAINT OF WASTE WATER INFRASTRUC</v>
          </cell>
        </row>
        <row r="4305">
          <cell r="Q4305" t="str">
            <v>Non-exchange Revenue:  Transfers and Subsidies - Operational:  Allocations In-kind - Provincial Departments:  Free State - Capacity Building</v>
          </cell>
          <cell r="R4305">
            <v>0</v>
          </cell>
          <cell r="V4305" t="str">
            <v>PD FS - CAPACITY BUILDING</v>
          </cell>
        </row>
        <row r="4306">
          <cell r="Q4306" t="str">
            <v>Non-exchange Revenue:  Transfers and Subsidies - Operational:  Allocations In-kind - Provincial Departments:  Free State - Other</v>
          </cell>
          <cell r="R4306">
            <v>0</v>
          </cell>
          <cell r="V4306" t="str">
            <v>PD FS - OTHER</v>
          </cell>
        </row>
        <row r="4307">
          <cell r="Q4307" t="str">
            <v>Non-exchange Revenue:  Transfers and Subsidies - Operational:  Allocations In-kind - Provincial Departments:  Gauteng</v>
          </cell>
          <cell r="R4307">
            <v>0</v>
          </cell>
          <cell r="V4307" t="str">
            <v>T&amp;S OPS: ALL IN-KIND PROV DEPT GP</v>
          </cell>
        </row>
        <row r="4308">
          <cell r="Q4308" t="str">
            <v>Non-exchange Revenue:  Transfers and Subsidies - Operational:  Allocations In-kind - Provincial Departments:  Gauteng - Health</v>
          </cell>
          <cell r="R4308">
            <v>0</v>
          </cell>
          <cell r="V4308" t="str">
            <v>PD GP - HEALTH</v>
          </cell>
        </row>
        <row r="4309">
          <cell r="Q4309" t="str">
            <v>Non-exchange Revenue:  Transfers and Subsidies - Operational:  Allocations In-kind - Provincial Departments:  Gauteng - Public Transport</v>
          </cell>
          <cell r="R4309">
            <v>0</v>
          </cell>
          <cell r="V4309" t="str">
            <v>PD GP - PUBLIC TRANSPORT</v>
          </cell>
        </row>
        <row r="4310">
          <cell r="Q4310" t="str">
            <v>Non-exchange Revenue:  Transfers and Subsidies - Operational:  Allocations In-kind - Provincial Departments:  Gauteng - Housing</v>
          </cell>
          <cell r="R4310">
            <v>0</v>
          </cell>
          <cell r="V4310" t="str">
            <v>PD GP - HOUSING</v>
          </cell>
        </row>
        <row r="4311">
          <cell r="Q4311" t="str">
            <v>Non-exchange Revenue:  Transfers and Subsidies - Operational:  Allocations In-kind - Provincial Departments:  Gauteng - Sports and Recreation</v>
          </cell>
          <cell r="R4311">
            <v>0</v>
          </cell>
          <cell r="V4311" t="str">
            <v>PD GP - SPORTS &amp; RECREATION</v>
          </cell>
        </row>
        <row r="4312">
          <cell r="Q4312" t="str">
            <v>Non-exchange Revenue:  Transfers and Subsidies - Operational:  Allocations In-kind - Provincial Departments:  Gauteng - Disaster and Emergency Services</v>
          </cell>
          <cell r="R4312">
            <v>0</v>
          </cell>
          <cell r="V4312" t="str">
            <v>PD GP - DISASTER &amp; EMERGENCY SERVICES</v>
          </cell>
        </row>
        <row r="4313">
          <cell r="Q4313" t="str">
            <v>Non-exchange Revenue:  Transfers and Subsidies - Operational:  Allocations In-kind - Provincial Departments:  Gauteng - Libraries, Archives and Museums</v>
          </cell>
          <cell r="R4313">
            <v>0</v>
          </cell>
          <cell r="V4313" t="str">
            <v>PD GP - LIBRARIES ARCHIVES &amp; MUSEUMS</v>
          </cell>
        </row>
        <row r="4314">
          <cell r="Q4314" t="str">
            <v>Non-exchange Revenue:  Transfers and Subsidies - Operational:  Allocations In-kind - Provincial Departments:  Gauteng - Maintenance of Road Infrastructure</v>
          </cell>
          <cell r="R4314">
            <v>0</v>
          </cell>
          <cell r="V4314" t="str">
            <v>PD GP - MAINT OF ROAD INFRASTRUCTURE</v>
          </cell>
        </row>
        <row r="4315">
          <cell r="Q4315" t="str">
            <v>Non-exchange Revenue:  Transfers and Subsidies - Operational:  Allocations In-kind - Provincial Departments:  Gauteng - Maintenance of Water Supply Infrastructure</v>
          </cell>
          <cell r="R4315">
            <v>0</v>
          </cell>
          <cell r="V4315" t="str">
            <v>PD GP - MAINT OF WATER SUPPLY INFRASTRUC</v>
          </cell>
        </row>
        <row r="4316">
          <cell r="Q4316" t="str">
            <v>Non-exchange Revenue:  Transfers and Subsidies - Operational:  Allocations In-kind - Provincial Departments:  Gauteng - Maintenance of Waste Water Infrastructure</v>
          </cell>
          <cell r="R4316">
            <v>0</v>
          </cell>
          <cell r="V4316" t="str">
            <v>PD GP - MAINT OF WASTE WATER INFRASTRUC</v>
          </cell>
        </row>
        <row r="4317">
          <cell r="Q4317" t="str">
            <v>Non-exchange Revenue:  Transfers and Subsidies - Operational:  Allocations In-kind - Provincial Departments:  Gauteng - Capacity Building</v>
          </cell>
          <cell r="R4317">
            <v>0</v>
          </cell>
          <cell r="V4317" t="str">
            <v>PD GP - CAPACITY BUILDING</v>
          </cell>
        </row>
        <row r="4318">
          <cell r="Q4318" t="str">
            <v>Non-exchange Revenue:  Transfers and Subsidies - Operational:  Allocations In-kind - Provincial Departments:  Gauteng - Other</v>
          </cell>
          <cell r="R4318">
            <v>0</v>
          </cell>
          <cell r="V4318" t="str">
            <v>PD GP - OTHER</v>
          </cell>
        </row>
        <row r="4319">
          <cell r="Q4319" t="str">
            <v>Non-exchange Revenue:  Transfers and Subsidies - Operational:  Allocations In-kind - Provincial Departments:  KwaZulu-Natal</v>
          </cell>
          <cell r="R4319">
            <v>0</v>
          </cell>
          <cell r="V4319" t="str">
            <v>T&amp;S OPS: ALL IN-KIND PROV DEPT KZN</v>
          </cell>
        </row>
        <row r="4320">
          <cell r="Q4320" t="str">
            <v>Non-exchange Revenue:  Transfers and Subsidies - Operational:  Allocations In-kind - Provincial Departments:  KwaZulu-Natal - Health</v>
          </cell>
          <cell r="R4320">
            <v>0</v>
          </cell>
          <cell r="V4320" t="str">
            <v>PD KZN - HEALTH</v>
          </cell>
        </row>
        <row r="4321">
          <cell r="Q4321" t="str">
            <v>Non-exchange Revenue:  Transfers and Subsidies - Operational:  Allocations In-kind - Provincial Departments:  KwaZulu-Natal - Public Transport</v>
          </cell>
          <cell r="R4321">
            <v>0</v>
          </cell>
          <cell r="V4321" t="str">
            <v>PD KZN - PUBLIC TRANSPORT</v>
          </cell>
        </row>
        <row r="4322">
          <cell r="Q4322" t="str">
            <v>Non-exchange Revenue:  Transfers and Subsidies - Operational:  Allocations In-kind - Provincial Departments:  KwaZulu-Natal - Housing</v>
          </cell>
          <cell r="R4322">
            <v>0</v>
          </cell>
          <cell r="V4322" t="str">
            <v>PD KZN - HOUSING</v>
          </cell>
        </row>
        <row r="4323">
          <cell r="Q4323" t="str">
            <v>Non-exchange Revenue:  Transfers and Subsidies - Operational:  Allocations In-kind - Provincial Departments:  KwaZulu-Natal - Sports and Recreation</v>
          </cell>
          <cell r="R4323">
            <v>0</v>
          </cell>
          <cell r="V4323" t="str">
            <v>PD KZN - SPORTS &amp; RECREATION</v>
          </cell>
        </row>
        <row r="4324">
          <cell r="Q4324" t="str">
            <v>Non-exchange Revenue:  Transfers and Subsidies - Operational:  Allocations In-kind - Provincial Departments:  KwaZulu-Natal - Disaster and Emergency Services</v>
          </cell>
          <cell r="R4324">
            <v>0</v>
          </cell>
          <cell r="V4324" t="str">
            <v>PD KZN - DISASTER &amp; EMERGENCY SERVICES</v>
          </cell>
        </row>
        <row r="4325">
          <cell r="Q4325" t="str">
            <v>Non-exchange Revenue:  Transfers and Subsidies - Operational:  Allocations In-kind - Provincial Departments:  KwaZulu-Natal - Libraries, Archives and Museums</v>
          </cell>
          <cell r="R4325">
            <v>0</v>
          </cell>
          <cell r="V4325" t="str">
            <v>PD KZN - LIBRARIES ARCHIVES &amp; MUSEUMS</v>
          </cell>
        </row>
        <row r="4326">
          <cell r="Q4326" t="str">
            <v>Non-exchange Revenue:  Transfers and Subsidies - Operational:  Allocations In-kind - Provincial Departments:  KwaZulu-Natal - Maintenance of Road Infrastructure</v>
          </cell>
          <cell r="R4326">
            <v>0</v>
          </cell>
          <cell r="V4326" t="str">
            <v>PD KZN - MAINT OF ROAD INFRASTRUCTURE</v>
          </cell>
        </row>
        <row r="4327">
          <cell r="Q4327" t="str">
            <v>Non-exchange Revenue:  Transfers and Subsidies - Operational:  Allocations In-kind - Provincial Departments:  KwaZulu-Natal - Maintenance of Water Supply Infrastructure</v>
          </cell>
          <cell r="R4327">
            <v>0</v>
          </cell>
          <cell r="V4327" t="str">
            <v>PD KZN - MAINT OF WATER SUPPLY INFRASTRU</v>
          </cell>
        </row>
        <row r="4328">
          <cell r="Q4328" t="str">
            <v>Non-exchange Revenue:  Transfers and Subsidies - Operational:  Allocations In-kind - Provincial Departments:  KwaZulu-Natal - Maintenance of Waste Water Infrastructure</v>
          </cell>
          <cell r="R4328">
            <v>0</v>
          </cell>
          <cell r="V4328" t="str">
            <v>PD KZN - MAINT OF WASTE WATER INFRASTRUC</v>
          </cell>
        </row>
        <row r="4329">
          <cell r="Q4329" t="str">
            <v>Non-exchange Revenue:  Transfers and Subsidies - Operational:  Allocations In-kind - Provincial Departments:  KwaZulu-Natal - Capacity Building</v>
          </cell>
          <cell r="R4329">
            <v>0</v>
          </cell>
          <cell r="V4329" t="str">
            <v>PD KZN - CAPACITY BUILDING</v>
          </cell>
        </row>
        <row r="4330">
          <cell r="Q4330" t="str">
            <v>Non-exchange Revenue:  Transfers and Subsidies - Operational:  Allocations In-kind - Provincial Departments:  KwaZulu-Natal - Other</v>
          </cell>
          <cell r="R4330">
            <v>0</v>
          </cell>
          <cell r="V4330" t="str">
            <v>PD KZN - OTHER</v>
          </cell>
        </row>
        <row r="4331">
          <cell r="Q4331" t="str">
            <v>Non-exchange Revenue:  Transfers and Subsidies - Operational:  Allocations In-kind - Provincial Departments:  Limpopo</v>
          </cell>
          <cell r="R4331">
            <v>0</v>
          </cell>
          <cell r="V4331" t="str">
            <v>T&amp;S OPS: ALL IN-KIND PROV DEPT LP</v>
          </cell>
        </row>
        <row r="4332">
          <cell r="Q4332" t="str">
            <v>Non-exchange Revenue:  Transfers and Subsidies - Operational:  Allocations In-kind - Provincial Departments:  Limpopo - Health</v>
          </cell>
          <cell r="R4332">
            <v>0</v>
          </cell>
          <cell r="V4332" t="str">
            <v>PD LP - HEALTH</v>
          </cell>
        </row>
        <row r="4333">
          <cell r="Q4333" t="str">
            <v>Non-exchange Revenue:  Transfers and Subsidies - Operational:  Allocations In-kind - Provincial Departments:  Limpopo - Public Transport</v>
          </cell>
          <cell r="R4333">
            <v>0</v>
          </cell>
          <cell r="V4333" t="str">
            <v>PD LP - PUBLIC TRANSPORT</v>
          </cell>
        </row>
        <row r="4334">
          <cell r="Q4334" t="str">
            <v>Non-exchange Revenue:  Transfers and Subsidies - Operational:  Allocations In-kind - Provincial Departments:  Limpopo - Housing</v>
          </cell>
          <cell r="R4334">
            <v>0</v>
          </cell>
          <cell r="V4334" t="str">
            <v>PD LP - HOUSING</v>
          </cell>
        </row>
        <row r="4335">
          <cell r="Q4335" t="str">
            <v>Non-exchange Revenue:  Transfers and Subsidies - Operational:  Allocations In-kind - Provincial Departments:  Limpopo - Sports and Recreation</v>
          </cell>
          <cell r="R4335">
            <v>0</v>
          </cell>
          <cell r="V4335" t="str">
            <v>PD LP - SPORTS &amp; RECREATION</v>
          </cell>
        </row>
        <row r="4336">
          <cell r="Q4336" t="str">
            <v>Non-exchange Revenue:  Transfers and Subsidies - Operational:  Allocations In-kind - Provincial Departments:  Limpopo - Disaster and Emergency Services</v>
          </cell>
          <cell r="R4336">
            <v>0</v>
          </cell>
          <cell r="V4336" t="str">
            <v>PD LP - DISASTER &amp; EMERGENCY SERVICES</v>
          </cell>
        </row>
        <row r="4337">
          <cell r="Q4337" t="str">
            <v>Non-exchange Revenue:  Transfers and Subsidies - Operational:  Allocations In-kind - Provincial Departments:  Limpopo - Libraries, Archives and Museums</v>
          </cell>
          <cell r="R4337">
            <v>0</v>
          </cell>
          <cell r="V4337" t="str">
            <v>PD LP - LIBRARIES ARCHIVES &amp; MUSEUMS</v>
          </cell>
        </row>
        <row r="4338">
          <cell r="Q4338" t="str">
            <v>Non-exchange Revenue:  Transfers and Subsidies - Operational:  Allocations In-kind - Provincial Departments:  Limpopo - Maintenance of Road Infrastructure</v>
          </cell>
          <cell r="R4338">
            <v>0</v>
          </cell>
          <cell r="V4338" t="str">
            <v>PD LP - MAINT OF ROAD INFRASTRUCTURE</v>
          </cell>
        </row>
        <row r="4339">
          <cell r="Q4339" t="str">
            <v>Non-exchange Revenue:  Transfers and Subsidies - Operational:  Allocations In-kind - Provincial Departments:  Limpopo - Maintenance of Water Supply Infrastructure</v>
          </cell>
          <cell r="R4339">
            <v>0</v>
          </cell>
          <cell r="V4339" t="str">
            <v>PD LP - MAINT OF WATER SUPPLY INFRASTRUC</v>
          </cell>
        </row>
        <row r="4340">
          <cell r="Q4340" t="str">
            <v>Non-exchange Revenue:  Transfers and Subsidies - Operational:  Allocations In-kind - Provincial Departments:  Limpopo - Maintenance of Waste Water Infrastructure</v>
          </cell>
          <cell r="R4340">
            <v>0</v>
          </cell>
          <cell r="V4340" t="str">
            <v>PD LP - MAINT OF WASTE WATER INFRASTRUC</v>
          </cell>
        </row>
        <row r="4341">
          <cell r="Q4341" t="str">
            <v>Non-exchange Revenue:  Transfers and Subsidies - Operational:  Allocations In-kind - Provincial Departments:  Limpopo - Capacity Building</v>
          </cell>
          <cell r="R4341">
            <v>0</v>
          </cell>
          <cell r="V4341" t="str">
            <v>PD LP - CAPACITY BUILDING</v>
          </cell>
        </row>
        <row r="4342">
          <cell r="Q4342" t="str">
            <v>Non-exchange Revenue:  Transfers and Subsidies - Operational:  Allocations In-kind - Provincial Departments:  Limpopo - Other</v>
          </cell>
          <cell r="R4342">
            <v>0</v>
          </cell>
          <cell r="V4342" t="str">
            <v>PD LP - OTHER</v>
          </cell>
        </row>
        <row r="4343">
          <cell r="Q4343" t="str">
            <v>Non-exchange Revenue:  Transfers and Subsidies - Operational:  Allocations In-kind - Provincial Departments:  Mpumalanga</v>
          </cell>
          <cell r="R4343">
            <v>0</v>
          </cell>
          <cell r="V4343" t="str">
            <v>T&amp;S OPS: ALL IN-KIND PROV DEPT MP</v>
          </cell>
        </row>
        <row r="4344">
          <cell r="Q4344" t="str">
            <v>Non-exchange Revenue:  Transfers and Subsidies - Operational:  Allocations In-kind - Provincial Departments:  Mpumalanga - Health</v>
          </cell>
          <cell r="R4344">
            <v>0</v>
          </cell>
          <cell r="V4344" t="str">
            <v>PD MP - HEALTH</v>
          </cell>
        </row>
        <row r="4345">
          <cell r="Q4345" t="str">
            <v>Non-exchange Revenue:  Transfers and Subsidies - Operational:  Allocations In-kind - Provincial Departments:  Mpumalanga - Public Transport</v>
          </cell>
          <cell r="R4345">
            <v>0</v>
          </cell>
          <cell r="V4345" t="str">
            <v>PD MP - PUBLIC TRANSPORT</v>
          </cell>
        </row>
        <row r="4346">
          <cell r="Q4346" t="str">
            <v>Non-exchange Revenue:  Transfers and Subsidies - Operational:  Allocations In-kind - Provincial Departments:  Mpumalanga - Housing</v>
          </cell>
          <cell r="R4346">
            <v>0</v>
          </cell>
          <cell r="V4346" t="str">
            <v>PD MP - HOUSING</v>
          </cell>
        </row>
        <row r="4347">
          <cell r="Q4347" t="str">
            <v>Non-exchange Revenue:  Transfers and Subsidies - Operational:  Allocations In-kind - Provincial Departments:  Mpumalanga - Sports and Recreation</v>
          </cell>
          <cell r="R4347">
            <v>0</v>
          </cell>
          <cell r="V4347" t="str">
            <v>PD MP - SPORTS &amp; RECREATION</v>
          </cell>
        </row>
        <row r="4348">
          <cell r="Q4348" t="str">
            <v>Non-exchange Revenue:  Transfers and Subsidies - Operational:  Allocations In-kind - Provincial Departments:  Mpumalanga - Disaster and Emergency Services</v>
          </cell>
          <cell r="R4348">
            <v>0</v>
          </cell>
          <cell r="V4348" t="str">
            <v>PD MP - DISASTER &amp; EMERGENCY SERVICES</v>
          </cell>
        </row>
        <row r="4349">
          <cell r="Q4349" t="str">
            <v>Non-exchange Revenue:  Transfers and Subsidies - Operational:  Allocations In-kind - Provincial Departments:  Mpumalanga - Libraries, Archives and Museums</v>
          </cell>
          <cell r="R4349">
            <v>0</v>
          </cell>
          <cell r="V4349" t="str">
            <v>PD MP - LIBRARIES ARCHIVES &amp; MUSEUMS</v>
          </cell>
        </row>
        <row r="4350">
          <cell r="Q4350" t="str">
            <v>Non-exchange Revenue:  Transfers and Subsidies - Operational:  Allocations In-kind - Provincial Departments:  Mpumalanga - Maintenance of Road Infrastructure</v>
          </cell>
          <cell r="R4350">
            <v>0</v>
          </cell>
          <cell r="V4350" t="str">
            <v>PD MP - MAINT OF ROAD INFRASTRUCTURE</v>
          </cell>
        </row>
        <row r="4351">
          <cell r="Q4351" t="str">
            <v>Non-exchange Revenue:  Transfers and Subsidies - Operational:  Allocations In-kind - Provincial Departments:  Mpumalanga - Maintenance of Water Supply Infrastructure</v>
          </cell>
          <cell r="R4351">
            <v>0</v>
          </cell>
          <cell r="V4351" t="str">
            <v>PD MP - MAINT OF WATER SUPPLY INFRASTRUC</v>
          </cell>
        </row>
        <row r="4352">
          <cell r="Q4352" t="str">
            <v>Non-exchange Revenue:  Transfers and Subsidies - Operational:  Allocations In-kind - Provincial Departments:  Mpumalanga - Maintenance of Waste Water Infrastructure</v>
          </cell>
          <cell r="R4352">
            <v>0</v>
          </cell>
          <cell r="V4352" t="str">
            <v>PD MP - MAINT OF WASTE WATER INFRASTRUC</v>
          </cell>
        </row>
        <row r="4353">
          <cell r="Q4353" t="str">
            <v>Non-exchange Revenue:  Transfers and Subsidies - Operational:  Allocations In-kind - Provincial Departments:  Mpumalanga - Capacity Building</v>
          </cell>
          <cell r="R4353">
            <v>0</v>
          </cell>
          <cell r="V4353" t="str">
            <v>PD MP - CAPACITY BUILDING</v>
          </cell>
        </row>
        <row r="4354">
          <cell r="Q4354" t="str">
            <v>Non-exchange Revenue:  Transfers and Subsidies - Operational:  Allocations In-kind - Provincial Departments:  Mpumalanga - Other</v>
          </cell>
          <cell r="R4354">
            <v>0</v>
          </cell>
          <cell r="V4354" t="str">
            <v>PD MP - OTHER</v>
          </cell>
        </row>
        <row r="4355">
          <cell r="Q4355" t="str">
            <v>Non-exchange Revenue:  Transfers and Subsidies - Operational:  Allocations In-kind - Provincial Departments:  Northern Cape</v>
          </cell>
          <cell r="R4355">
            <v>0</v>
          </cell>
          <cell r="V4355" t="str">
            <v>T&amp;S OPS: ALL IN-KIND PROV DEPT NC</v>
          </cell>
        </row>
        <row r="4356">
          <cell r="Q4356" t="str">
            <v>Non-exchange Revenue:  Transfers and Subsidies - Operational:  Allocations In-kind - Provincial Departments:  Northern Cape - Health</v>
          </cell>
          <cell r="R4356">
            <v>0</v>
          </cell>
          <cell r="V4356" t="str">
            <v>PD NC - HEALTH</v>
          </cell>
        </row>
        <row r="4357">
          <cell r="Q4357" t="str">
            <v>Non-exchange Revenue:  Transfers and Subsidies - Operational:  Allocations In-kind - Provincial Departments:  Northern Cape - Public Transport</v>
          </cell>
          <cell r="R4357">
            <v>0</v>
          </cell>
          <cell r="V4357" t="str">
            <v>PD NC - PUBLIC TRANSPORT</v>
          </cell>
        </row>
        <row r="4358">
          <cell r="Q4358" t="str">
            <v>Non-exchange Revenue:  Transfers and Subsidies - Operational:  Allocations In-kind - Provincial Departments:  Northern Cape - Housing</v>
          </cell>
          <cell r="R4358">
            <v>0</v>
          </cell>
          <cell r="V4358" t="str">
            <v>PD NC - HOUSING</v>
          </cell>
        </row>
        <row r="4359">
          <cell r="Q4359" t="str">
            <v>Non-exchange Revenue:  Transfers and Subsidies - Operational:  Allocations In-kind - Provincial Departments:  Northern Cape - Sports and Recreation</v>
          </cell>
          <cell r="R4359">
            <v>0</v>
          </cell>
          <cell r="V4359" t="str">
            <v>PD NC - SPORTS &amp; RECREATION</v>
          </cell>
        </row>
        <row r="4360">
          <cell r="Q4360" t="str">
            <v>Non-exchange Revenue:  Transfers and Subsidies - Operational:  Allocations In-kind - Provincial Departments:  Northern Cape - Disaster and Emergency Services</v>
          </cell>
          <cell r="R4360">
            <v>0</v>
          </cell>
          <cell r="V4360" t="str">
            <v>PD NC - DISASTER &amp; EMERGENCY SERVICES</v>
          </cell>
        </row>
        <row r="4361">
          <cell r="Q4361" t="str">
            <v>Non-exchange Revenue:  Transfers and Subsidies - Operational:  Allocations In-kind - Provincial Departments:  Northern Cape - Libraries, Archives and Museums</v>
          </cell>
          <cell r="R4361">
            <v>0</v>
          </cell>
          <cell r="V4361" t="str">
            <v>PD NC - LIBRARIES ARCHIVES &amp; MUSEUMS</v>
          </cell>
        </row>
        <row r="4362">
          <cell r="Q4362" t="str">
            <v>Non-exchange Revenue:  Transfers and Subsidies - Operational:  Allocations In-kind - Provincial Departments:  Northern Cape - Maintenance of Road Infrastructure</v>
          </cell>
          <cell r="R4362">
            <v>0</v>
          </cell>
          <cell r="V4362" t="str">
            <v>PD NC - MAINT OF ROAD INFRASTRUCTURE</v>
          </cell>
        </row>
        <row r="4363">
          <cell r="Q4363" t="str">
            <v>Non-exchange Revenue:  Transfers and Subsidies - Operational:  Allocations In-kind - Provincial Departments:  Northern Cape - Maintenance of Water Supply Infrastructure</v>
          </cell>
          <cell r="R4363">
            <v>0</v>
          </cell>
          <cell r="V4363" t="str">
            <v>PD NC - MAINT OF WATER SUPPLY INFRASTRUC</v>
          </cell>
        </row>
        <row r="4364">
          <cell r="Q4364" t="str">
            <v>Non-exchange Revenue:  Transfers and Subsidies - Operational:  Allocations In-kind - Provincial Departments:  Northern Cape - Maintenance of Waste Water Infrastructure</v>
          </cell>
          <cell r="R4364">
            <v>0</v>
          </cell>
          <cell r="V4364" t="str">
            <v>PD NC - MAINT OF WASTE WATER INFRASTRUC</v>
          </cell>
        </row>
        <row r="4365">
          <cell r="Q4365" t="str">
            <v>Non-exchange Revenue:  Transfers and Subsidies - Operational:  Allocations In-kind - Provincial Departments:  Northern Cape - Capacity Building</v>
          </cell>
          <cell r="R4365">
            <v>0</v>
          </cell>
          <cell r="V4365" t="str">
            <v>PD NC - CAPACITY BUILDING</v>
          </cell>
        </row>
        <row r="4366">
          <cell r="Q4366" t="str">
            <v>Non-exchange Revenue:  Transfers and Subsidies - Operational:  Allocations In-kind - Provincial Departments:  Northern Cape - Other</v>
          </cell>
          <cell r="R4366">
            <v>0</v>
          </cell>
          <cell r="V4366" t="str">
            <v>PD NC - OTHER</v>
          </cell>
        </row>
        <row r="4367">
          <cell r="Q4367" t="str">
            <v>Non-exchange Revenue:  Transfers and Subsidies - Operational:  Allocations In-kind - Provincial Departments:  North West</v>
          </cell>
          <cell r="R4367">
            <v>0</v>
          </cell>
          <cell r="V4367" t="str">
            <v>T&amp;S OPS: ALL IN-KIND PROV DEPT NW</v>
          </cell>
        </row>
        <row r="4368">
          <cell r="Q4368" t="str">
            <v>Non-exchange Revenue:  Transfers and Subsidies - Operational:  Allocations In-kind - Provincial Departments:  North West - Health</v>
          </cell>
          <cell r="R4368">
            <v>0</v>
          </cell>
          <cell r="V4368" t="str">
            <v>PD NW - HEALTH</v>
          </cell>
        </row>
        <row r="4369">
          <cell r="Q4369" t="str">
            <v>Non-exchange Revenue:  Transfers and Subsidies - Operational:  Allocations In-kind - Provincial Departments:  North West - Public Transport</v>
          </cell>
          <cell r="R4369">
            <v>0</v>
          </cell>
          <cell r="V4369" t="str">
            <v>PD NW - PUBLIC TRANSPORT</v>
          </cell>
        </row>
        <row r="4370">
          <cell r="Q4370" t="str">
            <v>Non-exchange Revenue:  Transfers and Subsidies - Operational:  Allocations In-kind - Provincial Departments:  North West - Housing</v>
          </cell>
          <cell r="R4370">
            <v>0</v>
          </cell>
          <cell r="V4370" t="str">
            <v>PD NW - HOUSING</v>
          </cell>
        </row>
        <row r="4371">
          <cell r="Q4371" t="str">
            <v>Non-exchange Revenue:  Transfers and Subsidies - Operational:  Allocations In-kind - Provincial Departments:  North West - Sports and Recreation</v>
          </cell>
          <cell r="R4371">
            <v>0</v>
          </cell>
          <cell r="V4371" t="str">
            <v>PD NW - SPORTS &amp; RECREATION</v>
          </cell>
        </row>
        <row r="4372">
          <cell r="Q4372" t="str">
            <v>Non-exchange Revenue:  Transfers and Subsidies - Operational:  Allocations In-kind - Provincial Departments:  North West - Disaster and Emergency Services</v>
          </cell>
          <cell r="R4372">
            <v>0</v>
          </cell>
          <cell r="V4372" t="str">
            <v>PD NW - DISASTER &amp; EMERGENCY SERVICES</v>
          </cell>
        </row>
        <row r="4373">
          <cell r="Q4373" t="str">
            <v>Non-exchange Revenue:  Transfers and Subsidies - Operational:  Allocations In-kind - Provincial Departments:  North West - Libraries, Archives and Museums</v>
          </cell>
          <cell r="R4373">
            <v>0</v>
          </cell>
          <cell r="V4373" t="str">
            <v>PD NW - LIBRARIES ARCHIVES &amp; MUSEUMS</v>
          </cell>
        </row>
        <row r="4374">
          <cell r="Q4374" t="str">
            <v>Non-exchange Revenue:  Transfers and Subsidies - Operational:  Allocations In-kind - Provincial Departments:  North West - Maintenance of Road Infrastructure</v>
          </cell>
          <cell r="R4374">
            <v>0</v>
          </cell>
          <cell r="V4374" t="str">
            <v>PD NW - MAINT OF ROAD INFRASTRUCTURE</v>
          </cell>
        </row>
        <row r="4375">
          <cell r="Q4375" t="str">
            <v>Non-exchange Revenue:  Transfers and Subsidies - Operational:  Allocations In-kind - Provincial Departments:  North West - Maintenance of Water Supply Infrastructure</v>
          </cell>
          <cell r="R4375">
            <v>0</v>
          </cell>
          <cell r="V4375" t="str">
            <v>PD NW - MAINT OF WATER SUPPLY INFRASTRUC</v>
          </cell>
        </row>
        <row r="4376">
          <cell r="Q4376" t="str">
            <v>Non-exchange Revenue:  Transfers and Subsidies - Operational:  Allocations In-kind - Provincial Departments:  North West - Maintenance of Waste Water Infrastructure</v>
          </cell>
          <cell r="R4376">
            <v>0</v>
          </cell>
          <cell r="V4376" t="str">
            <v>PD NW - MAINT OF WASTE WATER INFRASTRUC</v>
          </cell>
        </row>
        <row r="4377">
          <cell r="Q4377" t="str">
            <v>Non-exchange Revenue:  Transfers and Subsidies - Operational:  Allocations In-kind - Provincial Departments:  North West - Capacity Building</v>
          </cell>
          <cell r="R4377">
            <v>0</v>
          </cell>
          <cell r="V4377" t="str">
            <v>PD NW - CAPACITY BUILDING</v>
          </cell>
        </row>
        <row r="4378">
          <cell r="Q4378" t="str">
            <v>Non-exchange Revenue:  Transfers and Subsidies - Operational:  Allocations In-kind - Provincial Departments:  North West - Other</v>
          </cell>
          <cell r="R4378">
            <v>0</v>
          </cell>
          <cell r="V4378" t="str">
            <v>PD NW - OTHER</v>
          </cell>
        </row>
        <row r="4379">
          <cell r="Q4379" t="str">
            <v>Non-exchange Revenue:  Transfers and Subsidies - Operational:  Allocations In-kind - Provincial Departments:  Western Cape</v>
          </cell>
          <cell r="R4379">
            <v>0</v>
          </cell>
          <cell r="V4379" t="str">
            <v>T&amp;S OPS: ALL IN-KIND PROV DEPT WC</v>
          </cell>
        </row>
        <row r="4380">
          <cell r="Q4380" t="str">
            <v>Non-exchange Revenue:  Transfers and Subsidies - Operational:  Allocations In-kind - Provincial Departments:  Western Cape - Health</v>
          </cell>
          <cell r="R4380">
            <v>0</v>
          </cell>
          <cell r="V4380" t="str">
            <v>PD WC - HEALTH</v>
          </cell>
        </row>
        <row r="4381">
          <cell r="Q4381" t="str">
            <v>Non-exchange Revenue:  Transfers and Subsidies - Operational:  Allocations In-kind - Provincial Departments:  Western Cape - Public Transport</v>
          </cell>
          <cell r="R4381">
            <v>0</v>
          </cell>
          <cell r="V4381" t="str">
            <v>PD WC - PUBLIC TRANSPORT</v>
          </cell>
        </row>
        <row r="4382">
          <cell r="Q4382" t="str">
            <v>Non-exchange Revenue:  Transfers and Subsidies - Operational:  Allocations In-kind - Provincial Departments:  Western Cape - Housing</v>
          </cell>
          <cell r="R4382">
            <v>0</v>
          </cell>
          <cell r="V4382" t="str">
            <v>PD WC - HOUSING</v>
          </cell>
        </row>
        <row r="4383">
          <cell r="Q4383" t="str">
            <v>Non-exchange Revenue:  Transfers and Subsidies - Operational:  Allocations In-kind - Provincial Departments:  Western Cape - Sports and Recreation</v>
          </cell>
          <cell r="R4383">
            <v>0</v>
          </cell>
          <cell r="V4383" t="str">
            <v>PD WC - SPORTS &amp; RECREATION</v>
          </cell>
        </row>
        <row r="4384">
          <cell r="Q4384" t="str">
            <v>Non-exchange Revenue:  Transfers and Subsidies - Operational:  Allocations In-kind - Provincial Departments:  Western Cape - Disaster and Emergency Services</v>
          </cell>
          <cell r="R4384">
            <v>0</v>
          </cell>
          <cell r="V4384" t="str">
            <v>PD WC - DISASTER &amp; EMERGENCY SERVICES</v>
          </cell>
        </row>
        <row r="4385">
          <cell r="Q4385" t="str">
            <v>Non-exchange Revenue:  Transfers and Subsidies - Operational:  Allocations In-kind - Provincial Departments:  Western Cape - Libraries, Archives and Museums</v>
          </cell>
          <cell r="R4385">
            <v>0</v>
          </cell>
          <cell r="V4385" t="str">
            <v>PD WC - LIBRARIES ARCHIVES &amp; MUSEUMS</v>
          </cell>
        </row>
        <row r="4386">
          <cell r="Q4386" t="str">
            <v>Non-exchange Revenue:  Transfers and Subsidies - Operational:  Allocations In-kind - Provincial Departments:  Western Cape - Maintenance of Road Infrastructure</v>
          </cell>
          <cell r="R4386">
            <v>0</v>
          </cell>
          <cell r="V4386" t="str">
            <v>PD WC - MAINT OF ROAD INFRASTRUCTURE</v>
          </cell>
        </row>
        <row r="4387">
          <cell r="Q4387" t="str">
            <v>Non-exchange Revenue:  Transfers and Subsidies - Operational:  Allocations In-kind - Provincial Departments:  Western Cape - Maintenance of Water Supply Infrastructure</v>
          </cell>
          <cell r="R4387">
            <v>0</v>
          </cell>
          <cell r="V4387" t="str">
            <v>PD WC - MAINT OF WATER SUPPLY INFRASTRUC</v>
          </cell>
        </row>
        <row r="4388">
          <cell r="Q4388" t="str">
            <v>Non-exchange Revenue:  Transfers and Subsidies - Operational:  Allocations In-kind - Provincial Departments:  Western Cape - Maintenance of Waste Water Infrastructure</v>
          </cell>
          <cell r="R4388">
            <v>0</v>
          </cell>
          <cell r="V4388" t="str">
            <v>PD WC - MAINT OF WASTE WATER INFRASTRUC</v>
          </cell>
        </row>
        <row r="4389">
          <cell r="Q4389" t="str">
            <v>Non-exchange Revenue:  Transfers and Subsidies - Operational:  Allocations In-kind - Provincial Departments:  Western Cape - Capacity Building</v>
          </cell>
          <cell r="R4389">
            <v>0</v>
          </cell>
          <cell r="V4389" t="str">
            <v>PD WC - CAPACITY BUILDING</v>
          </cell>
        </row>
        <row r="4390">
          <cell r="Q4390" t="str">
            <v>Non-exchange Revenue:  Transfers and Subsidies - Operational:  Allocations In-kind - Provincial Departments:  Western Cape - Other</v>
          </cell>
          <cell r="R4390">
            <v>0</v>
          </cell>
          <cell r="V4390" t="str">
            <v>PD WC - OTHER</v>
          </cell>
        </row>
        <row r="4391">
          <cell r="Q4391" t="str">
            <v xml:space="preserve">Non-exchange Revenue:  Transfers and Subsidies - Operational:  Allocations In-kind - Public Corporations </v>
          </cell>
          <cell r="R4391">
            <v>0</v>
          </cell>
          <cell r="V4391" t="str">
            <v>T&amp;S OPS: ALL IN-KIND PUBLIC CORPORATIONS</v>
          </cell>
        </row>
        <row r="4392">
          <cell r="Q4392" t="str">
            <v>Non-exchange Revenue:  Transfers and Subsidies - Operational:  Allocations In-kind - Public Corporations:  Non Financial Public Corporations</v>
          </cell>
          <cell r="R4392">
            <v>0</v>
          </cell>
          <cell r="V4392" t="str">
            <v>T&amp;S OPS: ALL IN-KIND PUBL CORP NON-FIAN</v>
          </cell>
        </row>
        <row r="4393">
          <cell r="Q4393" t="str">
            <v>Non-exchange Revenue:  Transfers and Subsidies - Operational:  Allocations In-kind - Public Corporations:  Non Financial Public Corporations - Product</v>
          </cell>
          <cell r="R4393">
            <v>0</v>
          </cell>
          <cell r="V4393" t="str">
            <v>PUB CORP: N-FIN CORP - PRODUCT</v>
          </cell>
        </row>
        <row r="4394">
          <cell r="Q4394" t="str">
            <v>Non-exchange Revenue:  Transfers and Subsidies - Operational:  Allocations In-kind - Public Corporations:  Non Financial Public Corporations - Production</v>
          </cell>
          <cell r="R4394">
            <v>0</v>
          </cell>
          <cell r="V4394" t="str">
            <v>PUB CORP: N-FIN CORP - PRODUCTION</v>
          </cell>
        </row>
        <row r="4395">
          <cell r="Q4395" t="str">
            <v>Non-exchange Revenue:  Transfers and Subsidies - Operational:  Allocations In-kind - Public Corporations:  Financial Public Corporations</v>
          </cell>
          <cell r="R4395">
            <v>0</v>
          </cell>
          <cell r="V4395" t="str">
            <v>T&amp;S OPS: ALL IN-KIND PUBL CORP FINANCIAL</v>
          </cell>
        </row>
        <row r="4396">
          <cell r="Q4396" t="str">
            <v>Non-exchange Revenue:  Transfers and Subsidies - Operational:  Allocations In-kind - Public Corporations:  Financial Public Corporations - Product</v>
          </cell>
          <cell r="R4396">
            <v>0</v>
          </cell>
          <cell r="V4396" t="str">
            <v>PUB CORP: FINANCIAL CORP - PRODUCT</v>
          </cell>
        </row>
        <row r="4397">
          <cell r="Q4397" t="str">
            <v>Non-exchange Revenue:  Transfers and Subsidies - Operational:  Allocations In-kind - Public Corporations:  Financial Public Corporations - Production</v>
          </cell>
          <cell r="R4397">
            <v>0</v>
          </cell>
          <cell r="V4397" t="str">
            <v>PUB CORP: FINANCIAL CORP - PRODUCTION</v>
          </cell>
        </row>
        <row r="4398">
          <cell r="Q4398" t="str">
            <v>Non-exchange Revenue:  Transfers and Subsidies - Operational:  Allocations In-kind - Public Corporations:  Other Transfers Public Corporations</v>
          </cell>
          <cell r="R4398">
            <v>0</v>
          </cell>
          <cell r="V4398" t="str">
            <v>T&amp;S OPS: ALL IN-KIND PUBL CORP NON-FIAN</v>
          </cell>
        </row>
        <row r="4399">
          <cell r="Q4399" t="str">
            <v xml:space="preserve">Non-exchange Revenue:  Transfers and Subsidies - Operational:  Allocations In-kind - Public Corporations:  Other Transfers Public Corporations - Air Traffic and Navigation Services Company </v>
          </cell>
          <cell r="R4399" t="str">
            <v>1</v>
          </cell>
          <cell r="S4399" t="str">
            <v>13</v>
          </cell>
          <cell r="T4399" t="str">
            <v>700</v>
          </cell>
          <cell r="U4399" t="str">
            <v>0</v>
          </cell>
          <cell r="V4399" t="str">
            <v>PUB CORP O/TRF: AIR TRAF &amp; NAV SERV COMP</v>
          </cell>
        </row>
        <row r="4400">
          <cell r="Q4400" t="str">
            <v>Non-exchange Revenue:  Transfers and Subsidies - Operational:  Allocations In-kind - Public Corporations:  Other Transfers Public Corporations - Airports Company</v>
          </cell>
          <cell r="R4400" t="str">
            <v>1</v>
          </cell>
          <cell r="S4400" t="str">
            <v>13</v>
          </cell>
          <cell r="T4400" t="str">
            <v>701</v>
          </cell>
          <cell r="U4400" t="str">
            <v>0</v>
          </cell>
          <cell r="V4400" t="str">
            <v>PUB CORP O/TRF: AIRPORTS COMPANY</v>
          </cell>
        </row>
        <row r="4401">
          <cell r="Q4401" t="str">
            <v>Non-exchange Revenue:  Transfers and Subsidies - Operational:  Allocations In-kind - Public Corporations:  Other Transfers Public Corporations - Albany Coast Water Board</v>
          </cell>
          <cell r="R4401" t="str">
            <v>1</v>
          </cell>
          <cell r="S4401" t="str">
            <v>13</v>
          </cell>
          <cell r="T4401" t="str">
            <v>702</v>
          </cell>
          <cell r="U4401" t="str">
            <v>0</v>
          </cell>
          <cell r="V4401" t="str">
            <v>PUB CORP O/TRF: ALBANY COAST WATER BOARD</v>
          </cell>
        </row>
        <row r="4402">
          <cell r="Q4402" t="str">
            <v>Non-exchange Revenue:  Transfers and Subsidies - Operational:  Allocations In-kind - Public Corporations:  Other Transfers Public Corporations - Alexkor Ltd</v>
          </cell>
          <cell r="R4402" t="str">
            <v>1</v>
          </cell>
          <cell r="S4402" t="str">
            <v>13</v>
          </cell>
          <cell r="T4402" t="str">
            <v>703</v>
          </cell>
          <cell r="U4402" t="str">
            <v>0</v>
          </cell>
          <cell r="V4402" t="str">
            <v>PUB CORP O/TRF: ALEXKOR LTD</v>
          </cell>
        </row>
        <row r="4403">
          <cell r="Q4403" t="str">
            <v>Non-exchange Revenue:  Transfers and Subsidies - Operational:  Allocations In-kind - Public Corporations:  Other Transfers Public Corporations - Amatola Water Board</v>
          </cell>
          <cell r="R4403" t="str">
            <v>1</v>
          </cell>
          <cell r="S4403" t="str">
            <v>13</v>
          </cell>
          <cell r="T4403" t="str">
            <v>704</v>
          </cell>
          <cell r="U4403" t="str">
            <v>0</v>
          </cell>
          <cell r="V4403" t="str">
            <v>PUB CORP O/TRF: AMATOLA WATER BOARD</v>
          </cell>
        </row>
        <row r="4404">
          <cell r="Q4404" t="str">
            <v>Non-exchange Revenue:  Transfers and Subsidies - Operational:  Allocations In-kind - Public Corporations:  Other Transfers Public Corporations - Armaments Corporation of South Africa</v>
          </cell>
          <cell r="R4404" t="str">
            <v>1</v>
          </cell>
          <cell r="S4404" t="str">
            <v>13</v>
          </cell>
          <cell r="T4404" t="str">
            <v>705</v>
          </cell>
          <cell r="U4404" t="str">
            <v>0</v>
          </cell>
          <cell r="V4404" t="str">
            <v>PUB CORP O/TRF: ARMAMENTS CORPORATION SA</v>
          </cell>
        </row>
        <row r="4405">
          <cell r="Q4405" t="str">
            <v>Non-exchange Revenue:  Transfers and Subsidies - Operational:  Allocations In-kind - Public Corporations:  Other Transfers Public Corporations - Aventura</v>
          </cell>
          <cell r="R4405" t="str">
            <v>1</v>
          </cell>
          <cell r="S4405" t="str">
            <v>13</v>
          </cell>
          <cell r="T4405" t="str">
            <v>706</v>
          </cell>
          <cell r="U4405" t="str">
            <v>0</v>
          </cell>
          <cell r="V4405" t="str">
            <v>PUB CORP O/TRF: AVENTURA</v>
          </cell>
        </row>
        <row r="4406">
          <cell r="Q4406" t="str">
            <v>Non-exchange Revenue:  Transfers and Subsidies - Operational:  Allocations In-kind - Public Corporations:  Other Transfers Public Corporations - Bala Farms (Pty) Ltd</v>
          </cell>
          <cell r="R4406" t="str">
            <v>1</v>
          </cell>
          <cell r="S4406" t="str">
            <v>13</v>
          </cell>
          <cell r="T4406" t="str">
            <v>707</v>
          </cell>
          <cell r="U4406" t="str">
            <v>0</v>
          </cell>
          <cell r="V4406" t="str">
            <v>PUB CORP O/TRF: BALA FARMS (PTY) LTD</v>
          </cell>
        </row>
        <row r="4407">
          <cell r="Q4407" t="str">
            <v>Non-exchange Revenue:  Transfers and Subsidies - Operational:  Allocations In-kind - Public Corporations:  Other Transfers Public Corporations - Bloem Water</v>
          </cell>
          <cell r="R4407" t="str">
            <v>1</v>
          </cell>
          <cell r="S4407" t="str">
            <v>13</v>
          </cell>
          <cell r="T4407" t="str">
            <v>708</v>
          </cell>
          <cell r="U4407" t="str">
            <v>0</v>
          </cell>
          <cell r="V4407" t="str">
            <v>PUB CORP O/TRF: BLOEM WATER</v>
          </cell>
        </row>
        <row r="4408">
          <cell r="Q4408" t="str">
            <v>Non-exchange Revenue:  Transfers and Subsidies - Operational:  Allocations In-kind - Public Corporations:  Other Transfers Public Corporations - Botshelo Water</v>
          </cell>
          <cell r="R4408" t="str">
            <v>1</v>
          </cell>
          <cell r="S4408" t="str">
            <v>13</v>
          </cell>
          <cell r="T4408" t="str">
            <v>709</v>
          </cell>
          <cell r="U4408" t="str">
            <v>0</v>
          </cell>
          <cell r="V4408" t="str">
            <v>PUB CORP O/TRF: BOTSHELO WATER</v>
          </cell>
        </row>
        <row r="4409">
          <cell r="Q4409" t="str">
            <v>Non-exchange Revenue:  Transfers and Subsidies - Operational:  Allocations In-kind - Public Corporations:  Other Transfers Public Corporations - Bushbuckridge Water Board</v>
          </cell>
          <cell r="R4409" t="str">
            <v>1</v>
          </cell>
          <cell r="S4409" t="str">
            <v>13</v>
          </cell>
          <cell r="T4409" t="str">
            <v>710</v>
          </cell>
          <cell r="U4409" t="str">
            <v>0</v>
          </cell>
          <cell r="V4409" t="str">
            <v>PUB CORP O/TRF: BUSHBUCKRIDGE WATER BRD</v>
          </cell>
        </row>
        <row r="4410">
          <cell r="Q4410" t="str">
            <v>Non-exchange Revenue:  Transfers and Subsidies - Operational:  Allocations In-kind - Public Corporations:  Other Transfers Public Corporations - Casidra (Pty) Ltd</v>
          </cell>
          <cell r="R4410" t="str">
            <v>1</v>
          </cell>
          <cell r="S4410" t="str">
            <v>13</v>
          </cell>
          <cell r="T4410" t="str">
            <v>711</v>
          </cell>
          <cell r="U4410" t="str">
            <v>0</v>
          </cell>
          <cell r="V4410" t="str">
            <v>PUB CORP O/TRF: CASIDRA (PTY) LTD</v>
          </cell>
        </row>
        <row r="4411">
          <cell r="Q4411" t="str">
            <v>Non-exchange Revenue:  Transfers and Subsidies - Operational:  Allocations In-kind - Public Corporations:  Other Transfers Public Corporations - Central Energy Fund (Pty) Ltd (CEF)</v>
          </cell>
          <cell r="R4411" t="str">
            <v>1</v>
          </cell>
          <cell r="S4411" t="str">
            <v>13</v>
          </cell>
          <cell r="T4411" t="str">
            <v>712</v>
          </cell>
          <cell r="U4411" t="str">
            <v>0</v>
          </cell>
          <cell r="V4411" t="str">
            <v>PUB CORP O/TRF: CENTRAL ENERGY FUND</v>
          </cell>
        </row>
        <row r="4412">
          <cell r="Q4412" t="str">
            <v>Non-exchange Revenue:  Transfers and Subsidies - Operational:  Allocations In-kind - Public Corporations:  Other Transfers Public Corporations - Coega Development Corporation</v>
          </cell>
          <cell r="R4412" t="str">
            <v>1</v>
          </cell>
          <cell r="S4412" t="str">
            <v>13</v>
          </cell>
          <cell r="T4412" t="str">
            <v>713</v>
          </cell>
          <cell r="U4412" t="str">
            <v>0</v>
          </cell>
          <cell r="V4412" t="str">
            <v>PUB CORP O/TRF: COEGA DEV CORPORATION</v>
          </cell>
        </row>
        <row r="4413">
          <cell r="Q4413" t="str">
            <v>Non-exchange Revenue:  Transfers and Subsidies - Operational:  Allocations In-kind - Public Corporations:  Other Transfers Public Corporations - Council for Mineral Technology (MINTEK)</v>
          </cell>
          <cell r="R4413" t="str">
            <v>1</v>
          </cell>
          <cell r="S4413" t="str">
            <v>13</v>
          </cell>
          <cell r="T4413" t="str">
            <v>714</v>
          </cell>
          <cell r="U4413" t="str">
            <v>0</v>
          </cell>
          <cell r="V4413" t="str">
            <v>PUB CORP O/TRF: COUNCIL MINERAL TECHN</v>
          </cell>
        </row>
        <row r="4414">
          <cell r="Q4414" t="str">
            <v>Non-exchange Revenue:  Transfers and Subsidies - Operational:  Allocations In-kind - Public Corporations:  Other Transfers Public Corporations - Council Science and Industrial Research (CSIR)</v>
          </cell>
          <cell r="R4414" t="str">
            <v>1</v>
          </cell>
          <cell r="S4414" t="str">
            <v>13</v>
          </cell>
          <cell r="T4414" t="str">
            <v>715</v>
          </cell>
          <cell r="U4414" t="str">
            <v>0</v>
          </cell>
          <cell r="V4414" t="str">
            <v>PUB CORP O/TRF: COUNCIL SCI &amp; INDUST RES</v>
          </cell>
        </row>
        <row r="4415">
          <cell r="Q4415" t="str">
            <v>Non-exchange Revenue:  Transfers and Subsidies - Operational:  Allocations In-kind - Public Corporations:  Other Transfers Public Corporations - Cowslip Investments (Pty) Ltd</v>
          </cell>
          <cell r="R4415" t="str">
            <v>1</v>
          </cell>
          <cell r="S4415" t="str">
            <v>13</v>
          </cell>
          <cell r="T4415" t="str">
            <v>716</v>
          </cell>
          <cell r="U4415" t="str">
            <v>0</v>
          </cell>
          <cell r="V4415" t="str">
            <v>PUB CORP O/TRF: COWSLIP INVESTMENTS</v>
          </cell>
        </row>
        <row r="4416">
          <cell r="Q4416" t="str">
            <v>Non-exchange Revenue:  Transfers and Subsidies - Operational:  Allocations In-kind - Public Corporations:  Other Transfers Public Corporations - Development Bank of South Africa</v>
          </cell>
          <cell r="R4416" t="str">
            <v>1</v>
          </cell>
          <cell r="S4416" t="str">
            <v>13</v>
          </cell>
          <cell r="T4416" t="str">
            <v>717</v>
          </cell>
          <cell r="U4416" t="str">
            <v>0</v>
          </cell>
          <cell r="V4416" t="str">
            <v>PUB CORP O/TRF: DEVELOPMENT BANK OF SA</v>
          </cell>
        </row>
        <row r="4417">
          <cell r="Q4417" t="str">
            <v>Non-exchange Revenue:  Transfers and Subsidies - Operational:  Allocations In-kind - Public Corporations:  Other Transfers Public Corporations - Denel</v>
          </cell>
          <cell r="R4417" t="str">
            <v>1</v>
          </cell>
          <cell r="S4417" t="str">
            <v>13</v>
          </cell>
          <cell r="T4417" t="str">
            <v>718</v>
          </cell>
          <cell r="U4417" t="str">
            <v>0</v>
          </cell>
          <cell r="V4417" t="str">
            <v>PUB CORP O/TRF: DENEL</v>
          </cell>
        </row>
        <row r="4418">
          <cell r="Q4418" t="str">
            <v>Non-exchange Revenue:  Transfers and Subsidies - Operational:  Allocations In-kind - Public Corporations:  Other Transfers Public Corporations - Development Corporation Eastern Cape</v>
          </cell>
          <cell r="R4418" t="str">
            <v>1</v>
          </cell>
          <cell r="S4418" t="str">
            <v>13</v>
          </cell>
          <cell r="T4418" t="str">
            <v>719</v>
          </cell>
          <cell r="U4418" t="str">
            <v>0</v>
          </cell>
          <cell r="V4418" t="str">
            <v>PUB CORP O/TRF: DEV CORPOR EASTERN CAPE</v>
          </cell>
        </row>
        <row r="4419">
          <cell r="Q4419" t="str">
            <v>Non-exchange Revenue:  Transfers and Subsidies - Operational:  Allocations In-kind - Public Corporations:  Other Transfers Public Corporations - East London Industrial Development Zone Corporation</v>
          </cell>
          <cell r="R4419" t="str">
            <v>1</v>
          </cell>
          <cell r="S4419" t="str">
            <v>13</v>
          </cell>
          <cell r="T4419" t="str">
            <v>720</v>
          </cell>
          <cell r="U4419" t="str">
            <v>0</v>
          </cell>
          <cell r="V4419" t="str">
            <v>PUB CORP O/TRF:  EL IND DEV ZONE CORP</v>
          </cell>
        </row>
        <row r="4420">
          <cell r="Q4420" t="str">
            <v>Non-exchange Revenue:  Transfers and Subsidies - Operational:  Allocations In-kind - Public Corporations:  Other Transfers Public Corporations - ESKOM</v>
          </cell>
          <cell r="R4420" t="str">
            <v>1</v>
          </cell>
          <cell r="S4420" t="str">
            <v>13</v>
          </cell>
          <cell r="T4420" t="str">
            <v>721</v>
          </cell>
          <cell r="U4420" t="str">
            <v>0</v>
          </cell>
          <cell r="V4420" t="str">
            <v>PUB CORP O/TRF: ESKOM</v>
          </cell>
        </row>
        <row r="4421">
          <cell r="Q4421" t="str">
            <v>Non-exchange Revenue:  Transfers and Subsidies - Operational:  Allocations In-kind - Public Corporations:  Other Transfers Public Corporations - Export Credit Insurance Corporation of South Africa</v>
          </cell>
          <cell r="R4421" t="str">
            <v>1</v>
          </cell>
          <cell r="S4421" t="str">
            <v>13</v>
          </cell>
          <cell r="T4421" t="str">
            <v>722</v>
          </cell>
          <cell r="U4421" t="str">
            <v>0</v>
          </cell>
          <cell r="V4421" t="str">
            <v>PUB CORP O/TRF: EXPORT CDT INSUR CORP SA</v>
          </cell>
        </row>
        <row r="4422">
          <cell r="Q4422" t="str">
            <v>Non-exchange Revenue:  Transfers and Subsidies - Operational:  Allocations In-kind - Public Corporations:  Other Transfers Public Corporations - Free State Development Corporation</v>
          </cell>
          <cell r="R4422" t="str">
            <v>1</v>
          </cell>
          <cell r="S4422" t="str">
            <v>13</v>
          </cell>
          <cell r="T4422" t="str">
            <v>723</v>
          </cell>
          <cell r="U4422" t="str">
            <v>0</v>
          </cell>
          <cell r="V4422" t="str">
            <v>PUB CORP O/TRF: FREE STATE DEV CORPOR</v>
          </cell>
        </row>
        <row r="4423">
          <cell r="Q4423" t="str">
            <v>Non-exchange Revenue:  Transfers and Subsidies - Operational:  Allocations In-kind - Public Corporations:  Other Transfers Public Corporations - Forest Sector Charter Council</v>
          </cell>
          <cell r="R4423" t="str">
            <v>1</v>
          </cell>
          <cell r="S4423" t="str">
            <v>13</v>
          </cell>
          <cell r="T4423" t="str">
            <v>724</v>
          </cell>
          <cell r="U4423" t="str">
            <v>0</v>
          </cell>
          <cell r="V4423" t="str">
            <v>PUB CORP O/TRF: FOREST SEC CHARTER COUN</v>
          </cell>
        </row>
        <row r="4424">
          <cell r="Q4424" t="str">
            <v>Non-exchange Revenue:  Transfers and Subsidies - Operational:  Allocations In-kind - Public Corporations:  Other Transfers Public Corporations - Fund for Research into Industrial Development, Growth and Equity (FRIDGE)</v>
          </cell>
          <cell r="R4424" t="str">
            <v>1</v>
          </cell>
          <cell r="S4424" t="str">
            <v>13</v>
          </cell>
          <cell r="T4424" t="str">
            <v>725</v>
          </cell>
          <cell r="U4424" t="str">
            <v>0</v>
          </cell>
          <cell r="V4424" t="str">
            <v>PUB CORP O/TRF:  REC IND DEV GWTH &amp; EQUI</v>
          </cell>
        </row>
        <row r="4425">
          <cell r="Q4425" t="str">
            <v>Non-exchange Revenue:  Transfers and Subsidies - Operational:  Allocations In-kind - Public Corporations:  Other Transfers Public Corporations - Gateway Airport Authority Ltd</v>
          </cell>
          <cell r="R4425" t="str">
            <v>1</v>
          </cell>
          <cell r="S4425" t="str">
            <v>13</v>
          </cell>
          <cell r="T4425" t="str">
            <v>726</v>
          </cell>
          <cell r="U4425" t="str">
            <v>0</v>
          </cell>
          <cell r="V4425" t="str">
            <v>PUB CORP O/TRF: GATEWAY AIRPORT AUTH LTD</v>
          </cell>
        </row>
        <row r="4426">
          <cell r="Q4426" t="str">
            <v>Non-exchange Revenue:  Transfers and Subsidies - Operational:  Allocations In-kind - Public Corporations:  Other Transfers Public Corporations - Ikangala Water</v>
          </cell>
          <cell r="R4426" t="str">
            <v>1</v>
          </cell>
          <cell r="S4426" t="str">
            <v>13</v>
          </cell>
          <cell r="T4426" t="str">
            <v>727</v>
          </cell>
          <cell r="U4426" t="str">
            <v>0</v>
          </cell>
          <cell r="V4426" t="str">
            <v>PUB CORP O/TRF: IKANGALA WATER</v>
          </cell>
        </row>
        <row r="4427">
          <cell r="Q4427" t="str">
            <v>Non-exchange Revenue:  Transfers and Subsidies - Operational:  Allocations In-kind - Public Corporations:  Other Transfers Public Corporations - Inala Farms (Pty) Ltd</v>
          </cell>
          <cell r="R4427" t="str">
            <v>1</v>
          </cell>
          <cell r="S4427" t="str">
            <v>13</v>
          </cell>
          <cell r="T4427" t="str">
            <v>728</v>
          </cell>
          <cell r="U4427" t="str">
            <v>0</v>
          </cell>
          <cell r="V4427" t="str">
            <v>PUB CORP O/TRF: INALA FARMS (PTY) LTD</v>
          </cell>
        </row>
        <row r="4428">
          <cell r="Q4428" t="str">
            <v>Non-exchange Revenue:  Transfers and Subsidies - Operational:  Allocations In-kind - Public Corporations:  Other Transfers Public Corporations - Independent  Development Trust</v>
          </cell>
          <cell r="R4428" t="str">
            <v>1</v>
          </cell>
          <cell r="S4428" t="str">
            <v>13</v>
          </cell>
          <cell r="T4428" t="str">
            <v>729</v>
          </cell>
          <cell r="U4428" t="str">
            <v>0</v>
          </cell>
          <cell r="V4428" t="str">
            <v>PUB CORP O/TRF: INDEPENDENT  DEVEL TRUST</v>
          </cell>
        </row>
        <row r="4429">
          <cell r="Q4429" t="str">
            <v>Non-exchange Revenue:  Transfers and Subsidies - Operational:  Allocations In-kind - Public Corporations:  Other Transfers Public Corporations - Industrial Development Corporation of South Africa Ltd</v>
          </cell>
          <cell r="R4429" t="str">
            <v>1</v>
          </cell>
          <cell r="S4429" t="str">
            <v>13</v>
          </cell>
          <cell r="T4429" t="str">
            <v>730</v>
          </cell>
          <cell r="U4429" t="str">
            <v>0</v>
          </cell>
          <cell r="V4429" t="str">
            <v>PUB CORP O/TRF: INDUS DEV  CORP OF SA</v>
          </cell>
        </row>
        <row r="4430">
          <cell r="Q4430" t="str">
            <v>Non-exchange Revenue:  Transfers and Subsidies - Operational:  Allocations In-kind - Public Corporations:  Other Transfers Public Corporations - Broadband Infraco</v>
          </cell>
          <cell r="R4430" t="str">
            <v>1</v>
          </cell>
          <cell r="S4430" t="str">
            <v>13</v>
          </cell>
          <cell r="T4430" t="str">
            <v>731</v>
          </cell>
          <cell r="U4430" t="str">
            <v>0</v>
          </cell>
          <cell r="V4430" t="str">
            <v>PUB CORP O/TRF: BROADBAND INFRACO</v>
          </cell>
        </row>
        <row r="4431">
          <cell r="Q4431" t="str">
            <v>Non-exchange Revenue:  Transfers and Subsidies - Operational:  Allocations In-kind - Public Corporations:  Other Transfers Public Corporations - ITHALA  Development Finance Corporation</v>
          </cell>
          <cell r="R4431" t="str">
            <v>1</v>
          </cell>
          <cell r="S4431" t="str">
            <v>13</v>
          </cell>
          <cell r="T4431" t="str">
            <v>732</v>
          </cell>
          <cell r="U4431" t="str">
            <v>0</v>
          </cell>
          <cell r="V4431" t="str">
            <v>PUB CORP O/TRF:  ITHALA  DEV FINAN CORP</v>
          </cell>
        </row>
        <row r="4432">
          <cell r="Q4432" t="str">
            <v>Non-exchange Revenue:  Transfers and Subsidies - Operational:  Allocations In-kind - Public Corporations:  Other Transfers Public Corporations - Kalahari-East Water Board</v>
          </cell>
          <cell r="R4432" t="str">
            <v>1</v>
          </cell>
          <cell r="S4432" t="str">
            <v>13</v>
          </cell>
          <cell r="T4432" t="str">
            <v>733</v>
          </cell>
          <cell r="U4432" t="str">
            <v>0</v>
          </cell>
          <cell r="V4432" t="str">
            <v>PUB CORP O/TRF: KALAHARI-EAST WATER BRD</v>
          </cell>
        </row>
        <row r="4433">
          <cell r="Q4433" t="str">
            <v>Non-exchange Revenue:  Transfers and Subsidies - Operational:  Allocations In-kind - Public Corporations:  Other Transfers Public Corporations - Kalahari-West Water Board</v>
          </cell>
          <cell r="R4433" t="str">
            <v>1</v>
          </cell>
          <cell r="S4433" t="str">
            <v>13</v>
          </cell>
          <cell r="T4433" t="str">
            <v>734</v>
          </cell>
          <cell r="U4433" t="str">
            <v>0</v>
          </cell>
          <cell r="V4433" t="str">
            <v>PUB CORP O/TRF: KALAHARI-WEST WATER BRD</v>
          </cell>
        </row>
        <row r="4434">
          <cell r="Q4434" t="str">
            <v>Non-exchange Revenue:  Transfers and Subsidies - Operational:  Allocations In-kind - Public Corporations:  Other Transfers Public Corporations - Khula Enterprises</v>
          </cell>
          <cell r="R4434" t="str">
            <v>1</v>
          </cell>
          <cell r="S4434" t="str">
            <v>13</v>
          </cell>
          <cell r="T4434" t="str">
            <v>735</v>
          </cell>
          <cell r="U4434" t="str">
            <v>0</v>
          </cell>
          <cell r="V4434" t="str">
            <v>PUB CORP O/TRF: KHULA ENTERPRISES</v>
          </cell>
        </row>
        <row r="4435">
          <cell r="Q4435" t="str">
            <v>Non-exchange Revenue:  Transfers and Subsidies - Operational:  Allocations In-kind - Public Corporations:  Other Transfers Public Corporations - Land and Agricultural Bank of South Africa</v>
          </cell>
          <cell r="R4435" t="str">
            <v>1</v>
          </cell>
          <cell r="S4435" t="str">
            <v>13</v>
          </cell>
          <cell r="T4435" t="str">
            <v>736</v>
          </cell>
          <cell r="U4435" t="str">
            <v>0</v>
          </cell>
          <cell r="V4435" t="str">
            <v>PUB CORP O/TRF: LAND &amp; AGRIC BANK SA</v>
          </cell>
        </row>
        <row r="4436">
          <cell r="Q4436" t="str">
            <v>Non-exchange Revenue:  Transfers and Subsidies - Operational:  Allocations In-kind - Public Corporations:  Other Transfers Public Corporations - Lepelle Northern Water</v>
          </cell>
          <cell r="R4436" t="str">
            <v>1</v>
          </cell>
          <cell r="S4436" t="str">
            <v>13</v>
          </cell>
          <cell r="T4436" t="str">
            <v>737</v>
          </cell>
          <cell r="U4436" t="str">
            <v>0</v>
          </cell>
          <cell r="V4436" t="str">
            <v>PUB CORP O/TRF: LEPELLE NORTHERN WATER</v>
          </cell>
        </row>
        <row r="4437">
          <cell r="Q4437" t="str">
            <v>Non-exchange Revenue:  Transfers and Subsidies - Operational:  Allocations In-kind - Public Corporations:  Other Transfers Public Corporations - Magalies Water</v>
          </cell>
          <cell r="R4437" t="str">
            <v>1</v>
          </cell>
          <cell r="S4437" t="str">
            <v>13</v>
          </cell>
          <cell r="T4437" t="str">
            <v>738</v>
          </cell>
          <cell r="U4437" t="str">
            <v>0</v>
          </cell>
          <cell r="V4437" t="str">
            <v>PUB CORP O/TRF: MAGALIES WATER</v>
          </cell>
        </row>
        <row r="4438">
          <cell r="Q4438" t="str">
            <v>Non-exchange Revenue:  Transfers and Subsidies - Operational:  Allocations In-kind - Public Corporations:  Other Transfers Public Corporations - Mafikeng Industrial Development Zone (Pty)Ltd</v>
          </cell>
          <cell r="R4438" t="str">
            <v>1</v>
          </cell>
          <cell r="S4438" t="str">
            <v>13</v>
          </cell>
          <cell r="T4438" t="str">
            <v>739</v>
          </cell>
          <cell r="U4438" t="str">
            <v>0</v>
          </cell>
          <cell r="V4438" t="str">
            <v>PUB CORP O/TRF: MAHIKENG INDUST DEV ZONE</v>
          </cell>
        </row>
        <row r="4439">
          <cell r="Q4439" t="str">
            <v>Non-exchange Revenue:  Transfers and Subsidies - Operational:  Allocations In-kind - Public Corporations:  Other Transfers Public Corporations - Mayibuye Transport Corporation</v>
          </cell>
          <cell r="R4439" t="str">
            <v>1</v>
          </cell>
          <cell r="S4439" t="str">
            <v>13</v>
          </cell>
          <cell r="T4439" t="str">
            <v>740</v>
          </cell>
          <cell r="U4439" t="str">
            <v>0</v>
          </cell>
          <cell r="V4439" t="str">
            <v>PUB CORP O/TRF: MAYIBUYE TRANSPORT CORP</v>
          </cell>
        </row>
        <row r="4440">
          <cell r="Q4440" t="str">
            <v>Non-exchange Revenue:  Transfers and Subsidies - Operational:  Allocations In-kind - Public Corporations:  Other Transfers Public Corporations - Mhlathuze Water</v>
          </cell>
          <cell r="R4440" t="str">
            <v>1</v>
          </cell>
          <cell r="S4440" t="str">
            <v>13</v>
          </cell>
          <cell r="T4440" t="str">
            <v>741</v>
          </cell>
          <cell r="U4440" t="str">
            <v>0</v>
          </cell>
          <cell r="V4440" t="str">
            <v>PUB CORP O/TRF: MHLATHUZE WATER</v>
          </cell>
        </row>
        <row r="4441">
          <cell r="Q4441" t="str">
            <v>Non-exchange Revenue:  Transfers and Subsidies - Operational:  Allocations In-kind - Public Corporations:  Other Transfers Public Corporations - Mjindi Farming (Pty) Ltd</v>
          </cell>
          <cell r="R4441" t="str">
            <v>1</v>
          </cell>
          <cell r="S4441" t="str">
            <v>13</v>
          </cell>
          <cell r="T4441" t="str">
            <v>742</v>
          </cell>
          <cell r="U4441" t="str">
            <v>0</v>
          </cell>
          <cell r="V4441" t="str">
            <v>PUB CORP O/TRF: MJINDI FARMING (PTY) LTD</v>
          </cell>
        </row>
        <row r="4442">
          <cell r="Q4442" t="str">
            <v>Non-exchange Revenue:  Transfers and Subsidies - Operational:  Allocations In-kind - Public Corporations:  Other Transfers Public Corporations - Mpendle Ntambanana Agri Company</v>
          </cell>
          <cell r="R4442" t="str">
            <v>1</v>
          </cell>
          <cell r="S4442" t="str">
            <v>13</v>
          </cell>
          <cell r="T4442" t="str">
            <v>743</v>
          </cell>
          <cell r="U4442" t="str">
            <v>0</v>
          </cell>
          <cell r="V4442" t="str">
            <v>PUB CORP O/TRF: MPENDLE NTAMBANANA AGRI</v>
          </cell>
        </row>
        <row r="4443">
          <cell r="Q4443" t="str">
            <v>Non-exchange Revenue:  Transfers and Subsidies - Operational:  Allocations In-kind - Public Corporations:  Other Transfers Public Corporations - Mpumalanga Agricultural Development Corporation</v>
          </cell>
          <cell r="R4443" t="str">
            <v>1</v>
          </cell>
          <cell r="S4443" t="str">
            <v>13</v>
          </cell>
          <cell r="T4443" t="str">
            <v>744</v>
          </cell>
          <cell r="U4443" t="str">
            <v>0</v>
          </cell>
          <cell r="V4443" t="str">
            <v>PUB CORP O/TRF: MPUMALANGA AGRI DEV CORP</v>
          </cell>
        </row>
        <row r="4444">
          <cell r="Q4444" t="str">
            <v>Non-exchange Revenue:  Transfers and Subsidies - Operational:  Allocations In-kind - Public Corporations:  Other Transfers Public Corporations - Mpumalanga Economic Growth Agency</v>
          </cell>
          <cell r="R4444" t="str">
            <v>1</v>
          </cell>
          <cell r="S4444" t="str">
            <v>13</v>
          </cell>
          <cell r="T4444" t="str">
            <v>745</v>
          </cell>
          <cell r="U4444" t="str">
            <v>0</v>
          </cell>
          <cell r="V4444" t="str">
            <v>PUB CORP O/TRF: MPUMA ECON GROWTH AGEN</v>
          </cell>
        </row>
        <row r="4445">
          <cell r="Q4445" t="str">
            <v>Non-exchange Revenue:  Transfers and Subsidies - Operational:  Allocations In-kind - Public Corporations:  Other Transfers Public Corporations - Mpumalanga Housing Finance Company</v>
          </cell>
          <cell r="R4445" t="str">
            <v>1</v>
          </cell>
          <cell r="S4445" t="str">
            <v>13</v>
          </cell>
          <cell r="T4445" t="str">
            <v>746</v>
          </cell>
          <cell r="U4445" t="str">
            <v>0</v>
          </cell>
          <cell r="V4445" t="str">
            <v>PUB CORP O/TRF: MPUMA HOUSING FIN COMP</v>
          </cell>
        </row>
        <row r="4446">
          <cell r="Q4446" t="str">
            <v>Non-exchange Revenue:  Transfers and Subsidies - Operational:  Allocations In-kind - Public Corporations:  Other Transfers Public Corporations - Namaqua Water Board</v>
          </cell>
          <cell r="R4446" t="str">
            <v>1</v>
          </cell>
          <cell r="S4446" t="str">
            <v>13</v>
          </cell>
          <cell r="T4446" t="str">
            <v>747</v>
          </cell>
          <cell r="U4446" t="str">
            <v>0</v>
          </cell>
          <cell r="V4446" t="str">
            <v>PUB CORP O/TRF: NAMAQUA WATER BOARD</v>
          </cell>
        </row>
        <row r="4447">
          <cell r="Q4447" t="str">
            <v>Non-exchange Revenue:  Transfers and Subsidies - Operational:  Allocations In-kind - Public Corporations:  Other Transfers Public Corporations - NCERA Farms (Pty) Ltd</v>
          </cell>
          <cell r="R4447" t="str">
            <v>1</v>
          </cell>
          <cell r="S4447" t="str">
            <v>13</v>
          </cell>
          <cell r="T4447" t="str">
            <v>748</v>
          </cell>
          <cell r="U4447" t="str">
            <v>0</v>
          </cell>
          <cell r="V4447" t="str">
            <v>PUB CORP O/TRF: NCERA FARMS (PTY) LTD</v>
          </cell>
        </row>
        <row r="4448">
          <cell r="Q4448" t="str">
            <v>Non-exchange Revenue:  Transfers and Subsidies - Operational:  Allocations In-kind - Public Corporations:  Other Transfers Public Corporations - Non-Grid Schools (Eskom Tsi)</v>
          </cell>
          <cell r="R4448" t="str">
            <v>1</v>
          </cell>
          <cell r="S4448" t="str">
            <v>13</v>
          </cell>
          <cell r="T4448" t="str">
            <v>749</v>
          </cell>
          <cell r="U4448" t="str">
            <v>0</v>
          </cell>
          <cell r="V4448" t="str">
            <v>PUB CORP O/TRF: NON-GRID SCH (ESKOM TSI)</v>
          </cell>
        </row>
        <row r="4449">
          <cell r="Q4449" t="str">
            <v>Non-exchange Revenue:  Transfers and Subsidies - Operational:  Allocations In-kind - Public Corporations:  Other Transfers Public Corporations - Northern Province Development Corporation</v>
          </cell>
          <cell r="R4449" t="str">
            <v>1</v>
          </cell>
          <cell r="S4449" t="str">
            <v>13</v>
          </cell>
          <cell r="T4449" t="str">
            <v>750</v>
          </cell>
          <cell r="U4449" t="str">
            <v>0</v>
          </cell>
          <cell r="V4449" t="str">
            <v>PUB CORP O/TRF: NORTHERN PROV DEV CORP</v>
          </cell>
        </row>
        <row r="4450">
          <cell r="Q4450" t="str">
            <v>Non-exchange Revenue:  Transfers and Subsidies - Operational:  Allocations In-kind - Public Corporations:  Other Transfers Public Corporations - Ntsika Enterprises</v>
          </cell>
          <cell r="R4450" t="str">
            <v>1</v>
          </cell>
          <cell r="S4450" t="str">
            <v>13</v>
          </cell>
          <cell r="T4450" t="str">
            <v>751</v>
          </cell>
          <cell r="U4450" t="str">
            <v>0</v>
          </cell>
          <cell r="V4450" t="str">
            <v>PUB CORP O/TRF: NTSIKA ENTERPRISES</v>
          </cell>
        </row>
        <row r="4451">
          <cell r="Q4451" t="str">
            <v>Non-exchange Revenue:  Transfers and Subsidies - Operational:  Allocations In-kind - Public Corporations:  Other Transfers Public Corporations - North West Development Corporation</v>
          </cell>
          <cell r="R4451" t="str">
            <v>1</v>
          </cell>
          <cell r="S4451" t="str">
            <v>13</v>
          </cell>
          <cell r="T4451" t="str">
            <v>752</v>
          </cell>
          <cell r="U4451" t="str">
            <v>0</v>
          </cell>
          <cell r="V4451" t="str">
            <v>PUB CORP O/TRF: NORTH WEST DEV CORP</v>
          </cell>
        </row>
        <row r="4452">
          <cell r="Q4452" t="str">
            <v>Non-exchange Revenue:  Transfers and Subsidies - Operational:  Allocations In-kind - Public Corporations:  Other Transfers Public Corporations - North West Water Supply Authority Board</v>
          </cell>
          <cell r="R4452" t="str">
            <v>1</v>
          </cell>
          <cell r="S4452" t="str">
            <v>13</v>
          </cell>
          <cell r="T4452" t="str">
            <v>753</v>
          </cell>
          <cell r="U4452" t="str">
            <v>0</v>
          </cell>
          <cell r="V4452" t="str">
            <v>PUB CORP O/TRF: NW WATER SUPPLY AUTH BRD</v>
          </cell>
        </row>
        <row r="4453">
          <cell r="Q4453" t="str">
            <v>Non-exchange Revenue:  Transfers and Subsidies - Operational:  Allocations In-kind - Public Corporations:  Other Transfers Public Corporations - Onderstepoort Biological Products</v>
          </cell>
          <cell r="R4453" t="str">
            <v>1</v>
          </cell>
          <cell r="S4453" t="str">
            <v>13</v>
          </cell>
          <cell r="T4453" t="str">
            <v>754</v>
          </cell>
          <cell r="U4453" t="str">
            <v>0</v>
          </cell>
          <cell r="V4453" t="str">
            <v>PUB CORP O/TRF: ONDERSTEPOORT BIOL PROD</v>
          </cell>
        </row>
        <row r="4454">
          <cell r="Q4454" t="str">
            <v>Non-exchange Revenue:  Transfers and Subsidies - Operational:  Allocations In-kind - Public Corporations:  Other Transfers Public Corporations - Overberg Water</v>
          </cell>
          <cell r="R4454" t="str">
            <v>1</v>
          </cell>
          <cell r="S4454" t="str">
            <v>13</v>
          </cell>
          <cell r="T4454" t="str">
            <v>755</v>
          </cell>
          <cell r="U4454" t="str">
            <v>0</v>
          </cell>
          <cell r="V4454" t="str">
            <v>PUB CORP O/TRF: OVERBERG WATER</v>
          </cell>
        </row>
        <row r="4455">
          <cell r="Q4455" t="str">
            <v>Non-exchange Revenue:  Transfers and Subsidies - Operational:  Allocations In-kind - Public Corporations:  Other Transfers Public Corporations - Passenger Rail Agency of South Africa</v>
          </cell>
          <cell r="R4455" t="str">
            <v>1</v>
          </cell>
          <cell r="S4455" t="str">
            <v>13</v>
          </cell>
          <cell r="T4455" t="str">
            <v>756</v>
          </cell>
          <cell r="U4455" t="str">
            <v>0</v>
          </cell>
          <cell r="V4455" t="str">
            <v>PUB CORP O/TRF: PASSENGER RAIL AGENCY SA</v>
          </cell>
        </row>
        <row r="4456">
          <cell r="Q4456" t="str">
            <v>Non-exchange Revenue:  Transfers and Subsidies - Operational:  Allocations In-kind - Public Corporations:  Other Transfers Public Corporations - Pebble Bed Modular Reactor (PBMR)</v>
          </cell>
          <cell r="R4456" t="str">
            <v>1</v>
          </cell>
          <cell r="S4456" t="str">
            <v>13</v>
          </cell>
          <cell r="T4456" t="str">
            <v>757</v>
          </cell>
          <cell r="U4456" t="str">
            <v>0</v>
          </cell>
          <cell r="V4456" t="str">
            <v>PUB CORP O/TRF: PEBBLE BED MODUL REACTOR</v>
          </cell>
        </row>
        <row r="4457">
          <cell r="Q4457" t="str">
            <v>Non-exchange Revenue:  Transfers and Subsidies - Operational:  Allocations In-kind - Public Corporations:  Other Transfers Public Corporations - Pelladrift Water Board</v>
          </cell>
          <cell r="R4457" t="str">
            <v>1</v>
          </cell>
          <cell r="S4457" t="str">
            <v>13</v>
          </cell>
          <cell r="T4457" t="str">
            <v>758</v>
          </cell>
          <cell r="U4457" t="str">
            <v>0</v>
          </cell>
          <cell r="V4457" t="str">
            <v>PUB CORP O/TRF: PELLADRIFT WATER BOARD</v>
          </cell>
        </row>
        <row r="4458">
          <cell r="Q4458" t="str">
            <v>Non-exchange Revenue:  Transfers and Subsidies - Operational:  Allocations In-kind - Public Corporations:  Other Transfers Public Corporations - Public Invest Corporation Ltd</v>
          </cell>
          <cell r="R4458" t="str">
            <v>1</v>
          </cell>
          <cell r="S4458" t="str">
            <v>13</v>
          </cell>
          <cell r="T4458" t="str">
            <v>759</v>
          </cell>
          <cell r="U4458" t="str">
            <v>0</v>
          </cell>
          <cell r="V4458" t="str">
            <v>PUB CORP O/TRF: PUBLIC INVEST CORP LTD</v>
          </cell>
        </row>
        <row r="4459">
          <cell r="Q4459" t="str">
            <v>Non-exchange Revenue:  Transfers and Subsidies - Operational:  Allocations In-kind - Public Corporations:  Other Transfers Public Corporations - Rand Water</v>
          </cell>
          <cell r="R4459" t="str">
            <v>1</v>
          </cell>
          <cell r="S4459" t="str">
            <v>13</v>
          </cell>
          <cell r="T4459" t="str">
            <v>760</v>
          </cell>
          <cell r="U4459" t="str">
            <v>0</v>
          </cell>
          <cell r="V4459" t="str">
            <v>PUB CORP O/TRF: RAND WATER</v>
          </cell>
        </row>
        <row r="4460">
          <cell r="Q4460" t="str">
            <v>Non-exchange Revenue:  Transfers and Subsidies - Operational:  Allocations In-kind - Public Corporations:  Other Transfers Public Corporations - South Africa Agricultural Academy</v>
          </cell>
          <cell r="R4460" t="str">
            <v>1</v>
          </cell>
          <cell r="S4460" t="str">
            <v>13</v>
          </cell>
          <cell r="T4460" t="str">
            <v>761</v>
          </cell>
          <cell r="U4460" t="str">
            <v>0</v>
          </cell>
          <cell r="V4460" t="str">
            <v>PUB CORP O/TRF: SA AGRICULTURAL ACADEMY</v>
          </cell>
        </row>
        <row r="4461">
          <cell r="Q4461" t="str">
            <v>Non-exchange Revenue:  Transfers and Subsidies - Operational:  Allocations In-kind - Public Corporations:  Other Transfers Public Corporations - South Africa Broadcasting Corp Ltd</v>
          </cell>
          <cell r="R4461" t="str">
            <v>1</v>
          </cell>
          <cell r="S4461" t="str">
            <v>13</v>
          </cell>
          <cell r="T4461" t="str">
            <v>762</v>
          </cell>
          <cell r="U4461" t="str">
            <v>0</v>
          </cell>
          <cell r="V4461" t="str">
            <v>PUB CORP O/TRF: SA BROADCASTING CORP</v>
          </cell>
        </row>
        <row r="4462">
          <cell r="Q4462" t="str">
            <v>Non-exchange Revenue:  Transfers and Subsidies - Operational:  Allocations In-kind - Public Corporations:  Other Transfers Public Corporations - South Africa Bureau of Standards (SABS)</v>
          </cell>
          <cell r="R4462" t="str">
            <v>1</v>
          </cell>
          <cell r="S4462" t="str">
            <v>13</v>
          </cell>
          <cell r="T4462" t="str">
            <v>763</v>
          </cell>
          <cell r="U4462" t="str">
            <v>0</v>
          </cell>
          <cell r="V4462" t="str">
            <v>PUB CORP O/TRF: SA BUREAU OF STANDARDS</v>
          </cell>
        </row>
        <row r="4463">
          <cell r="Q4463" t="str">
            <v>Non-exchange Revenue:  Transfers and Subsidies - Operational:  Allocations In-kind - Public Corporations:  Other Transfers Public Corporations - South Africa Express (SAX)</v>
          </cell>
          <cell r="R4463" t="str">
            <v>1</v>
          </cell>
          <cell r="S4463" t="str">
            <v>13</v>
          </cell>
          <cell r="T4463" t="str">
            <v>764</v>
          </cell>
          <cell r="U4463" t="str">
            <v>0</v>
          </cell>
          <cell r="V4463" t="str">
            <v>PUB CORP O/TRF: SA EXPRESS</v>
          </cell>
        </row>
        <row r="4464">
          <cell r="Q4464" t="str">
            <v>Non-exchange Revenue:  Transfers and Subsidies - Operational:  Allocations In-kind - Public Corporations:  Other Transfers Public Corporations - South Africa Forestry Company Ltd</v>
          </cell>
          <cell r="R4464" t="str">
            <v>1</v>
          </cell>
          <cell r="S4464" t="str">
            <v>13</v>
          </cell>
          <cell r="T4464" t="str">
            <v>765</v>
          </cell>
          <cell r="U4464" t="str">
            <v>0</v>
          </cell>
          <cell r="V4464" t="str">
            <v>PUB CORP O/TRF: SA FORESTRY COMPANY LTD</v>
          </cell>
        </row>
        <row r="4465">
          <cell r="Q4465" t="str">
            <v>Non-exchange Revenue:  Transfers and Subsidies - Operational:  Allocations In-kind - Public Corporations:  Other Transfers Public Corporations - South Africa Nuclear Energy Corp</v>
          </cell>
          <cell r="R4465" t="str">
            <v>1</v>
          </cell>
          <cell r="S4465" t="str">
            <v>13</v>
          </cell>
          <cell r="T4465" t="str">
            <v>766</v>
          </cell>
          <cell r="U4465" t="str">
            <v>0</v>
          </cell>
          <cell r="V4465" t="str">
            <v>PUB CORP O/TRF: SA NUCLEAR ENERGY CORP</v>
          </cell>
        </row>
        <row r="4466">
          <cell r="Q4466" t="str">
            <v>Non-exchange Revenue:  Transfers and Subsidies - Operational:  Allocations In-kind - Public Corporations:  Other Transfers Public Corporations - South Africa Post Office Ltd</v>
          </cell>
          <cell r="R4466" t="str">
            <v>1</v>
          </cell>
          <cell r="S4466" t="str">
            <v>13</v>
          </cell>
          <cell r="T4466" t="str">
            <v>767</v>
          </cell>
          <cell r="U4466" t="str">
            <v>0</v>
          </cell>
          <cell r="V4466" t="str">
            <v>PUB CORP O/TRF: SA POST OFFICE LTD</v>
          </cell>
        </row>
        <row r="4467">
          <cell r="Q4467" t="str">
            <v>Non-exchange Revenue:  Transfers and Subsidies - Operational:  Allocations In-kind - Public Corporations:  Other Transfers Public Corporations - South Africa Rail Commuter Corporation Ltd</v>
          </cell>
          <cell r="R4467" t="str">
            <v>1</v>
          </cell>
          <cell r="S4467" t="str">
            <v>13</v>
          </cell>
          <cell r="T4467" t="str">
            <v>768</v>
          </cell>
          <cell r="U4467" t="str">
            <v>0</v>
          </cell>
          <cell r="V4467" t="str">
            <v>PUB CORP O/TRF: SA RAIL COMMUTER CORP</v>
          </cell>
        </row>
        <row r="4468">
          <cell r="Q4468" t="str">
            <v>Non-exchange Revenue:  Transfers and Subsidies - Operational:  Allocations In-kind - Public Corporations:  Other Transfers Public Corporations - South Africa Special Risk Ins Ass (SASRIA)</v>
          </cell>
          <cell r="R4468" t="str">
            <v>1</v>
          </cell>
          <cell r="S4468" t="str">
            <v>13</v>
          </cell>
          <cell r="T4468" t="str">
            <v>769</v>
          </cell>
          <cell r="U4468" t="str">
            <v>0</v>
          </cell>
          <cell r="V4468" t="str">
            <v>PUB CORP O/TRF: SA SPECIAL RISK INS ASS</v>
          </cell>
        </row>
        <row r="4469">
          <cell r="Q4469" t="str">
            <v>Non-exchange Revenue:  Transfers and Subsidies - Operational:  Allocations In-kind - Public Corporations:  Other Transfers Public Corporations - South African Airways</v>
          </cell>
          <cell r="R4469" t="str">
            <v>1</v>
          </cell>
          <cell r="S4469" t="str">
            <v>13</v>
          </cell>
          <cell r="T4469" t="str">
            <v>770</v>
          </cell>
          <cell r="U4469" t="str">
            <v>0</v>
          </cell>
          <cell r="V4469" t="str">
            <v>PUB CORP O/TRF: SA AIRWAYS</v>
          </cell>
        </row>
        <row r="4470">
          <cell r="Q4470" t="str">
            <v>Non-exchange Revenue:  Transfers and Subsidies - Operational:  Allocations In-kind - Public Corporations:  Other Transfers Public Corporations - Sedibeng Water</v>
          </cell>
          <cell r="R4470" t="str">
            <v>1</v>
          </cell>
          <cell r="S4470" t="str">
            <v>13</v>
          </cell>
          <cell r="T4470" t="str">
            <v>771</v>
          </cell>
          <cell r="U4470" t="str">
            <v>0</v>
          </cell>
          <cell r="V4470" t="str">
            <v>PUB CORP O/TRF: SEDIBENG WATER</v>
          </cell>
        </row>
        <row r="4471">
          <cell r="Q4471" t="str">
            <v>Non-exchange Revenue:  Transfers and Subsidies - Operational:  Allocations In-kind - Public Corporations:  Other Transfers Public Corporations - Sentech</v>
          </cell>
          <cell r="R4471" t="str">
            <v>1</v>
          </cell>
          <cell r="S4471" t="str">
            <v>13</v>
          </cell>
          <cell r="T4471" t="str">
            <v>772</v>
          </cell>
          <cell r="U4471" t="str">
            <v>0</v>
          </cell>
          <cell r="V4471" t="str">
            <v>PUB CORP O/TRF: SENTECH</v>
          </cell>
        </row>
        <row r="4472">
          <cell r="Q4472" t="str">
            <v>Non-exchange Revenue:  Transfers and Subsidies - Operational:  Allocations In-kind - Public Corporations:  Other Transfers Public Corporations - State Diamond Trader</v>
          </cell>
          <cell r="R4472" t="str">
            <v>1</v>
          </cell>
          <cell r="S4472" t="str">
            <v>13</v>
          </cell>
          <cell r="T4472" t="str">
            <v>773</v>
          </cell>
          <cell r="U4472" t="str">
            <v>0</v>
          </cell>
          <cell r="V4472" t="str">
            <v>PUB CORP O/TRF: STATE DIAMOND TRADER</v>
          </cell>
        </row>
        <row r="4473">
          <cell r="Q4473" t="str">
            <v>Non-exchange Revenue:  Transfers and Subsidies - Operational:  Allocations In-kind - Public Corporations:  Other Transfers Public Corporations - Telkom South Africa Ltd</v>
          </cell>
          <cell r="R4473" t="str">
            <v>1</v>
          </cell>
          <cell r="S4473" t="str">
            <v>13</v>
          </cell>
          <cell r="T4473" t="str">
            <v>774</v>
          </cell>
          <cell r="U4473" t="str">
            <v>0</v>
          </cell>
          <cell r="V4473" t="str">
            <v>PUB CORP O/TRF: TELKOM SOUTH AFRICA LTD</v>
          </cell>
        </row>
        <row r="4474">
          <cell r="Q4474" t="str">
            <v>Non-exchange Revenue:  Transfers and Subsidies - Operational:  Allocations In-kind - Public Corporations:  Other Transfers Public Corporations - Trade Fundi (Pty) Ltd</v>
          </cell>
          <cell r="R4474" t="str">
            <v>1</v>
          </cell>
          <cell r="S4474" t="str">
            <v>13</v>
          </cell>
          <cell r="T4474" t="str">
            <v>775</v>
          </cell>
          <cell r="U4474" t="str">
            <v>0</v>
          </cell>
          <cell r="V4474" t="str">
            <v>PUB CORP O/TRF: TRADE FUNDI (PTY) LTD</v>
          </cell>
        </row>
        <row r="4475">
          <cell r="Q4475" t="str">
            <v>Non-exchange Revenue:  Transfers and Subsidies - Operational:  Allocations In-kind - Public Corporations:  Other Transfers Public Corporations - Trans-Caledon Tunnel Authority (TCTA)</v>
          </cell>
          <cell r="R4475" t="str">
            <v>1</v>
          </cell>
          <cell r="S4475" t="str">
            <v>13</v>
          </cell>
          <cell r="T4475" t="str">
            <v>776</v>
          </cell>
          <cell r="U4475" t="str">
            <v>0</v>
          </cell>
          <cell r="V4475" t="str">
            <v>PUB CORP O/TRF: TRANS-CALEDON TUNNEL AUT</v>
          </cell>
        </row>
        <row r="4476">
          <cell r="Q4476" t="str">
            <v>Non-exchange Revenue:  Transfers and Subsidies - Operational:  Allocations In-kind - Public Corporations:  Other Transfers Public Corporations - Transnet Limited</v>
          </cell>
          <cell r="R4476" t="str">
            <v>1</v>
          </cell>
          <cell r="S4476" t="str">
            <v>13</v>
          </cell>
          <cell r="T4476" t="str">
            <v>777</v>
          </cell>
          <cell r="U4476" t="str">
            <v>0</v>
          </cell>
          <cell r="V4476" t="str">
            <v>PUB CORP O/TRF: TRANSNET LIMITED</v>
          </cell>
        </row>
        <row r="4477">
          <cell r="Q4477" t="str">
            <v>Non-exchange Revenue:  Transfers and Subsidies - Operational:  Allocations In-kind - Public Corporations:  Other Transfers Public Corporations - Umgeni Water</v>
          </cell>
          <cell r="R4477" t="str">
            <v>1</v>
          </cell>
          <cell r="S4477" t="str">
            <v>13</v>
          </cell>
          <cell r="T4477" t="str">
            <v>778</v>
          </cell>
          <cell r="U4477" t="str">
            <v>0</v>
          </cell>
          <cell r="V4477" t="str">
            <v>PUB CORP O/TRF: UMGENI WATER</v>
          </cell>
        </row>
        <row r="4478">
          <cell r="Q4478" t="str">
            <v>Non-exchange Revenue:  Transfers and Subsidies - Operational:  Allocations In-kind - Public Corporations:  Other Transfers Public Corporations - Umsobomvu Youth Fund</v>
          </cell>
          <cell r="R4478" t="str">
            <v>1</v>
          </cell>
          <cell r="S4478" t="str">
            <v>13</v>
          </cell>
          <cell r="T4478" t="str">
            <v>779</v>
          </cell>
          <cell r="U4478" t="str">
            <v>0</v>
          </cell>
          <cell r="V4478" t="str">
            <v>PUB CORP O/TRF: UMSOBOMVU YOUTH FUND</v>
          </cell>
        </row>
        <row r="4479">
          <cell r="Q4479" t="str">
            <v xml:space="preserve">Non-exchange Revenue:  Transfers and Subsidies - Operational:  Allocations In-kind - Universities and Technicons </v>
          </cell>
          <cell r="R4479">
            <v>0</v>
          </cell>
          <cell r="V4479" t="str">
            <v>T&amp;S OPS: ALL IN-KIND HIGHER EDUC INSTI</v>
          </cell>
        </row>
        <row r="4480">
          <cell r="Q4480" t="str">
            <v>Non-exchange Revenue:  Transfers and Subsidies - Operational:  Allocations In-kind - Universities and Technicons:  Cape Peninsula University of Technology</v>
          </cell>
          <cell r="R4480" t="str">
            <v>1</v>
          </cell>
          <cell r="S4480" t="str">
            <v>13</v>
          </cell>
          <cell r="T4480" t="str">
            <v>850</v>
          </cell>
          <cell r="U4480" t="str">
            <v>0</v>
          </cell>
          <cell r="V4480" t="str">
            <v>H/EDU INST: CAPE PENINSULA UNIV OF TECH</v>
          </cell>
        </row>
        <row r="4481">
          <cell r="Q4481" t="str">
            <v>Non-exchange Revenue:  Transfers and Subsidies - Operational:  Allocations In-kind - Universities and Technicons:  Central University of Technology Free state</v>
          </cell>
          <cell r="R4481" t="str">
            <v>1</v>
          </cell>
          <cell r="S4481" t="str">
            <v>13</v>
          </cell>
          <cell r="T4481" t="str">
            <v>851</v>
          </cell>
          <cell r="U4481" t="str">
            <v>0</v>
          </cell>
          <cell r="V4481" t="str">
            <v>H/EDU INST: UNI OF TECHNOLOGY FREE STATE</v>
          </cell>
        </row>
        <row r="4482">
          <cell r="Q4482" t="str">
            <v>Non-exchange Revenue:  Transfers and Subsidies - Operational:  Allocations In-kind - Universities and Technicons:  Durban University of Technology</v>
          </cell>
          <cell r="R4482" t="str">
            <v>1</v>
          </cell>
          <cell r="S4482" t="str">
            <v>13</v>
          </cell>
          <cell r="T4482" t="str">
            <v>852</v>
          </cell>
          <cell r="U4482" t="str">
            <v>0</v>
          </cell>
          <cell r="V4482" t="str">
            <v>H/EDU INST: DURBAN UNIV OF TECH</v>
          </cell>
        </row>
        <row r="4483">
          <cell r="Q4483" t="str">
            <v>Non-exchange Revenue:  Transfers and Subsidies - Operational:  Allocations In-kind - Universities and Technicons:  Mangosuthu University of Technology</v>
          </cell>
          <cell r="R4483" t="str">
            <v>1</v>
          </cell>
          <cell r="S4483" t="str">
            <v>13</v>
          </cell>
          <cell r="T4483" t="str">
            <v>853</v>
          </cell>
          <cell r="U4483" t="str">
            <v>0</v>
          </cell>
          <cell r="V4483" t="str">
            <v>H/EDU INST: MANGOSUTHU UNIV OF TECH</v>
          </cell>
        </row>
        <row r="4484">
          <cell r="Q4484" t="str">
            <v>Non-exchange Revenue:  Transfers and Subsidies - Operational:  Allocations In-kind - Universities and Technicons:  Nelson Mandela Metropolitan University</v>
          </cell>
          <cell r="R4484" t="str">
            <v>1</v>
          </cell>
          <cell r="S4484" t="str">
            <v>13</v>
          </cell>
          <cell r="T4484" t="str">
            <v>854</v>
          </cell>
          <cell r="U4484" t="str">
            <v>0</v>
          </cell>
          <cell r="V4484" t="str">
            <v>H/EDU INST: NELSON MANDELA METROPOL UNIV</v>
          </cell>
        </row>
        <row r="4485">
          <cell r="Q4485" t="str">
            <v>Non-exchange Revenue:  Transfers and Subsidies - Operational:  Allocations In-kind - Universities and Technicons:  North West University</v>
          </cell>
          <cell r="R4485" t="str">
            <v>1</v>
          </cell>
          <cell r="S4485" t="str">
            <v>13</v>
          </cell>
          <cell r="T4485" t="str">
            <v>855</v>
          </cell>
          <cell r="U4485" t="str">
            <v>0</v>
          </cell>
          <cell r="V4485" t="str">
            <v>H/EDU INST: NORTH WEST UNIVERSITY</v>
          </cell>
        </row>
        <row r="4486">
          <cell r="Q4486" t="str">
            <v>Non-exchange Revenue:  Transfers and Subsidies - Operational:  Allocations In-kind - Universities and Technicons:  Rhodes University</v>
          </cell>
          <cell r="R4486" t="str">
            <v>1</v>
          </cell>
          <cell r="S4486" t="str">
            <v>13</v>
          </cell>
          <cell r="T4486" t="str">
            <v>856</v>
          </cell>
          <cell r="U4486" t="str">
            <v>0</v>
          </cell>
          <cell r="V4486" t="str">
            <v>H/EDU INST: RHODES UNIVERSITY</v>
          </cell>
        </row>
        <row r="4487">
          <cell r="Q4487" t="str">
            <v>Non-exchange Revenue:  Transfers and Subsidies - Operational:  Allocations In-kind - Universities and Technicons:  Tshwane University of Technology</v>
          </cell>
          <cell r="R4487" t="str">
            <v>1</v>
          </cell>
          <cell r="S4487" t="str">
            <v>13</v>
          </cell>
          <cell r="T4487" t="str">
            <v>857</v>
          </cell>
          <cell r="U4487" t="str">
            <v>0</v>
          </cell>
          <cell r="V4487" t="str">
            <v>H/EDU INST: TSHWANE UNIVERSITY OF TECH</v>
          </cell>
        </row>
        <row r="4488">
          <cell r="Q4488" t="str">
            <v>Non-exchange Revenue:  Transfers and Subsidies - Operational:  Allocations In-kind - Universities and Technicons:  University of Cape Town</v>
          </cell>
          <cell r="R4488" t="str">
            <v>1</v>
          </cell>
          <cell r="S4488" t="str">
            <v>13</v>
          </cell>
          <cell r="T4488" t="str">
            <v>858</v>
          </cell>
          <cell r="U4488" t="str">
            <v>0</v>
          </cell>
          <cell r="V4488" t="str">
            <v>H/EDU INST: UNIVERSITY OF CAPE TOWN</v>
          </cell>
        </row>
        <row r="4489">
          <cell r="Q4489" t="str">
            <v>Non-exchange Revenue:  Transfers and Subsidies - Operational:  Allocations In-kind - Universities and Technicons:  University of Fort Hare</v>
          </cell>
          <cell r="R4489" t="str">
            <v>1</v>
          </cell>
          <cell r="S4489" t="str">
            <v>13</v>
          </cell>
          <cell r="T4489" t="str">
            <v>859</v>
          </cell>
          <cell r="U4489" t="str">
            <v>0</v>
          </cell>
          <cell r="V4489" t="str">
            <v>H/EDU INST: UNIVERSITY OF FORT HARE</v>
          </cell>
        </row>
        <row r="4490">
          <cell r="Q4490" t="str">
            <v>Non-exchange Revenue:  Transfers and Subsidies - Operational:  Allocations In-kind - Universities and Technicons:  University of Johannesburg</v>
          </cell>
          <cell r="R4490" t="str">
            <v>1</v>
          </cell>
          <cell r="S4490" t="str">
            <v>13</v>
          </cell>
          <cell r="T4490" t="str">
            <v>860</v>
          </cell>
          <cell r="U4490" t="str">
            <v>0</v>
          </cell>
          <cell r="V4490" t="str">
            <v>H/EDU INST: UNIVERSITY OF JOHANNESBURG</v>
          </cell>
        </row>
        <row r="4491">
          <cell r="Q4491" t="str">
            <v>Non-exchange Revenue:  Transfers and Subsidies - Operational:  Allocations In-kind - Universities and Technicons:  University of KwaZulu-Natal</v>
          </cell>
          <cell r="R4491" t="str">
            <v>1</v>
          </cell>
          <cell r="S4491" t="str">
            <v>13</v>
          </cell>
          <cell r="T4491" t="str">
            <v>861</v>
          </cell>
          <cell r="U4491" t="str">
            <v>0</v>
          </cell>
          <cell r="V4491" t="str">
            <v>H/EDU INST: UNIVERSITY OF KWAZULU NATAL</v>
          </cell>
        </row>
        <row r="4492">
          <cell r="Q4492" t="str">
            <v>Non-exchange Revenue:  Transfers and Subsidies - Operational:  Allocations In-kind - Universities and Technicons:  University of Limpopo</v>
          </cell>
          <cell r="R4492" t="str">
            <v>1</v>
          </cell>
          <cell r="S4492" t="str">
            <v>13</v>
          </cell>
          <cell r="T4492" t="str">
            <v>862</v>
          </cell>
          <cell r="U4492" t="str">
            <v>0</v>
          </cell>
          <cell r="V4492" t="str">
            <v>H/EDU INST: UNIVERSITY OF LIMPOPO</v>
          </cell>
        </row>
        <row r="4493">
          <cell r="Q4493" t="str">
            <v>Non-exchange Revenue:  Transfers and Subsidies - Operational:  Allocations In-kind - Universities and Technicons:  University of Pretoria</v>
          </cell>
          <cell r="R4493" t="str">
            <v>1</v>
          </cell>
          <cell r="S4493" t="str">
            <v>13</v>
          </cell>
          <cell r="T4493" t="str">
            <v>863</v>
          </cell>
          <cell r="U4493" t="str">
            <v>0</v>
          </cell>
          <cell r="V4493" t="str">
            <v>H/EDU INST: UNIVERSITY OF PRETORIA</v>
          </cell>
        </row>
        <row r="4494">
          <cell r="Q4494" t="str">
            <v>Non-exchange Revenue:  Transfers and Subsidies - Operational:  Allocations In-kind - Universities and Technicons:  University of South Africa</v>
          </cell>
          <cell r="R4494" t="str">
            <v>1</v>
          </cell>
          <cell r="S4494" t="str">
            <v>13</v>
          </cell>
          <cell r="T4494" t="str">
            <v>864</v>
          </cell>
          <cell r="U4494" t="str">
            <v>0</v>
          </cell>
          <cell r="V4494" t="str">
            <v>H/EDU INST: UNIVERSITY OF SOUTH AFRICA</v>
          </cell>
        </row>
        <row r="4495">
          <cell r="Q4495" t="str">
            <v>Non-exchange Revenue:  Transfers and Subsidies - Operational:  Allocations In-kind - Universities and Technicons:  University of Stellenbosch</v>
          </cell>
          <cell r="R4495" t="str">
            <v>1</v>
          </cell>
          <cell r="S4495" t="str">
            <v>13</v>
          </cell>
          <cell r="T4495" t="str">
            <v>865</v>
          </cell>
          <cell r="U4495" t="str">
            <v>0</v>
          </cell>
          <cell r="V4495" t="str">
            <v>H/EDU INST: UNIVERSITY OF STELLENBOSCH</v>
          </cell>
        </row>
        <row r="4496">
          <cell r="Q4496" t="str">
            <v>Non-exchange Revenue:  Transfers and Subsidies - Operational:  Allocations In-kind - Universities and Technicons:  University of The Free State</v>
          </cell>
          <cell r="R4496" t="str">
            <v>1</v>
          </cell>
          <cell r="S4496" t="str">
            <v>13</v>
          </cell>
          <cell r="T4496" t="str">
            <v>866</v>
          </cell>
          <cell r="U4496" t="str">
            <v>0</v>
          </cell>
          <cell r="V4496" t="str">
            <v>H/EDU INST: UNIVERSITY OF THE FREE STATE</v>
          </cell>
        </row>
        <row r="4497">
          <cell r="Q4497" t="str">
            <v>Non-exchange Revenue:  Transfers and Subsidies - Operational:  Allocations In-kind - Universities and Technicons:  University of the Western Cape</v>
          </cell>
          <cell r="R4497" t="str">
            <v>1</v>
          </cell>
          <cell r="S4497" t="str">
            <v>13</v>
          </cell>
          <cell r="T4497" t="str">
            <v>867</v>
          </cell>
          <cell r="U4497" t="str">
            <v>0</v>
          </cell>
          <cell r="V4497" t="str">
            <v>H/EDU INST: UNIVERSITY OF WESTERN CAPE</v>
          </cell>
        </row>
        <row r="4498">
          <cell r="Q4498" t="str">
            <v>Non-exchange Revenue:  Transfers and Subsidies - Operational:  Allocations In-kind - Universities and Technicons:  University of the Witwatersrand</v>
          </cell>
          <cell r="R4498" t="str">
            <v>1</v>
          </cell>
          <cell r="S4498" t="str">
            <v>13</v>
          </cell>
          <cell r="T4498" t="str">
            <v>868</v>
          </cell>
          <cell r="U4498" t="str">
            <v>0</v>
          </cell>
          <cell r="V4498" t="str">
            <v>H/EDU INST: UNIVERSITY OF WITWATERSRAND</v>
          </cell>
        </row>
        <row r="4499">
          <cell r="Q4499" t="str">
            <v>Non-exchange Revenue:  Transfers and Subsidies - Operational:  Allocations In-kind - Universities and Technicons:  University of Venda</v>
          </cell>
          <cell r="R4499" t="str">
            <v>1</v>
          </cell>
          <cell r="S4499" t="str">
            <v>13</v>
          </cell>
          <cell r="T4499" t="str">
            <v>869</v>
          </cell>
          <cell r="U4499" t="str">
            <v>0</v>
          </cell>
          <cell r="V4499" t="str">
            <v>H/EDU INST: UNIVERSITY OF VENDA</v>
          </cell>
        </row>
        <row r="4500">
          <cell r="Q4500" t="str">
            <v>Non-exchange Revenue:  Transfers and Subsidies - Operational:  Allocations In-kind - Universities and Technicons:  University of Zululand</v>
          </cell>
          <cell r="R4500" t="str">
            <v>1</v>
          </cell>
          <cell r="S4500" t="str">
            <v>13</v>
          </cell>
          <cell r="T4500" t="str">
            <v>870</v>
          </cell>
          <cell r="U4500" t="str">
            <v>0</v>
          </cell>
          <cell r="V4500" t="str">
            <v>H/EDU INST: UNIVERSITY OF ZULULAND</v>
          </cell>
        </row>
        <row r="4501">
          <cell r="Q4501" t="str">
            <v>Non-exchange Revenue:  Transfers and Subsidies - Operational:  Allocations In-kind - Universities and Technicons:  Vaal University of Technology</v>
          </cell>
          <cell r="R4501" t="str">
            <v>1</v>
          </cell>
          <cell r="S4501" t="str">
            <v>13</v>
          </cell>
          <cell r="T4501" t="str">
            <v>871</v>
          </cell>
          <cell r="U4501" t="str">
            <v>0</v>
          </cell>
          <cell r="V4501" t="str">
            <v>H/EDU INST: VAAL UNIVERSITY OF TECH</v>
          </cell>
        </row>
        <row r="4502">
          <cell r="Q4502" t="str">
            <v>Non-exchange Revenue:  Transfers and Subsidies - Operational:  Allocations In-kind - Universities and Technicons:  Walter Sisulu University, Technology and Science Eastern Cape</v>
          </cell>
          <cell r="R4502" t="str">
            <v>1</v>
          </cell>
          <cell r="S4502" t="str">
            <v>13</v>
          </cell>
          <cell r="T4502" t="str">
            <v>872</v>
          </cell>
          <cell r="U4502" t="str">
            <v>0</v>
          </cell>
          <cell r="V4502" t="str">
            <v>H/EDU INST: WALTER SIS UNI TECH &amp; SCI EC</v>
          </cell>
        </row>
        <row r="4503">
          <cell r="Q4503" t="str">
            <v>Non-exchange Revenue:  Transfers and Subsidies - Operational:  Monetary Allocations</v>
          </cell>
          <cell r="R4503">
            <v>0</v>
          </cell>
          <cell r="V4503" t="str">
            <v>TRANS &amp; SUBS OPS:  MONETARY ALLOCATIONS</v>
          </cell>
        </row>
        <row r="4504">
          <cell r="Q4504" t="str">
            <v>Non-exchange Revenue:  Transfers and Subsidies - Operational:  Monetary Allocations - Departmental Agencies and Accounts</v>
          </cell>
          <cell r="R4504">
            <v>0</v>
          </cell>
          <cell r="V4504" t="str">
            <v>T&amp;S OPS: ALL IN-KIND DEPT AGENCIES &amp; ACC</v>
          </cell>
        </row>
        <row r="4505">
          <cell r="Q4505" t="str">
            <v xml:space="preserve">Non-exchange Revenue:  Transfers and Subsidies - Operational:  Monetary Allocations - Departmental Agencies and Accounts:  Social Security Funds  </v>
          </cell>
          <cell r="R4505">
            <v>0</v>
          </cell>
          <cell r="V4505" t="str">
            <v>TS O IN-KIN DPT AGEN &amp; ACC SOC SEC FUNDS</v>
          </cell>
        </row>
        <row r="4506">
          <cell r="Q4506" t="str">
            <v>Non-exchange Revenue:  Transfers and Subsidies - Operational:  Monetary Allocations - Departmental Agencies and Accounts:  Social Security Funds - Compensation Commissioner (Compensation Fund)</v>
          </cell>
          <cell r="R4506" t="str">
            <v>1</v>
          </cell>
          <cell r="S4506" t="str">
            <v>14</v>
          </cell>
          <cell r="T4506" t="str">
            <v>001</v>
          </cell>
          <cell r="U4506" t="str">
            <v>0</v>
          </cell>
          <cell r="V4506" t="str">
            <v>S SEC - COMPENSATION COMMISSIONER</v>
          </cell>
        </row>
        <row r="4507">
          <cell r="Q4507" t="str">
            <v>Non-exchange Revenue:  Transfers and Subsidies - Operational:  Monetary Allocations - Departmental Agencies and Accounts:  Social Security Funds - Social Security Funds: Road Accident Fund</v>
          </cell>
          <cell r="R4507" t="str">
            <v>1</v>
          </cell>
          <cell r="S4507" t="str">
            <v>14</v>
          </cell>
          <cell r="T4507" t="str">
            <v>002</v>
          </cell>
          <cell r="U4507" t="str">
            <v>0</v>
          </cell>
          <cell r="V4507" t="str">
            <v>S SEC - ROAD ACCIDENT FUND</v>
          </cell>
        </row>
        <row r="4508">
          <cell r="Q4508" t="str">
            <v>Non-exchange Revenue:  Transfers and Subsidies - Operational:  Monetary Allocations - Departmental Agencies and Accounts:  Social Security Funds - Social Security Funds: Unemployment Insurance Fund</v>
          </cell>
          <cell r="R4508" t="str">
            <v>1</v>
          </cell>
          <cell r="S4508" t="str">
            <v>14</v>
          </cell>
          <cell r="T4508" t="str">
            <v>003</v>
          </cell>
          <cell r="U4508" t="str">
            <v>0</v>
          </cell>
          <cell r="V4508" t="str">
            <v>S SEC - UNEMPLOYMENT INSURANCE</v>
          </cell>
        </row>
        <row r="4509">
          <cell r="Q4509" t="str">
            <v>Non-exchange Revenue:  Transfers and Subsidies - Operational:  Monetary Allocations - Departmental Agencies and Accounts:  Provincial Departmental Agencies</v>
          </cell>
          <cell r="R4509">
            <v>0</v>
          </cell>
          <cell r="V4509" t="str">
            <v>TS C MON DPT AGEN &amp; ACC PROV DEPT AGE</v>
          </cell>
        </row>
        <row r="4510">
          <cell r="Q4510" t="str">
            <v>Non-exchange Revenue:  Transfers and Subsidies - Operational:  Monetary Allocations - Departmental Agencies and Accounts:  Provincial Departmental Agencies - Academy of Sport</v>
          </cell>
          <cell r="R4510" t="str">
            <v>1</v>
          </cell>
          <cell r="S4510" t="str">
            <v>14</v>
          </cell>
          <cell r="T4510" t="str">
            <v>100</v>
          </cell>
          <cell r="U4510" t="str">
            <v>0</v>
          </cell>
          <cell r="V4510" t="str">
            <v>PRV DPT AGEN - ACADEMY OF SPORT</v>
          </cell>
        </row>
        <row r="4511">
          <cell r="Q4511" t="str">
            <v>Non-exchange Revenue:  Transfers and Subsidies - Operational:  Monetary Allocations - Departmental Agencies and Accounts:  Provincial Departmental Agencies - Agricultural and Rural  Development Corporation</v>
          </cell>
          <cell r="R4511" t="str">
            <v>1</v>
          </cell>
          <cell r="S4511" t="str">
            <v>14</v>
          </cell>
          <cell r="T4511" t="str">
            <v>101</v>
          </cell>
          <cell r="U4511" t="str">
            <v>0</v>
          </cell>
          <cell r="V4511" t="str">
            <v>PRV DPT AGEN - AGRICUL &amp; RURAL  DEV CORP</v>
          </cell>
        </row>
        <row r="4512">
          <cell r="Q4512" t="str">
            <v>Non-exchange Revenue:  Transfers and Subsidies - Operational:  Monetary Allocations - Departmental Agencies and Accounts:  Provincial Departmental Agencies - Agricultural Business Development Agency</v>
          </cell>
          <cell r="R4512" t="str">
            <v>1</v>
          </cell>
          <cell r="S4512" t="str">
            <v>14</v>
          </cell>
          <cell r="T4512" t="str">
            <v>102</v>
          </cell>
          <cell r="U4512" t="str">
            <v>0</v>
          </cell>
          <cell r="V4512" t="str">
            <v>PRV DPT AGEN - AGRICUL BUSIN DEV AGENCY</v>
          </cell>
        </row>
        <row r="4513">
          <cell r="Q4513" t="str">
            <v>Non-exchange Revenue:  Transfers and Subsidies - Operational:  Monetary Allocations - Departmental Agencies and Accounts:  Provincial Departmental Agencies - Agricultural Development Trust</v>
          </cell>
          <cell r="R4513" t="str">
            <v>1</v>
          </cell>
          <cell r="S4513" t="str">
            <v>14</v>
          </cell>
          <cell r="T4513" t="str">
            <v>103</v>
          </cell>
          <cell r="U4513" t="str">
            <v>0</v>
          </cell>
          <cell r="V4513" t="str">
            <v>PRV DPT AGEN - AGRICULTURAL DEV TRUST</v>
          </cell>
        </row>
        <row r="4514">
          <cell r="Q4514" t="str">
            <v>Non-exchange Revenue:  Transfers and Subsidies - Operational:  Monetary Allocations - Departmental Agencies and Accounts:  Provincial Departmental Agencies - Agricultural Services Corporation</v>
          </cell>
          <cell r="R4514" t="str">
            <v>1</v>
          </cell>
          <cell r="S4514" t="str">
            <v>14</v>
          </cell>
          <cell r="T4514" t="str">
            <v>104</v>
          </cell>
          <cell r="U4514" t="str">
            <v>0</v>
          </cell>
          <cell r="V4514" t="str">
            <v>PRV DPT AGEN - AGRICULTURAL SERV CORP</v>
          </cell>
        </row>
        <row r="4515">
          <cell r="Q4515" t="str">
            <v>Non-exchange Revenue:  Transfers and Subsidies - Operational:  Monetary Allocations - Departmental Agencies and Accounts:  Provincial Departmental Agencies - Agricultural and Farming Development Trust</v>
          </cell>
          <cell r="R4515" t="str">
            <v>1</v>
          </cell>
          <cell r="S4515" t="str">
            <v>14</v>
          </cell>
          <cell r="T4515" t="str">
            <v>105</v>
          </cell>
          <cell r="U4515" t="str">
            <v>0</v>
          </cell>
          <cell r="V4515" t="str">
            <v>PRV DPT AGEN - AGRI &amp; FARMING DEV TRUST</v>
          </cell>
        </row>
        <row r="4516">
          <cell r="Q4516" t="str">
            <v>Non-exchange Revenue:  Transfers and Subsidies - Operational:  Monetary Allocations - Departmental Agencies and Accounts:  Provincial Departmental Agencies - Amafa Akwazulu Natali</v>
          </cell>
          <cell r="R4516" t="str">
            <v>1</v>
          </cell>
          <cell r="S4516" t="str">
            <v>14</v>
          </cell>
          <cell r="T4516" t="str">
            <v>106</v>
          </cell>
          <cell r="U4516" t="str">
            <v>0</v>
          </cell>
          <cell r="V4516" t="str">
            <v>PRV DPT AGEN - AMAFA AKWAZULU NATALI</v>
          </cell>
        </row>
        <row r="4517">
          <cell r="Q4517" t="str">
            <v>Non-exchange Revenue:  Transfers and Subsidies - Operational:  Monetary Allocations - Departmental Agencies and Accounts:  Provincial Departmental Agencies - Appeal Tribunals</v>
          </cell>
          <cell r="R4517" t="str">
            <v>1</v>
          </cell>
          <cell r="S4517" t="str">
            <v>14</v>
          </cell>
          <cell r="T4517" t="str">
            <v>107</v>
          </cell>
          <cell r="U4517" t="str">
            <v>0</v>
          </cell>
          <cell r="V4517" t="str">
            <v>PRV DPT AGEN - APPEAL TRIBUNALS</v>
          </cell>
        </row>
        <row r="4518">
          <cell r="Q4518" t="str">
            <v>Non-exchange Revenue:  Transfers and Subsidies - Operational:  Monetary Allocations - Departmental Agencies and Accounts:  Provincial Departmental Agencies - Appropriation Technology Unit</v>
          </cell>
          <cell r="R4518" t="str">
            <v>1</v>
          </cell>
          <cell r="S4518" t="str">
            <v>14</v>
          </cell>
          <cell r="T4518" t="str">
            <v>108</v>
          </cell>
          <cell r="U4518" t="str">
            <v>0</v>
          </cell>
          <cell r="V4518" t="str">
            <v>PRV DPT AGEN - APPROPRIA TECHNOLOGY UNIT</v>
          </cell>
        </row>
        <row r="4519">
          <cell r="Q4519" t="str">
            <v>Non-exchange Revenue:  Transfers and Subsidies - Operational:  Monetary Allocations - Departmental Agencies and Accounts:  Provincial Departmental Agencies - Arts and Cultural</v>
          </cell>
          <cell r="R4519" t="str">
            <v>1</v>
          </cell>
          <cell r="S4519" t="str">
            <v>14</v>
          </cell>
          <cell r="T4519" t="str">
            <v>109</v>
          </cell>
          <cell r="U4519" t="str">
            <v>0</v>
          </cell>
          <cell r="V4519" t="str">
            <v>PRV DPT AGEN - ARTS &amp; CULTURAL</v>
          </cell>
        </row>
        <row r="4520">
          <cell r="Q4520" t="str">
            <v>Non-exchange Revenue:  Transfers and Subsidies - Operational:  Monetary Allocations - Departmental Agencies and Accounts:  Provincial Departmental Agencies - Arts Council</v>
          </cell>
          <cell r="R4520" t="str">
            <v>1</v>
          </cell>
          <cell r="S4520" t="str">
            <v>14</v>
          </cell>
          <cell r="T4520" t="str">
            <v>110</v>
          </cell>
          <cell r="U4520" t="str">
            <v>0</v>
          </cell>
          <cell r="V4520" t="str">
            <v>PRV DPT AGEN - ARTS COUNCIL</v>
          </cell>
        </row>
        <row r="4521">
          <cell r="Q4521" t="str">
            <v>Non-exchange Revenue:  Transfers and Subsidies - Operational:  Monetary Allocations - Departmental Agencies and Accounts:  Provincial Departmental Agencies - Blue IQ Inv Holdings (Pty)</v>
          </cell>
          <cell r="R4521" t="str">
            <v>1</v>
          </cell>
          <cell r="S4521" t="str">
            <v>14</v>
          </cell>
          <cell r="T4521" t="str">
            <v>111</v>
          </cell>
          <cell r="U4521" t="str">
            <v>0</v>
          </cell>
          <cell r="V4521" t="str">
            <v>PRV DPT AGEN - BLUE IQ INV HOLDING (PTY)</v>
          </cell>
        </row>
        <row r="4522">
          <cell r="Q4522" t="str">
            <v>Non-exchange Revenue:  Transfers and Subsidies - Operational:  Monetary Allocations - Departmental Agencies and Accounts:  Provincial Departmental Agencies - Centre for Investment and Marketing</v>
          </cell>
          <cell r="R4522" t="str">
            <v>1</v>
          </cell>
          <cell r="S4522" t="str">
            <v>14</v>
          </cell>
          <cell r="T4522" t="str">
            <v>112</v>
          </cell>
          <cell r="U4522" t="str">
            <v>0</v>
          </cell>
          <cell r="V4522" t="str">
            <v>PRV DPT AGEN - CENTRE INVEST &amp; MARKETING</v>
          </cell>
        </row>
        <row r="4523">
          <cell r="Q4523" t="str">
            <v>Non-exchange Revenue:  Transfers and Subsidies - Operational:  Monetary Allocations - Departmental Agencies and Accounts:  Provincial Departmental Agencies - Commissioner for the Environment</v>
          </cell>
          <cell r="R4523" t="str">
            <v>1</v>
          </cell>
          <cell r="S4523" t="str">
            <v>14</v>
          </cell>
          <cell r="T4523" t="str">
            <v>113</v>
          </cell>
          <cell r="U4523" t="str">
            <v>0</v>
          </cell>
          <cell r="V4523" t="str">
            <v>PRV DPT AGEN - COMMISSION FOR ENVIRONMEN</v>
          </cell>
        </row>
        <row r="4524">
          <cell r="Q4524" t="str">
            <v>Non-exchange Revenue:  Transfers and Subsidies - Operational:  Monetary Allocations - Departmental Agencies and Accounts:  Provincial Departmental Agencies - Communication Service</v>
          </cell>
          <cell r="R4524" t="str">
            <v>1</v>
          </cell>
          <cell r="S4524" t="str">
            <v>14</v>
          </cell>
          <cell r="T4524" t="str">
            <v>114</v>
          </cell>
          <cell r="U4524" t="str">
            <v>0</v>
          </cell>
          <cell r="V4524" t="str">
            <v>PRV DPT AGEN - COMMUNICATION SERVICE</v>
          </cell>
        </row>
        <row r="4525">
          <cell r="Q4525" t="str">
            <v>Non-exchange Revenue:  Transfers and Subsidies - Operational:  Monetary Allocations - Departmental Agencies and Accounts:  Provincial Departmental Agencies - Consumer Affairs Court</v>
          </cell>
          <cell r="R4525" t="str">
            <v>1</v>
          </cell>
          <cell r="S4525" t="str">
            <v>14</v>
          </cell>
          <cell r="T4525" t="str">
            <v>115</v>
          </cell>
          <cell r="U4525" t="str">
            <v>0</v>
          </cell>
          <cell r="V4525" t="str">
            <v>PRV DPT AGEN - CONSUMER AFFAIRS COURT</v>
          </cell>
        </row>
        <row r="4526">
          <cell r="Q4526" t="str">
            <v>Non-exchange Revenue:  Transfers and Subsidies - Operational:  Monetary Allocations - Departmental Agencies and Accounts:  Provincial Departmental Agencies - Cultural Commission</v>
          </cell>
          <cell r="R4526" t="str">
            <v>1</v>
          </cell>
          <cell r="S4526" t="str">
            <v>14</v>
          </cell>
          <cell r="T4526" t="str">
            <v>116</v>
          </cell>
          <cell r="U4526" t="str">
            <v>0</v>
          </cell>
          <cell r="V4526" t="str">
            <v>PRV DPT AGEN - CULTURAL COMMISSION</v>
          </cell>
        </row>
        <row r="4527">
          <cell r="Q4527" t="str">
            <v>Non-exchange Revenue:  Transfers and Subsidies - Operational:  Monetary Allocations - Departmental Agencies and Accounts:  Provincial Departmental Agencies - Destination Marketing Organisation</v>
          </cell>
          <cell r="R4527" t="str">
            <v>1</v>
          </cell>
          <cell r="S4527" t="str">
            <v>14</v>
          </cell>
          <cell r="T4527" t="str">
            <v>117</v>
          </cell>
          <cell r="U4527" t="str">
            <v>0</v>
          </cell>
          <cell r="V4527" t="str">
            <v>PRV DPT AGEN - DESTINATION MARKETING ORG</v>
          </cell>
        </row>
        <row r="4528">
          <cell r="Q4528" t="str">
            <v>Non-exchange Revenue:  Transfers and Subsidies - Operational:  Monetary Allocations - Departmental Agencies and Accounts:  Provincial Departmental Agencies - Development Enterprise</v>
          </cell>
          <cell r="R4528" t="str">
            <v>1</v>
          </cell>
          <cell r="S4528" t="str">
            <v>14</v>
          </cell>
          <cell r="T4528" t="str">
            <v>118</v>
          </cell>
          <cell r="U4528" t="str">
            <v>0</v>
          </cell>
          <cell r="V4528" t="str">
            <v>PRV DPT AGEN - DEVELOPMENT ENTERPRISE</v>
          </cell>
        </row>
        <row r="4529">
          <cell r="Q4529" t="str">
            <v>Non-exchange Revenue:  Transfers and Subsidies - Operational:  Monetary Allocations - Departmental Agencies and Accounts:  Provincial Departmental Agencies - Development Tribunals</v>
          </cell>
          <cell r="R4529" t="str">
            <v>1</v>
          </cell>
          <cell r="S4529" t="str">
            <v>14</v>
          </cell>
          <cell r="T4529" t="str">
            <v>119</v>
          </cell>
          <cell r="U4529" t="str">
            <v>0</v>
          </cell>
          <cell r="V4529" t="str">
            <v>PRV DPT AGEN - DEVELOPMENT TRIBUNALS</v>
          </cell>
        </row>
        <row r="4530">
          <cell r="Q4530" t="str">
            <v>Non-exchange Revenue:  Transfers and Subsidies - Operational:  Monetary Allocations - Departmental Agencies and Accounts:  Provincial Departmental Agencies - Eastern Cape Museums</v>
          </cell>
          <cell r="R4530" t="str">
            <v>1</v>
          </cell>
          <cell r="S4530" t="str">
            <v>14</v>
          </cell>
          <cell r="T4530" t="str">
            <v>120</v>
          </cell>
          <cell r="U4530" t="str">
            <v>0</v>
          </cell>
          <cell r="V4530" t="str">
            <v>PRV DPT AGEN - EASTERN CAPE MUSEUMS</v>
          </cell>
        </row>
        <row r="4531">
          <cell r="Q4531" t="str">
            <v>Non-exchange Revenue:  Transfers and Subsidies - Operational:  Monetary Allocations - Departmental Agencies and Accounts:  Provincial Departmental Agencies - Gauteng Entrepreneurial Property</v>
          </cell>
          <cell r="R4531" t="str">
            <v>1</v>
          </cell>
          <cell r="S4531" t="str">
            <v>14</v>
          </cell>
          <cell r="T4531" t="str">
            <v>121</v>
          </cell>
          <cell r="U4531" t="str">
            <v>0</v>
          </cell>
          <cell r="V4531" t="str">
            <v>PRV DPT AGEN - GAUTENG ENTREPREN PROPERT</v>
          </cell>
        </row>
        <row r="4532">
          <cell r="Q4532" t="str">
            <v>Non-exchange Revenue:  Transfers and Subsidies - Operational:  Monetary Allocations - Departmental Agencies and Accounts:  Provincial Departmental Agencies - Eastern Region Entrepreneurial Support Centre</v>
          </cell>
          <cell r="R4532" t="str">
            <v>1</v>
          </cell>
          <cell r="S4532" t="str">
            <v>14</v>
          </cell>
          <cell r="T4532" t="str">
            <v>122</v>
          </cell>
          <cell r="U4532" t="str">
            <v>0</v>
          </cell>
          <cell r="V4532" t="str">
            <v>PRV DPT AGEN - EAST REG ENTREP SUPP CTRE</v>
          </cell>
        </row>
        <row r="4533">
          <cell r="Q4533" t="str">
            <v>Non-exchange Revenue:  Transfers and Subsidies - Operational:  Monetary Allocations - Departmental Agencies and Accounts:  Provincial Departmental Agencies - Economic  Development Agency</v>
          </cell>
          <cell r="R4533" t="str">
            <v>1</v>
          </cell>
          <cell r="S4533" t="str">
            <v>14</v>
          </cell>
          <cell r="T4533" t="str">
            <v>123</v>
          </cell>
          <cell r="U4533" t="str">
            <v>0</v>
          </cell>
          <cell r="V4533" t="str">
            <v>PRV DPT AGEN - ECONOMIC  DEVEL AGENCY</v>
          </cell>
        </row>
        <row r="4534">
          <cell r="Q4534" t="str">
            <v>Non-exchange Revenue:  Transfers and Subsidies - Operational:  Monetary Allocations - Departmental Agencies and Accounts:  Provincial Departmental Agencies - Enterprise Propeller</v>
          </cell>
          <cell r="R4534" t="str">
            <v>1</v>
          </cell>
          <cell r="S4534" t="str">
            <v>14</v>
          </cell>
          <cell r="T4534" t="str">
            <v>124</v>
          </cell>
          <cell r="U4534" t="str">
            <v>0</v>
          </cell>
          <cell r="V4534" t="str">
            <v>PRV DPT AGEN - ENTERPRISE PROPELLER</v>
          </cell>
        </row>
        <row r="4535">
          <cell r="Q4535" t="str">
            <v>Non-exchange Revenue:  Transfers and Subsidies - Operational:  Monetary Allocations - Departmental Agencies and Accounts:  Provincial Departmental Agencies - Ezemvelo Wildlife</v>
          </cell>
          <cell r="R4535" t="str">
            <v>1</v>
          </cell>
          <cell r="S4535" t="str">
            <v>14</v>
          </cell>
          <cell r="T4535" t="str">
            <v>125</v>
          </cell>
          <cell r="U4535" t="str">
            <v>0</v>
          </cell>
          <cell r="V4535" t="str">
            <v>PRV DPT AGEN - EZEMVELO WILDLIFE</v>
          </cell>
        </row>
        <row r="4536">
          <cell r="Q4536" t="str">
            <v>Non-exchange Revenue:  Transfers and Subsidies - Operational:  Monetary Allocations - Departmental Agencies and Accounts:  Provincial Departmental Agencies - Gambling and Betting Board</v>
          </cell>
          <cell r="R4536" t="str">
            <v>1</v>
          </cell>
          <cell r="S4536" t="str">
            <v>14</v>
          </cell>
          <cell r="T4536" t="str">
            <v>126</v>
          </cell>
          <cell r="U4536" t="str">
            <v>0</v>
          </cell>
          <cell r="V4536" t="str">
            <v>PRV DPT AGEN - GAMBLING &amp; BETTING BOARD</v>
          </cell>
        </row>
        <row r="4537">
          <cell r="Q4537" t="str">
            <v>Non-exchange Revenue:  Transfers and Subsidies - Operational:  Monetary Allocations - Departmental Agencies and Accounts:  Provincial Departmental Agencies - Gambling and Racing Board</v>
          </cell>
          <cell r="R4537" t="str">
            <v>1</v>
          </cell>
          <cell r="S4537" t="str">
            <v>14</v>
          </cell>
          <cell r="T4537" t="str">
            <v>127</v>
          </cell>
          <cell r="U4537" t="str">
            <v>0</v>
          </cell>
          <cell r="V4537" t="str">
            <v>PRV DPT AGEN - GAMBLING &amp; RACING BOARD</v>
          </cell>
        </row>
        <row r="4538">
          <cell r="Q4538" t="str">
            <v>Non-exchange Revenue:  Transfers and Subsidies - Operational:  Monetary Allocations - Departmental Agencies and Accounts:  Provincial Departmental Agencies - Gambling Board</v>
          </cell>
          <cell r="R4538" t="str">
            <v>1</v>
          </cell>
          <cell r="S4538" t="str">
            <v>14</v>
          </cell>
          <cell r="T4538" t="str">
            <v>128</v>
          </cell>
          <cell r="U4538" t="str">
            <v>0</v>
          </cell>
          <cell r="V4538" t="str">
            <v>PRV DPT AGEN - GAMBLING BOARD</v>
          </cell>
        </row>
        <row r="4539">
          <cell r="Q4539" t="str">
            <v>Non-exchange Revenue:  Transfers and Subsidies - Operational:  Monetary Allocations - Departmental Agencies and Accounts:  Provincial Departmental Agencies - Gaming Board</v>
          </cell>
          <cell r="R4539" t="str">
            <v>1</v>
          </cell>
          <cell r="S4539" t="str">
            <v>14</v>
          </cell>
          <cell r="T4539" t="str">
            <v>129</v>
          </cell>
          <cell r="U4539" t="str">
            <v>0</v>
          </cell>
          <cell r="V4539" t="str">
            <v>PRV DPT AGEN - GAMING BOARD</v>
          </cell>
        </row>
        <row r="4540">
          <cell r="Q4540" t="str">
            <v>Non-exchange Revenue:  Transfers and Subsidies - Operational:  Monetary Allocations - Departmental Agencies and Accounts:  Provincial Departmental Agencies - Gateway International Airport</v>
          </cell>
          <cell r="R4540" t="str">
            <v>1</v>
          </cell>
          <cell r="S4540" t="str">
            <v>14</v>
          </cell>
          <cell r="T4540" t="str">
            <v>130</v>
          </cell>
          <cell r="U4540" t="str">
            <v>0</v>
          </cell>
          <cell r="V4540" t="str">
            <v>PRV DPT AGEN - GATEWAY INTERNAT AIRPORT</v>
          </cell>
        </row>
        <row r="4541">
          <cell r="Q4541" t="str">
            <v>Non-exchange Revenue:  Transfers and Subsidies - Operational:  Monetary Allocations - Departmental Agencies and Accounts:  Provincial Departmental Agencies - Gauteng Fund</v>
          </cell>
          <cell r="R4541" t="str">
            <v>1</v>
          </cell>
          <cell r="S4541" t="str">
            <v>14</v>
          </cell>
          <cell r="T4541" t="str">
            <v>131</v>
          </cell>
          <cell r="U4541" t="str">
            <v>0</v>
          </cell>
          <cell r="V4541" t="str">
            <v>PRV DPT AGEN - GAUTENG FUND</v>
          </cell>
        </row>
        <row r="4542">
          <cell r="Q4542" t="str">
            <v>Non-exchange Revenue:  Transfers and Subsidies - Operational:  Monetary Allocations - Departmental Agencies and Accounts:  Provincial Departmental Agencies - Gautrain Management Agency</v>
          </cell>
          <cell r="R4542" t="str">
            <v>1</v>
          </cell>
          <cell r="S4542" t="str">
            <v>14</v>
          </cell>
          <cell r="T4542" t="str">
            <v>132</v>
          </cell>
          <cell r="U4542" t="str">
            <v>0</v>
          </cell>
          <cell r="V4542" t="str">
            <v>PRV DPT AGEN - GAUTRAIN MANAG AGENCY</v>
          </cell>
        </row>
        <row r="4543">
          <cell r="Q4543" t="str">
            <v>Non-exchange Revenue:  Transfers and Subsidies - Operational:  Monetary Allocations - Departmental Agencies and Accounts:  Provincial Departmental Agencies - Government Motor Transport</v>
          </cell>
          <cell r="R4543" t="str">
            <v>1</v>
          </cell>
          <cell r="S4543" t="str">
            <v>14</v>
          </cell>
          <cell r="T4543" t="str">
            <v>133</v>
          </cell>
          <cell r="U4543" t="str">
            <v>0</v>
          </cell>
          <cell r="V4543" t="str">
            <v>PRV DPT AGEN - GOVERN MOTOR TRANSPORT</v>
          </cell>
        </row>
        <row r="4544">
          <cell r="Q4544" t="str">
            <v>Non-exchange Revenue:  Transfers and Subsidies - Operational:  Monetary Allocations - Departmental Agencies and Accounts:  Provincial Departmental Agencies - Heritage Western Cape</v>
          </cell>
          <cell r="R4544" t="str">
            <v>1</v>
          </cell>
          <cell r="S4544" t="str">
            <v>14</v>
          </cell>
          <cell r="T4544" t="str">
            <v>134</v>
          </cell>
          <cell r="U4544" t="str">
            <v>0</v>
          </cell>
          <cell r="V4544" t="str">
            <v>PRV DPT AGEN - HERITAGE WESTERN CAPE</v>
          </cell>
        </row>
        <row r="4545">
          <cell r="Q4545" t="str">
            <v>Non-exchange Revenue:  Transfers and Subsidies - Operational:  Monetary Allocations - Departmental Agencies and Accounts:  Provincial Departmental Agencies - House of Traditional Leaders KwaZulu-Natal</v>
          </cell>
          <cell r="R4545" t="str">
            <v>1</v>
          </cell>
          <cell r="S4545" t="str">
            <v>14</v>
          </cell>
          <cell r="T4545" t="str">
            <v>135</v>
          </cell>
          <cell r="U4545" t="str">
            <v>0</v>
          </cell>
          <cell r="V4545" t="str">
            <v>PRV DPT AGEN - HOUSE OF TRAD LEADERS KZN</v>
          </cell>
        </row>
        <row r="4546">
          <cell r="Q4546" t="str">
            <v>Non-exchange Revenue:  Transfers and Subsidies - Operational:  Monetary Allocations - Departmental Agencies and Accounts:  Provincial Departmental Agencies - Housing Board</v>
          </cell>
          <cell r="R4546" t="str">
            <v>1</v>
          </cell>
          <cell r="S4546" t="str">
            <v>14</v>
          </cell>
          <cell r="T4546" t="str">
            <v>136</v>
          </cell>
          <cell r="U4546" t="str">
            <v>0</v>
          </cell>
          <cell r="V4546" t="str">
            <v>PRV DPT AGEN - HOUSING BOARD</v>
          </cell>
        </row>
        <row r="4547">
          <cell r="Q4547" t="str">
            <v>Non-exchange Revenue:  Transfers and Subsidies - Operational:  Monetary Allocations - Departmental Agencies and Accounts:  Provincial Departmental Agencies - Housing Corporation</v>
          </cell>
          <cell r="R4547" t="str">
            <v>1</v>
          </cell>
          <cell r="S4547" t="str">
            <v>14</v>
          </cell>
          <cell r="T4547" t="str">
            <v>137</v>
          </cell>
          <cell r="U4547" t="str">
            <v>0</v>
          </cell>
          <cell r="V4547" t="str">
            <v>PRV DPT AGEN - HOUSING CORPORATION</v>
          </cell>
        </row>
        <row r="4548">
          <cell r="Q4548" t="str">
            <v>Non-exchange Revenue:  Transfers and Subsidies - Operational:  Monetary Allocations - Departmental Agencies and Accounts:  Provincial Departmental Agencies - Investment North West</v>
          </cell>
          <cell r="R4548" t="str">
            <v>1</v>
          </cell>
          <cell r="S4548" t="str">
            <v>14</v>
          </cell>
          <cell r="T4548" t="str">
            <v>138</v>
          </cell>
          <cell r="U4548" t="str">
            <v>0</v>
          </cell>
          <cell r="V4548" t="str">
            <v>PRV DPT AGEN - INVESTMENT NORTH WEST</v>
          </cell>
        </row>
        <row r="4549">
          <cell r="Q4549" t="str">
            <v>Non-exchange Revenue:  Transfers and Subsidies - Operational:  Monetary Allocations - Departmental Agencies and Accounts:  Provincial Departmental Agencies - Investment and Trade Promotion Agency</v>
          </cell>
          <cell r="R4549" t="str">
            <v>1</v>
          </cell>
          <cell r="S4549" t="str">
            <v>14</v>
          </cell>
          <cell r="T4549" t="str">
            <v>139</v>
          </cell>
          <cell r="U4549" t="str">
            <v>0</v>
          </cell>
          <cell r="V4549" t="str">
            <v>PRV DPT AGEN - INVEST &amp; TRADE PROMO AGEN</v>
          </cell>
        </row>
        <row r="4550">
          <cell r="Q4550" t="str">
            <v>Non-exchange Revenue:  Transfers and Subsidies - Operational:  Monetary Allocations - Departmental Agencies and Accounts:  Provincial Departmental Agencies - Investment Initiative</v>
          </cell>
          <cell r="R4550" t="str">
            <v>1</v>
          </cell>
          <cell r="S4550" t="str">
            <v>14</v>
          </cell>
          <cell r="T4550" t="str">
            <v>140</v>
          </cell>
          <cell r="U4550" t="str">
            <v>0</v>
          </cell>
          <cell r="V4550" t="str">
            <v>PRV DPT AGEN - INVESTMENT INITIATIVE</v>
          </cell>
        </row>
        <row r="4551">
          <cell r="Q4551" t="str">
            <v>Non-exchange Revenue:  Transfers and Subsidies - Operational:  Monetary Allocations - Departmental Agencies and Accounts:  Provincial Departmental Agencies - Kalahari Kid Corporation</v>
          </cell>
          <cell r="R4551" t="str">
            <v>1</v>
          </cell>
          <cell r="S4551" t="str">
            <v>14</v>
          </cell>
          <cell r="T4551" t="str">
            <v>141</v>
          </cell>
          <cell r="U4551" t="str">
            <v>0</v>
          </cell>
          <cell r="V4551" t="str">
            <v>PRV DPT AGEN - KALAHARI KID CORPORATION</v>
          </cell>
        </row>
        <row r="4552">
          <cell r="Q4552" t="str">
            <v>Non-exchange Revenue:  Transfers and Subsidies - Operational:  Monetary Allocations - Departmental Agencies and Accounts:  Provincial Departmental Agencies - Language Committee</v>
          </cell>
          <cell r="R4552" t="str">
            <v>1</v>
          </cell>
          <cell r="S4552" t="str">
            <v>14</v>
          </cell>
          <cell r="T4552" t="str">
            <v>142</v>
          </cell>
          <cell r="U4552" t="str">
            <v>0</v>
          </cell>
          <cell r="V4552" t="str">
            <v>PRV DPT AGEN - LANGUAGE COMMITTEE</v>
          </cell>
        </row>
        <row r="4553">
          <cell r="Q4553" t="str">
            <v>Non-exchange Revenue:  Transfers and Subsidies - Operational:  Monetary Allocations - Departmental Agencies and Accounts:  Provincial Departmental Agencies - Liquor Board</v>
          </cell>
          <cell r="R4553" t="str">
            <v>1</v>
          </cell>
          <cell r="S4553" t="str">
            <v>14</v>
          </cell>
          <cell r="T4553" t="str">
            <v>143</v>
          </cell>
          <cell r="U4553" t="str">
            <v>0</v>
          </cell>
          <cell r="V4553" t="str">
            <v>PRV DPT AGEN - LIQUOR BOARD</v>
          </cell>
        </row>
        <row r="4554">
          <cell r="Q4554" t="str">
            <v>Non-exchange Revenue:  Transfers and Subsidies - Operational:  Monetary Allocations - Departmental Agencies and Accounts:  Provincial Departmental Agencies - Local Business Centres</v>
          </cell>
          <cell r="R4554" t="str">
            <v>1</v>
          </cell>
          <cell r="S4554" t="str">
            <v>14</v>
          </cell>
          <cell r="T4554" t="str">
            <v>144</v>
          </cell>
          <cell r="U4554" t="str">
            <v>0</v>
          </cell>
          <cell r="V4554" t="str">
            <v>PRV DPT AGEN - LOCAL BUSINESS CENTRES</v>
          </cell>
        </row>
        <row r="4555">
          <cell r="Q4555" t="str">
            <v>Non-exchange Revenue:  Transfers and Subsidies - Operational:  Monetary Allocations - Departmental Agencies and Accounts:  Provincial Departmental Agencies - Local Road Transport Board</v>
          </cell>
          <cell r="R4555" t="str">
            <v>1</v>
          </cell>
          <cell r="S4555" t="str">
            <v>14</v>
          </cell>
          <cell r="T4555" t="str">
            <v>145</v>
          </cell>
          <cell r="U4555" t="str">
            <v>0</v>
          </cell>
          <cell r="V4555" t="str">
            <v>PRV DPT AGEN - LOCAL ROAD TRANSP BOARD</v>
          </cell>
        </row>
        <row r="4556">
          <cell r="Q4556" t="str">
            <v>Non-exchange Revenue:  Transfers and Subsidies - Operational:  Monetary Allocations - Departmental Agencies and Accounts:  Provincial Departmental Agencies - McGregor Museum Board</v>
          </cell>
          <cell r="R4556" t="str">
            <v>1</v>
          </cell>
          <cell r="S4556" t="str">
            <v>14</v>
          </cell>
          <cell r="T4556" t="str">
            <v>146</v>
          </cell>
          <cell r="U4556" t="str">
            <v>0</v>
          </cell>
          <cell r="V4556" t="str">
            <v>PRV DPT AGEN - MCGREGOR MUSEUM BOARD</v>
          </cell>
        </row>
        <row r="4557">
          <cell r="Q4557" t="str">
            <v>Non-exchange Revenue:  Transfers and Subsidies - Operational:  Monetary Allocations - Departmental Agencies and Accounts:  Provincial Departmental Agencies - Mmabana Foundation</v>
          </cell>
          <cell r="R4557" t="str">
            <v>1</v>
          </cell>
          <cell r="S4557" t="str">
            <v>14</v>
          </cell>
          <cell r="T4557" t="str">
            <v>147</v>
          </cell>
          <cell r="U4557" t="str">
            <v>0</v>
          </cell>
          <cell r="V4557" t="str">
            <v>PRV DPT AGEN - MMABANA FOUNDATION</v>
          </cell>
        </row>
        <row r="4558">
          <cell r="Q4558" t="str">
            <v>Non-exchange Revenue:  Transfers and Subsidies - Operational:  Monetary Allocations - Departmental Agencies and Accounts:  Provincial Departmental Agencies - Natal Arts Trust</v>
          </cell>
          <cell r="R4558" t="str">
            <v>1</v>
          </cell>
          <cell r="S4558" t="str">
            <v>14</v>
          </cell>
          <cell r="T4558" t="str">
            <v>148</v>
          </cell>
          <cell r="U4558" t="str">
            <v>0</v>
          </cell>
          <cell r="V4558" t="str">
            <v>PRV DPT AGEN - NATAL ARTS TRUST</v>
          </cell>
        </row>
        <row r="4559">
          <cell r="Q4559" t="str">
            <v>Non-exchange Revenue:  Transfers and Subsidies - Operational:  Monetary Allocations - Departmental Agencies and Accounts:  Provincial Departmental Agencies - Natal Sharks Board</v>
          </cell>
          <cell r="R4559" t="str">
            <v>1</v>
          </cell>
          <cell r="S4559" t="str">
            <v>14</v>
          </cell>
          <cell r="T4559" t="str">
            <v>149</v>
          </cell>
          <cell r="U4559" t="str">
            <v>0</v>
          </cell>
          <cell r="V4559" t="str">
            <v>PRV DPT AGEN - NATAL SHARKS BOARD</v>
          </cell>
        </row>
        <row r="4560">
          <cell r="Q4560" t="str">
            <v>Non-exchange Revenue:  Transfers and Subsidies - Operational:  Monetary Allocations - Departmental Agencies and Accounts:  Provincial Departmental Agencies - Natal Trust Fund</v>
          </cell>
          <cell r="R4560" t="str">
            <v>1</v>
          </cell>
          <cell r="S4560" t="str">
            <v>14</v>
          </cell>
          <cell r="T4560" t="str">
            <v>150</v>
          </cell>
          <cell r="U4560" t="str">
            <v>0</v>
          </cell>
          <cell r="V4560" t="str">
            <v>PRV DPT AGEN - NATAL TRUST FUND</v>
          </cell>
        </row>
        <row r="4561">
          <cell r="Q4561" t="str">
            <v>Non-exchange Revenue:  Transfers and Subsidies - Operational:  Monetary Allocations - Departmental Agencies and Accounts:  Provincial Departmental Agencies - Nature Conservation Board</v>
          </cell>
          <cell r="R4561" t="str">
            <v>1</v>
          </cell>
          <cell r="S4561" t="str">
            <v>14</v>
          </cell>
          <cell r="T4561" t="str">
            <v>151</v>
          </cell>
          <cell r="U4561" t="str">
            <v>0</v>
          </cell>
          <cell r="V4561" t="str">
            <v>PRV DPT AGEN - NATURE CONSERVATION BOARD</v>
          </cell>
        </row>
        <row r="4562">
          <cell r="Q4562" t="str">
            <v>Non-exchange Revenue:  Transfers and Subsidies - Operational:  Monetary Allocations - Departmental Agencies and Accounts:  Provincial Departmental Agencies - Panel of Mediators</v>
          </cell>
          <cell r="R4562" t="str">
            <v>1</v>
          </cell>
          <cell r="S4562" t="str">
            <v>14</v>
          </cell>
          <cell r="T4562" t="str">
            <v>152</v>
          </cell>
          <cell r="U4562" t="str">
            <v>0</v>
          </cell>
          <cell r="V4562" t="str">
            <v>PRV DPT AGEN - PANEL OF MEDIATORS</v>
          </cell>
        </row>
        <row r="4563">
          <cell r="Q4563" t="str">
            <v>Non-exchange Revenue:  Transfers and Subsidies - Operational:  Monetary Allocations - Departmental Agencies and Accounts:  Provincial Departmental Agencies - Park and Tourism Board</v>
          </cell>
          <cell r="R4563" t="str">
            <v>1</v>
          </cell>
          <cell r="S4563" t="str">
            <v>14</v>
          </cell>
          <cell r="T4563" t="str">
            <v>153</v>
          </cell>
          <cell r="U4563" t="str">
            <v>0</v>
          </cell>
          <cell r="V4563" t="str">
            <v>PRV DPT AGEN - PARK &amp; TOURISM BOARD</v>
          </cell>
        </row>
        <row r="4564">
          <cell r="Q4564" t="str">
            <v>Non-exchange Revenue:  Transfers and Subsidies - Operational:  Monetary Allocations - Departmental Agencies and Accounts:  Provincial Departmental Agencies - Parks Board</v>
          </cell>
          <cell r="R4564" t="str">
            <v>1</v>
          </cell>
          <cell r="S4564" t="str">
            <v>14</v>
          </cell>
          <cell r="T4564" t="str">
            <v>154</v>
          </cell>
          <cell r="U4564" t="str">
            <v>0</v>
          </cell>
          <cell r="V4564" t="str">
            <v>PRV DPT AGEN - PARKS BOARD</v>
          </cell>
        </row>
        <row r="4565">
          <cell r="Q4565" t="str">
            <v>Non-exchange Revenue:  Transfers and Subsidies - Operational:  Monetary Allocations - Departmental Agencies and Accounts:  Provincial Departmental Agencies - Partnership Fund (GPF)</v>
          </cell>
          <cell r="R4565" t="str">
            <v>1</v>
          </cell>
          <cell r="S4565" t="str">
            <v>14</v>
          </cell>
          <cell r="T4565" t="str">
            <v>155</v>
          </cell>
          <cell r="U4565" t="str">
            <v>0</v>
          </cell>
          <cell r="V4565" t="str">
            <v>PRV DPT AGEN - PARTNERSHIP FUND (GPF)</v>
          </cell>
        </row>
        <row r="4566">
          <cell r="Q4566" t="str">
            <v>Non-exchange Revenue:  Transfers and Subsidies - Operational:  Monetary Allocations - Departmental Agencies and Accounts:  Provincial Departmental Agencies - Phakisa Corporation</v>
          </cell>
          <cell r="R4566" t="str">
            <v>1</v>
          </cell>
          <cell r="S4566" t="str">
            <v>14</v>
          </cell>
          <cell r="T4566" t="str">
            <v>156</v>
          </cell>
          <cell r="U4566" t="str">
            <v>0</v>
          </cell>
          <cell r="V4566" t="str">
            <v>PRV DPT AGEN - PHAKISA CORPORATION</v>
          </cell>
        </row>
        <row r="4567">
          <cell r="Q4567" t="str">
            <v>Non-exchange Revenue:  Transfers and Subsidies - Operational:  Monetary Allocations - Departmental Agencies and Accounts:  Provincial Departmental Agencies - Planning Commission</v>
          </cell>
          <cell r="R4567" t="str">
            <v>1</v>
          </cell>
          <cell r="S4567" t="str">
            <v>14</v>
          </cell>
          <cell r="T4567" t="str">
            <v>157</v>
          </cell>
          <cell r="U4567" t="str">
            <v>0</v>
          </cell>
          <cell r="V4567" t="str">
            <v>PRV DPT AGEN - PLANNING COMMISSION</v>
          </cell>
        </row>
        <row r="4568">
          <cell r="Q4568" t="str">
            <v>Non-exchange Revenue:  Transfers and Subsidies - Operational:  Monetary Allocations - Departmental Agencies and Accounts:  Provincial Departmental Agencies - Provincial Aided Libraries</v>
          </cell>
          <cell r="R4568" t="str">
            <v>1</v>
          </cell>
          <cell r="S4568" t="str">
            <v>14</v>
          </cell>
          <cell r="T4568" t="str">
            <v>158</v>
          </cell>
          <cell r="U4568" t="str">
            <v>0</v>
          </cell>
          <cell r="V4568" t="str">
            <v>PRV DPT AGEN - PROV AIDED LIBRARIES</v>
          </cell>
        </row>
        <row r="4569">
          <cell r="Q4569" t="str">
            <v>Non-exchange Revenue:  Transfers and Subsidies - Operational:  Monetary Allocations - Departmental Agencies and Accounts:  Provincial Departmental Agencies - Provincial Aids Council</v>
          </cell>
          <cell r="R4569" t="str">
            <v>1</v>
          </cell>
          <cell r="S4569" t="str">
            <v>14</v>
          </cell>
          <cell r="T4569" t="str">
            <v>159</v>
          </cell>
          <cell r="U4569" t="str">
            <v>0</v>
          </cell>
          <cell r="V4569" t="str">
            <v>PRV DPT AGEN - PROVINCIAL AIDS COUNCIL</v>
          </cell>
        </row>
        <row r="4570">
          <cell r="Q4570" t="str">
            <v>Non-exchange Revenue:  Transfers and Subsidies - Operational:  Monetary Allocations - Departmental Agencies and Accounts:  Provincial Departmental Agencies - Provincial Arts and Culture Council</v>
          </cell>
          <cell r="R4570" t="str">
            <v>1</v>
          </cell>
          <cell r="S4570" t="str">
            <v>14</v>
          </cell>
          <cell r="T4570" t="str">
            <v>160</v>
          </cell>
          <cell r="U4570" t="str">
            <v>0</v>
          </cell>
          <cell r="V4570" t="str">
            <v>PRV DPT AGEN - PROV ARTS &amp; CULT COUNCIL</v>
          </cell>
        </row>
        <row r="4571">
          <cell r="Q4571" t="str">
            <v>Non-exchange Revenue:  Transfers and Subsidies - Operational:  Monetary Allocations - Departmental Agencies and Accounts:  Provincial Departmental Agencies - Provincial Development Council</v>
          </cell>
          <cell r="R4571" t="str">
            <v>1</v>
          </cell>
          <cell r="S4571" t="str">
            <v>14</v>
          </cell>
          <cell r="T4571" t="str">
            <v>161</v>
          </cell>
          <cell r="U4571" t="str">
            <v>0</v>
          </cell>
          <cell r="V4571" t="str">
            <v>PRV DPT AGEN - PROV DEVELOPMENT COUNCIL</v>
          </cell>
        </row>
        <row r="4572">
          <cell r="Q4572" t="str">
            <v>Non-exchange Revenue:  Transfers and Subsidies - Operational:  Monetary Allocations - Departmental Agencies and Accounts:  Provincial Departmental Agencies - Provincial Georg Name Committee</v>
          </cell>
          <cell r="R4572" t="str">
            <v>1</v>
          </cell>
          <cell r="S4572" t="str">
            <v>14</v>
          </cell>
          <cell r="T4572" t="str">
            <v>162</v>
          </cell>
          <cell r="U4572" t="str">
            <v>0</v>
          </cell>
          <cell r="V4572" t="str">
            <v>PRV DPT AGEN - PROV GEORG NAME COMMITTEE</v>
          </cell>
        </row>
        <row r="4573">
          <cell r="Q4573" t="str">
            <v>Non-exchange Revenue:  Transfers and Subsidies - Operational:  Monetary Allocations - Departmental Agencies and Accounts:  Provincial Departmental Agencies - Provincial Heritage Resorts</v>
          </cell>
          <cell r="R4573" t="str">
            <v>1</v>
          </cell>
          <cell r="S4573" t="str">
            <v>14</v>
          </cell>
          <cell r="T4573" t="str">
            <v>163</v>
          </cell>
          <cell r="U4573" t="str">
            <v>0</v>
          </cell>
          <cell r="V4573" t="str">
            <v>PRV DPT AGEN - PROV HERITAGE RESORTS</v>
          </cell>
        </row>
        <row r="4574">
          <cell r="Q4574" t="str">
            <v>Non-exchange Revenue:  Transfers and Subsidies - Operational:  Monetary Allocations - Departmental Agencies and Accounts:  Provincial Departmental Agencies - Provincial Housing Board</v>
          </cell>
          <cell r="R4574" t="str">
            <v>1</v>
          </cell>
          <cell r="S4574" t="str">
            <v>14</v>
          </cell>
          <cell r="T4574" t="str">
            <v>164</v>
          </cell>
          <cell r="U4574" t="str">
            <v>0</v>
          </cell>
          <cell r="V4574" t="str">
            <v>PRV DPT AGEN - PROVINCIAL HOUSING BOARD</v>
          </cell>
        </row>
        <row r="4575">
          <cell r="Q4575" t="str">
            <v>Non-exchange Revenue:  Transfers and Subsidies - Operational:  Monetary Allocations - Departmental Agencies and Accounts:  Provincial Departmental Agencies - Provincial Language Commission</v>
          </cell>
          <cell r="R4575" t="str">
            <v>1</v>
          </cell>
          <cell r="S4575" t="str">
            <v>14</v>
          </cell>
          <cell r="T4575" t="str">
            <v>165</v>
          </cell>
          <cell r="U4575" t="str">
            <v>0</v>
          </cell>
          <cell r="V4575" t="str">
            <v>PRV DPT AGEN - PROV LANGUAGE COMMISSION</v>
          </cell>
        </row>
        <row r="4576">
          <cell r="Q4576" t="str">
            <v>Non-exchange Revenue:  Transfers and Subsidies - Operational:  Monetary Allocations - Departmental Agencies and Accounts:  Provincial Departmental Agencies - Provincial Planning and Development Commission</v>
          </cell>
          <cell r="R4576" t="str">
            <v>1</v>
          </cell>
          <cell r="S4576" t="str">
            <v>14</v>
          </cell>
          <cell r="T4576" t="str">
            <v>166</v>
          </cell>
          <cell r="U4576" t="str">
            <v>0</v>
          </cell>
          <cell r="V4576" t="str">
            <v>PRV DPT AGEN - PROV PLANNING &amp; DEV COMM</v>
          </cell>
        </row>
        <row r="4577">
          <cell r="Q4577" t="str">
            <v>Non-exchange Revenue:  Transfers and Subsidies - Operational:  Monetary Allocations - Departmental Agencies and Accounts:  Provincial Departmental Agencies - Regional Authorities</v>
          </cell>
          <cell r="R4577" t="str">
            <v>1</v>
          </cell>
          <cell r="S4577" t="str">
            <v>14</v>
          </cell>
          <cell r="T4577" t="str">
            <v>167</v>
          </cell>
          <cell r="U4577" t="str">
            <v>0</v>
          </cell>
          <cell r="V4577" t="str">
            <v>PRV DPT AGEN - REGIONAL AUTHORITIES</v>
          </cell>
        </row>
        <row r="4578">
          <cell r="Q4578" t="str">
            <v>Non-exchange Revenue:  Transfers and Subsidies - Operational:  Monetary Allocations - Departmental Agencies and Accounts:  Provincial Departmental Agencies - Regional Training Trust</v>
          </cell>
          <cell r="R4578" t="str">
            <v>1</v>
          </cell>
          <cell r="S4578" t="str">
            <v>14</v>
          </cell>
          <cell r="T4578" t="str">
            <v>168</v>
          </cell>
          <cell r="U4578" t="str">
            <v>0</v>
          </cell>
          <cell r="V4578" t="str">
            <v>PRV DPT AGEN - REGIONAL TRAINING TRUST</v>
          </cell>
        </row>
        <row r="4579">
          <cell r="Q4579" t="str">
            <v>Non-exchange Revenue:  Transfers and Subsidies - Operational:  Monetary Allocations - Departmental Agencies and Accounts:  Provincial Departmental Agencies - Rental House Tribunal</v>
          </cell>
          <cell r="R4579" t="str">
            <v>1</v>
          </cell>
          <cell r="S4579" t="str">
            <v>14</v>
          </cell>
          <cell r="T4579" t="str">
            <v>169</v>
          </cell>
          <cell r="U4579" t="str">
            <v>0</v>
          </cell>
          <cell r="V4579" t="str">
            <v>PRV DPT AGEN - RENTAL HOUSE TRIBUNAL</v>
          </cell>
        </row>
        <row r="4580">
          <cell r="Q4580" t="str">
            <v>Non-exchange Revenue:  Transfers and Subsidies - Operational:  Monetary Allocations - Departmental Agencies and Accounts:  Provincial Departmental Agencies - Roads Agency</v>
          </cell>
          <cell r="R4580" t="str">
            <v>1</v>
          </cell>
          <cell r="S4580" t="str">
            <v>14</v>
          </cell>
          <cell r="T4580" t="str">
            <v>170</v>
          </cell>
          <cell r="U4580" t="str">
            <v>0</v>
          </cell>
          <cell r="V4580" t="str">
            <v>PRV DPT AGEN - ROADS AGENCY</v>
          </cell>
        </row>
        <row r="4581">
          <cell r="Q4581" t="str">
            <v>Non-exchange Revenue:  Transfers and Subsidies - Operational:  Monetary Allocations - Departmental Agencies and Accounts:  Provincial Departmental Agencies - Rural Finance Corporation Ltd</v>
          </cell>
          <cell r="R4581" t="str">
            <v>1</v>
          </cell>
          <cell r="S4581" t="str">
            <v>14</v>
          </cell>
          <cell r="T4581" t="str">
            <v>171</v>
          </cell>
          <cell r="U4581" t="str">
            <v>0</v>
          </cell>
          <cell r="V4581" t="str">
            <v>PRV DPT AGEN - RURAL FINANCE CORP LTD</v>
          </cell>
        </row>
        <row r="4582">
          <cell r="Q4582" t="str">
            <v>Non-exchange Revenue:  Transfers and Subsidies - Operational:  Monetary Allocations - Departmental Agencies and Accounts:  Provincial Departmental Agencies - Socio-Econ Consulting Council</v>
          </cell>
          <cell r="R4582" t="str">
            <v>1</v>
          </cell>
          <cell r="S4582" t="str">
            <v>14</v>
          </cell>
          <cell r="T4582" t="str">
            <v>172</v>
          </cell>
          <cell r="U4582" t="str">
            <v>0</v>
          </cell>
          <cell r="V4582" t="str">
            <v>PRV DPT AGEN - SOCIO-ECON CONSUL COUNCIL</v>
          </cell>
        </row>
        <row r="4583">
          <cell r="Q4583" t="str">
            <v>Non-exchange Revenue:  Transfers and Subsidies - Operational:  Monetary Allocations - Departmental Agencies and Accounts:  Provincial Departmental Agencies - Sport Council</v>
          </cell>
          <cell r="R4583" t="str">
            <v>1</v>
          </cell>
          <cell r="S4583" t="str">
            <v>14</v>
          </cell>
          <cell r="T4583" t="str">
            <v>173</v>
          </cell>
          <cell r="U4583" t="str">
            <v>0</v>
          </cell>
          <cell r="V4583" t="str">
            <v>PRV DPT AGEN - SPORT COUNCIL</v>
          </cell>
        </row>
        <row r="4584">
          <cell r="Q4584" t="str">
            <v>Non-exchange Revenue:  Transfers and Subsidies - Operational:  Monetary Allocations - Departmental Agencies and Accounts:  Provincial Departmental Agencies - Subsidiary Entity</v>
          </cell>
          <cell r="R4584" t="str">
            <v>1</v>
          </cell>
          <cell r="S4584" t="str">
            <v>14</v>
          </cell>
          <cell r="T4584" t="str">
            <v>174</v>
          </cell>
          <cell r="U4584" t="str">
            <v>0</v>
          </cell>
          <cell r="V4584" t="str">
            <v>PRV DPT AGEN - SUBSIDIARY ENTITY</v>
          </cell>
        </row>
        <row r="4585">
          <cell r="Q4585" t="str">
            <v>Non-exchange Revenue:  Transfers and Subsidies - Operational:  Monetary Allocations - Departmental Agencies and Accounts:  Provincial Departmental Agencies - Taxi Council</v>
          </cell>
          <cell r="R4585" t="str">
            <v>1</v>
          </cell>
          <cell r="S4585" t="str">
            <v>14</v>
          </cell>
          <cell r="T4585" t="str">
            <v>175</v>
          </cell>
          <cell r="U4585" t="str">
            <v>0</v>
          </cell>
          <cell r="V4585" t="str">
            <v>PRV DPT AGEN - TAXI COUNCIL</v>
          </cell>
        </row>
        <row r="4586">
          <cell r="Q4586" t="str">
            <v>Non-exchange Revenue:  Transfers and Subsidies - Operational:  Monetary Allocations - Departmental Agencies and Accounts:  Provincial Departmental Agencies - Tourism Authority</v>
          </cell>
          <cell r="R4586" t="str">
            <v>1</v>
          </cell>
          <cell r="S4586" t="str">
            <v>14</v>
          </cell>
          <cell r="T4586" t="str">
            <v>176</v>
          </cell>
          <cell r="U4586" t="str">
            <v>0</v>
          </cell>
          <cell r="V4586" t="str">
            <v>PRV DPT AGEN - TOURISM AUTHORITY</v>
          </cell>
        </row>
        <row r="4587">
          <cell r="Q4587" t="str">
            <v>Non-exchange Revenue:  Transfers and Subsidies - Operational:  Monetary Allocations - Departmental Agencies and Accounts:  Provincial Departmental Agencies - Tourism Board</v>
          </cell>
          <cell r="R4587" t="str">
            <v>1</v>
          </cell>
          <cell r="S4587" t="str">
            <v>14</v>
          </cell>
          <cell r="T4587" t="str">
            <v>177</v>
          </cell>
          <cell r="U4587" t="str">
            <v>0</v>
          </cell>
          <cell r="V4587" t="str">
            <v>PRV DPT AGEN - TOURISM BOARD</v>
          </cell>
        </row>
        <row r="4588">
          <cell r="Q4588" t="str">
            <v>Non-exchange Revenue:  Transfers and Subsidies - Operational:  Monetary Allocations - Departmental Agencies and Accounts:  Provincial Departmental Agencies - Provincial Departmental Agencies - Trade and Investment</v>
          </cell>
          <cell r="R4588" t="str">
            <v>1</v>
          </cell>
          <cell r="S4588" t="str">
            <v>14</v>
          </cell>
          <cell r="T4588" t="str">
            <v>178</v>
          </cell>
          <cell r="U4588" t="str">
            <v>0</v>
          </cell>
          <cell r="V4588" t="str">
            <v>PRV DPT AGEN - TRADE &amp; INVESTMENT</v>
          </cell>
        </row>
        <row r="4589">
          <cell r="Q4589" t="str">
            <v>Non-exchange Revenue:  Transfers and Subsidies - Operational:  Monetary Allocations - Departmental Agencies and Accounts:  Provincial Departmental Agencies - Provincial Departmental Agencies - Umsekeli Municipal Support Service</v>
          </cell>
          <cell r="R4589" t="str">
            <v>1</v>
          </cell>
          <cell r="S4589" t="str">
            <v>14</v>
          </cell>
          <cell r="T4589" t="str">
            <v>179</v>
          </cell>
          <cell r="U4589" t="str">
            <v>0</v>
          </cell>
          <cell r="V4589" t="str">
            <v>PRV DPT AGEN - UMSEKELI MUN SUPP SERV</v>
          </cell>
        </row>
        <row r="4590">
          <cell r="Q4590" t="str">
            <v>Non-exchange Revenue:  Transfers and Subsidies - Operational:  Monetary Allocations - Departmental Agencies and Accounts:  Provincial Departmental Agencies - Provincial Departmental Agencies - Xhasa ATC Agency (Gautrain Management Agency)</v>
          </cell>
          <cell r="R4590" t="str">
            <v>1</v>
          </cell>
          <cell r="S4590" t="str">
            <v>14</v>
          </cell>
          <cell r="T4590" t="str">
            <v>180</v>
          </cell>
          <cell r="U4590" t="str">
            <v>0</v>
          </cell>
          <cell r="V4590" t="str">
            <v>PRV DPT AGEN - GAUTRAIN MANAG AGENCY</v>
          </cell>
        </row>
        <row r="4591">
          <cell r="Q4591" t="str">
            <v>Non-exchange Revenue:  Transfers and Subsidies - Operational:  Monetary Allocations - Departmental Agencies and Accounts:  Provincial Departmental Agencies - Youth Commission</v>
          </cell>
          <cell r="R4591" t="str">
            <v>1</v>
          </cell>
          <cell r="S4591" t="str">
            <v>14</v>
          </cell>
          <cell r="T4591" t="str">
            <v>181</v>
          </cell>
          <cell r="U4591" t="str">
            <v>0</v>
          </cell>
          <cell r="V4591" t="str">
            <v>PRV DPT AGEN - YOUTH COMMISSION</v>
          </cell>
        </row>
        <row r="4592">
          <cell r="Q4592" t="str">
            <v>Non-exchange Revenue:  Transfers and Subsidies - Operational:  Monetary Allocations - Departmental Agencies and Accounts:  Provincial Departmental Agencies - Youth Development Trust</v>
          </cell>
          <cell r="R4592" t="str">
            <v>1</v>
          </cell>
          <cell r="S4592" t="str">
            <v>14</v>
          </cell>
          <cell r="T4592" t="str">
            <v>182</v>
          </cell>
          <cell r="U4592" t="str">
            <v>0</v>
          </cell>
          <cell r="V4592" t="str">
            <v>PRV DPT AGEN - YOUTH DEVELOPMENT TRUST</v>
          </cell>
        </row>
        <row r="4593">
          <cell r="Q4593" t="str">
            <v>Non-exchange Revenue:  Transfers and Subsidies - Operational:  Monetary Allocations - Departmental Agencies and Accounts:  National Departmental Agencies</v>
          </cell>
          <cell r="R4593">
            <v>0</v>
          </cell>
          <cell r="V4593" t="str">
            <v>TS O MON DPT AGEN &amp; ACC NAT DEPT AGEN</v>
          </cell>
        </row>
        <row r="4594">
          <cell r="Q4594" t="str">
            <v>Non-exchange Revenue:  Transfers and Subsidies - Operational:  Monetary Allocations - Departmental Agencies and Accounts:  National Departmental Agencies - ZA Domain Name Authority</v>
          </cell>
          <cell r="R4594" t="str">
            <v>1</v>
          </cell>
          <cell r="S4594" t="str">
            <v>14</v>
          </cell>
          <cell r="T4594" t="str">
            <v>400</v>
          </cell>
          <cell r="U4594" t="str">
            <v>0</v>
          </cell>
          <cell r="V4594" t="str">
            <v>NAT DPT AGEN - ZA DOMAIN NAME AUTHORITY</v>
          </cell>
        </row>
        <row r="4595">
          <cell r="Q4595" t="str">
            <v>Non-exchange Revenue:  Transfers and Subsidies - Operational:  Monetary Allocations - Departmental Agencies and Accounts:  National Departmental Agencies - Accounting Standards Board</v>
          </cell>
          <cell r="R4595" t="str">
            <v>1</v>
          </cell>
          <cell r="S4595" t="str">
            <v>14</v>
          </cell>
          <cell r="T4595" t="str">
            <v>401</v>
          </cell>
          <cell r="U4595" t="str">
            <v>0</v>
          </cell>
          <cell r="V4595" t="str">
            <v>NAT DPT AGEN - ACCOUNTING STANDARD BOARD</v>
          </cell>
        </row>
        <row r="4596">
          <cell r="Q4596" t="str">
            <v>Non-exchange Revenue:  Transfers and Subsidies - Operational:  Monetary Allocations - Departmental Agencies and Accounts:  National Departmental Agencies - Africa Institute of South Africa</v>
          </cell>
          <cell r="R4596" t="str">
            <v>1</v>
          </cell>
          <cell r="S4596" t="str">
            <v>14</v>
          </cell>
          <cell r="T4596" t="str">
            <v>402</v>
          </cell>
          <cell r="U4596" t="str">
            <v>0</v>
          </cell>
          <cell r="V4596" t="str">
            <v>NAT DPT AGEN - AFRICA INSTITUTE OF SA</v>
          </cell>
        </row>
        <row r="4597">
          <cell r="Q4597" t="str">
            <v>Non-exchange Revenue:  Transfers and Subsidies - Operational:  Monetary Allocations - Departmental Agencies and Accounts:  National Departmental Agencies - African Renaissance and Intern Fund</v>
          </cell>
          <cell r="R4597" t="str">
            <v>1</v>
          </cell>
          <cell r="S4597" t="str">
            <v>14</v>
          </cell>
          <cell r="T4597" t="str">
            <v>403</v>
          </cell>
          <cell r="U4597" t="str">
            <v>0</v>
          </cell>
          <cell r="V4597" t="str">
            <v>NAT DPT AGEN - AFRI RENAIS &amp; INTERN FUND</v>
          </cell>
        </row>
        <row r="4598">
          <cell r="Q4598" t="str">
            <v>Non-exchange Revenue:  Transfers and Subsidies - Operational:  Monetary Allocations - Departmental Agencies and Accounts:  National Departmental Agencies - Afrikaanse Taalmuseum</v>
          </cell>
          <cell r="R4598" t="str">
            <v>1</v>
          </cell>
          <cell r="S4598" t="str">
            <v>14</v>
          </cell>
          <cell r="T4598" t="str">
            <v>404</v>
          </cell>
          <cell r="U4598" t="str">
            <v>0</v>
          </cell>
          <cell r="V4598" t="str">
            <v>NAT DPT AGEN - AFRIKAANSE TAALMUSEUM</v>
          </cell>
        </row>
        <row r="4599">
          <cell r="Q4599" t="str">
            <v>Non-exchange Revenue:  Transfers and Subsidies - Operational:  Monetary Allocations - Departmental Agencies and Accounts:  National Departmental Agencies - Agricultural Sector Education and Train Authority</v>
          </cell>
          <cell r="R4599" t="str">
            <v>1</v>
          </cell>
          <cell r="S4599" t="str">
            <v>14</v>
          </cell>
          <cell r="T4599" t="str">
            <v>405</v>
          </cell>
          <cell r="U4599" t="str">
            <v>0</v>
          </cell>
          <cell r="V4599" t="str">
            <v>NAT DPT AGEN - AGRI SEC EDUC &amp; TRAIN AUT</v>
          </cell>
        </row>
        <row r="4600">
          <cell r="Q4600" t="str">
            <v>Non-exchange Revenue:  Transfers and Subsidies - Operational:  Monetary Allocations - Departmental Agencies and Accounts:  National Departmental Agencies - Agricultural Land Holdings Acc</v>
          </cell>
          <cell r="R4600" t="str">
            <v>1</v>
          </cell>
          <cell r="S4600" t="str">
            <v>14</v>
          </cell>
          <cell r="T4600" t="str">
            <v>406</v>
          </cell>
          <cell r="U4600" t="str">
            <v>0</v>
          </cell>
          <cell r="V4600" t="str">
            <v>NAT DPT AGEN - AGRICAL LAND HOLDINGS ACC</v>
          </cell>
        </row>
        <row r="4601">
          <cell r="Q4601" t="str">
            <v>Non-exchange Revenue:  Transfers and Subsidies - Operational:  Monetary Allocations - Departmental Agencies and Accounts:  National Departmental Agencies - Agricultural Research Council</v>
          </cell>
          <cell r="R4601" t="str">
            <v>1</v>
          </cell>
          <cell r="S4601" t="str">
            <v>14</v>
          </cell>
          <cell r="T4601" t="str">
            <v>407</v>
          </cell>
          <cell r="U4601" t="str">
            <v>0</v>
          </cell>
          <cell r="V4601" t="str">
            <v>NAT DPT AGEN - AGRICULT RESEARCH COUNCIL</v>
          </cell>
        </row>
        <row r="4602">
          <cell r="Q4602" t="str">
            <v>Non-exchange Revenue:  Transfers and Subsidies - Operational:  Monetary Allocations - Departmental Agencies and Accounts:  National Departmental Agencies - Air Services Licensing Council</v>
          </cell>
          <cell r="R4602" t="str">
            <v>1</v>
          </cell>
          <cell r="S4602" t="str">
            <v>14</v>
          </cell>
          <cell r="T4602" t="str">
            <v>408</v>
          </cell>
          <cell r="U4602" t="str">
            <v>0</v>
          </cell>
          <cell r="V4602" t="str">
            <v>NAT DPT AGEN - AIR SERV LICEN COUNCIL</v>
          </cell>
        </row>
        <row r="4603">
          <cell r="Q4603" t="str">
            <v>Non-exchange Revenue:  Transfers and Subsidies - Operational:  Monetary Allocations - Departmental Agencies and Accounts:  National Departmental Agencies - Artscape</v>
          </cell>
          <cell r="R4603" t="str">
            <v>1</v>
          </cell>
          <cell r="S4603" t="str">
            <v>14</v>
          </cell>
          <cell r="T4603" t="str">
            <v>409</v>
          </cell>
          <cell r="U4603" t="str">
            <v>0</v>
          </cell>
          <cell r="V4603" t="str">
            <v>NAT DPT AGEN - ARTSCAPE</v>
          </cell>
        </row>
        <row r="4604">
          <cell r="Q4604" t="str">
            <v>Non-exchange Revenue:  Transfers and Subsidies - Operational:  Monetary Allocations - Departmental Agencies and Accounts:  National Departmental Agencies - Banking SETA</v>
          </cell>
          <cell r="R4604" t="str">
            <v>1</v>
          </cell>
          <cell r="S4604" t="str">
            <v>14</v>
          </cell>
          <cell r="T4604" t="str">
            <v>410</v>
          </cell>
          <cell r="U4604" t="str">
            <v>0</v>
          </cell>
          <cell r="V4604" t="str">
            <v>NAT DPT AGEN - BANKING SETA</v>
          </cell>
        </row>
        <row r="4605">
          <cell r="Q4605" t="str">
            <v>Non-exchange Revenue:  Transfers and Subsidies - Operational:  Monetary Allocations - Departmental Agencies and Accounts:  National Departmental Agencies - Blyde River Canyon National Park</v>
          </cell>
          <cell r="R4605" t="str">
            <v>1</v>
          </cell>
          <cell r="S4605" t="str">
            <v>14</v>
          </cell>
          <cell r="T4605" t="str">
            <v>411</v>
          </cell>
          <cell r="U4605" t="str">
            <v>0</v>
          </cell>
          <cell r="V4605" t="str">
            <v>NAT DPT AGEN - BLYDE RIVER CANYON N/PARK</v>
          </cell>
        </row>
        <row r="4606">
          <cell r="Q4606" t="str">
            <v>Non-exchange Revenue:  Transfers and Subsidies - Operational:  Monetary Allocations - Departmental Agencies and Accounts:  National Departmental Agencies - Board on Tariffs and Trade</v>
          </cell>
          <cell r="R4606" t="str">
            <v>1</v>
          </cell>
          <cell r="S4606" t="str">
            <v>14</v>
          </cell>
          <cell r="T4606" t="str">
            <v>412</v>
          </cell>
          <cell r="U4606" t="str">
            <v>0</v>
          </cell>
          <cell r="V4606" t="str">
            <v>NAT DPT AGEN - BOARD ON TARIFFS &amp; TRADE</v>
          </cell>
        </row>
        <row r="4607">
          <cell r="Q4607" t="str">
            <v>Non-exchange Revenue:  Transfers and Subsidies - Operational:  Monetary Allocations - Departmental Agencies and Accounts:  National Departmental Agencies - Boxing South Africa</v>
          </cell>
          <cell r="R4607" t="str">
            <v>1</v>
          </cell>
          <cell r="S4607" t="str">
            <v>14</v>
          </cell>
          <cell r="T4607" t="str">
            <v>413</v>
          </cell>
          <cell r="U4607" t="str">
            <v>0</v>
          </cell>
          <cell r="V4607" t="str">
            <v>NAT DPT AGEN - BOXING SOUTH AFRICA</v>
          </cell>
        </row>
        <row r="4608">
          <cell r="Q4608" t="str">
            <v>Non-exchange Revenue:  Transfers and Subsidies - Operational:  Monetary Allocations - Departmental Agencies and Accounts:  National Departmental Agencies - Breede River Catchment Management Agency</v>
          </cell>
          <cell r="R4608" t="str">
            <v>1</v>
          </cell>
          <cell r="S4608" t="str">
            <v>14</v>
          </cell>
          <cell r="T4608" t="str">
            <v>414</v>
          </cell>
          <cell r="U4608" t="str">
            <v>0</v>
          </cell>
          <cell r="V4608" t="str">
            <v xml:space="preserve">NAT DPT AGEN - BREEDE RIVER CATCH MAN </v>
          </cell>
        </row>
        <row r="4609">
          <cell r="Q4609" t="str">
            <v>Non-exchange Revenue:  Transfers and Subsidies - Operational:  Monetary Allocations - Departmental Agencies and Accounts:  National Departmental Agencies - Business Arts of South Africa Johannesburg</v>
          </cell>
          <cell r="R4609" t="str">
            <v>1</v>
          </cell>
          <cell r="S4609" t="str">
            <v>14</v>
          </cell>
          <cell r="T4609" t="str">
            <v>415</v>
          </cell>
          <cell r="U4609" t="str">
            <v>0</v>
          </cell>
          <cell r="V4609" t="str">
            <v>NAT DPT AGEN - BUSINESS ARTS OF SA JHB</v>
          </cell>
        </row>
        <row r="4610">
          <cell r="Q4610" t="str">
            <v>Non-exchange Revenue:  Transfers and Subsidies - Operational:  Monetary Allocations - Departmental Agencies and Accounts:  National Departmental Agencies - Cape Medical Depot Augmentation</v>
          </cell>
          <cell r="R4610" t="str">
            <v>1</v>
          </cell>
          <cell r="S4610" t="str">
            <v>14</v>
          </cell>
          <cell r="T4610" t="str">
            <v>416</v>
          </cell>
          <cell r="U4610" t="str">
            <v>0</v>
          </cell>
          <cell r="V4610" t="str">
            <v>NAT DPT AGEN - CAPE MED DEPOT AUGMENTAT</v>
          </cell>
        </row>
        <row r="4611">
          <cell r="Q4611" t="str">
            <v>Non-exchange Revenue:  Transfers and Subsidies - Operational:  Monetary Allocations - Departmental Agencies and Accounts:  National Departmental Agencies - Castle Control Board</v>
          </cell>
          <cell r="R4611" t="str">
            <v>1</v>
          </cell>
          <cell r="S4611" t="str">
            <v>14</v>
          </cell>
          <cell r="T4611" t="str">
            <v>417</v>
          </cell>
          <cell r="U4611" t="str">
            <v>0</v>
          </cell>
          <cell r="V4611" t="str">
            <v>NAT DPT AGEN - CASTLE CONTROL BOARD</v>
          </cell>
        </row>
        <row r="4612">
          <cell r="Q4612" t="str">
            <v>Non-exchange Revenue:  Transfers and Subsidies - Operational:  Monetary Allocations - Departmental Agencies and Accounts:  National Departmental Agencies - Cedara Agricultural College</v>
          </cell>
          <cell r="R4612" t="str">
            <v>1</v>
          </cell>
          <cell r="S4612" t="str">
            <v>14</v>
          </cell>
          <cell r="T4612" t="str">
            <v>418</v>
          </cell>
          <cell r="U4612" t="str">
            <v>0</v>
          </cell>
          <cell r="V4612" t="str">
            <v>NAT DPT AGEN - CEDARA AGRICUL COLLEGE</v>
          </cell>
        </row>
        <row r="4613">
          <cell r="Q4613" t="str">
            <v>Non-exchange Revenue:  Transfers and Subsidies - Operational:  Monetary Allocations - Departmental Agencies and Accounts:  National Departmental Agencies - Chemical Industry Seta</v>
          </cell>
          <cell r="R4613" t="str">
            <v>1</v>
          </cell>
          <cell r="S4613" t="str">
            <v>14</v>
          </cell>
          <cell r="T4613" t="str">
            <v>419</v>
          </cell>
          <cell r="U4613" t="str">
            <v>0</v>
          </cell>
          <cell r="V4613" t="str">
            <v>NAT DPT AGEN - CHEMICAL INDUSTRY SETA</v>
          </cell>
        </row>
        <row r="4614">
          <cell r="Q4614" t="str">
            <v>Non-exchange Revenue:  Transfers and Subsidies - Operational:  Monetary Allocations - Departmental Agencies and Accounts:  National Departmental Agencies - Clothing, Textile, Footwear and Leather SETA</v>
          </cell>
          <cell r="R4614" t="str">
            <v>1</v>
          </cell>
          <cell r="S4614" t="str">
            <v>14</v>
          </cell>
          <cell r="T4614" t="str">
            <v>420</v>
          </cell>
          <cell r="U4614" t="str">
            <v>0</v>
          </cell>
          <cell r="V4614" t="str">
            <v>NAT DPT AGEN - CLOT TEX FOOT &amp; LEAT SETA</v>
          </cell>
        </row>
        <row r="4615">
          <cell r="Q4615" t="str">
            <v>Non-exchange Revenue:  Transfers and Subsidies - Operational:  Monetary Allocations - Departmental Agencies and Accounts:  National Departmental Agencies - Commissioner Conciliation, Mediation and Arbitration</v>
          </cell>
          <cell r="R4615" t="str">
            <v>1</v>
          </cell>
          <cell r="S4615" t="str">
            <v>14</v>
          </cell>
          <cell r="T4615" t="str">
            <v>421</v>
          </cell>
          <cell r="U4615" t="str">
            <v>0</v>
          </cell>
          <cell r="V4615" t="str">
            <v>NAT DPT AGEN - COM RECONCIL MED &amp; ARBITR</v>
          </cell>
        </row>
        <row r="4616">
          <cell r="Q4616" t="str">
            <v xml:space="preserve">Non-exchange Revenue:  Transfers and Subsidies - Operational:  Monetary Allocations - Departmental Agencies and Accounts:  National Departmental Agencies - Community Promotion and Protection of Rights </v>
          </cell>
          <cell r="R4616" t="str">
            <v>1</v>
          </cell>
          <cell r="S4616" t="str">
            <v>14</v>
          </cell>
          <cell r="T4616" t="str">
            <v>422</v>
          </cell>
          <cell r="U4616" t="str">
            <v>0</v>
          </cell>
          <cell r="V4616" t="str">
            <v>NAT DPT AGEN - COM PROM &amp; PROT OF RIGHTS</v>
          </cell>
        </row>
        <row r="4617">
          <cell r="Q4617" t="str">
            <v>Non-exchange Revenue:  Transfers and Subsidies - Operational:  Monetary Allocations - Departmental Agencies and Accounts:  National Departmental Agencies - Commission Gender Equality</v>
          </cell>
          <cell r="R4617" t="str">
            <v>1</v>
          </cell>
          <cell r="S4617" t="str">
            <v>14</v>
          </cell>
          <cell r="T4617" t="str">
            <v>423</v>
          </cell>
          <cell r="U4617" t="str">
            <v>0</v>
          </cell>
          <cell r="V4617" t="str">
            <v>NAT DPT AGEN - COMMIS GENDER EQUALITY</v>
          </cell>
        </row>
        <row r="4618">
          <cell r="Q4618" t="str">
            <v>Non-exchange Revenue:  Transfers and Subsidies - Operational:  Monetary Allocations - Departmental Agencies and Accounts:  National Departmental Agencies - Companies and Intellectual Property Commission</v>
          </cell>
          <cell r="R4618" t="str">
            <v>1</v>
          </cell>
          <cell r="S4618" t="str">
            <v>14</v>
          </cell>
          <cell r="T4618" t="str">
            <v>424</v>
          </cell>
          <cell r="U4618" t="str">
            <v>0</v>
          </cell>
          <cell r="V4618" t="str">
            <v>NAT DPT AGEN - COMPA &amp; INTELLE PROP COMM</v>
          </cell>
        </row>
        <row r="4619">
          <cell r="Q4619" t="str">
            <v>Non-exchange Revenue:  Transfers and Subsidies - Operational:  Monetary Allocations - Departmental Agencies and Accounts:  National Departmental Agencies - Compensation Fund Including Reserve Fund</v>
          </cell>
          <cell r="R4619" t="str">
            <v>1</v>
          </cell>
          <cell r="S4619" t="str">
            <v>14</v>
          </cell>
          <cell r="T4619" t="str">
            <v>425</v>
          </cell>
          <cell r="U4619" t="str">
            <v>0</v>
          </cell>
          <cell r="V4619" t="str">
            <v>NAT DPT AGEN - COMPEN FUND INC RESV FUND</v>
          </cell>
        </row>
        <row r="4620">
          <cell r="Q4620" t="str">
            <v>Non-exchange Revenue:  Transfers and Subsidies - Operational:  Monetary Allocations - Departmental Agencies and Accounts:  National Departmental Agencies - Competition Board</v>
          </cell>
          <cell r="R4620" t="str">
            <v>1</v>
          </cell>
          <cell r="S4620" t="str">
            <v>14</v>
          </cell>
          <cell r="T4620" t="str">
            <v>426</v>
          </cell>
          <cell r="U4620" t="str">
            <v>0</v>
          </cell>
          <cell r="V4620" t="str">
            <v>NAT DPT AGEN - COMPETITION BOARD</v>
          </cell>
        </row>
        <row r="4621">
          <cell r="Q4621" t="str">
            <v>Non-exchange Revenue:  Transfers and Subsidies - Operational:  Monetary Allocations - Departmental Agencies and Accounts:  National Departmental Agencies - Competition Commission</v>
          </cell>
          <cell r="R4621" t="str">
            <v>1</v>
          </cell>
          <cell r="S4621" t="str">
            <v>14</v>
          </cell>
          <cell r="T4621" t="str">
            <v>427</v>
          </cell>
          <cell r="U4621" t="str">
            <v>0</v>
          </cell>
          <cell r="V4621" t="str">
            <v>NAT DPT AGEN - COMPETITION COMMISSION</v>
          </cell>
        </row>
        <row r="4622">
          <cell r="Q4622" t="str">
            <v>Non-exchange Revenue:  Transfers and Subsidies - Operational:  Monetary Allocations - Departmental Agencies and Accounts:  National Departmental Agencies - Competition Tribunal</v>
          </cell>
          <cell r="R4622" t="str">
            <v>1</v>
          </cell>
          <cell r="S4622" t="str">
            <v>14</v>
          </cell>
          <cell r="T4622" t="str">
            <v>428</v>
          </cell>
          <cell r="U4622" t="str">
            <v>0</v>
          </cell>
          <cell r="V4622" t="str">
            <v>NAT DPT AGEN - COMPETITION TRIBUNAL</v>
          </cell>
        </row>
        <row r="4623">
          <cell r="Q4623" t="str">
            <v>Non-exchange Revenue:  Transfers and Subsidies - Operational:  Monetary Allocations - Departmental Agencies and Accounts:  National Departmental Agencies - Construction Industry Development Board</v>
          </cell>
          <cell r="R4623" t="str">
            <v>1</v>
          </cell>
          <cell r="S4623" t="str">
            <v>14</v>
          </cell>
          <cell r="T4623" t="str">
            <v>429</v>
          </cell>
          <cell r="U4623" t="str">
            <v>0</v>
          </cell>
          <cell r="V4623" t="str">
            <v>NAT DPT AGEN -  CONSTRUCT IND DEV BOARD</v>
          </cell>
        </row>
        <row r="4624">
          <cell r="Q4624" t="str">
            <v>Non-exchange Revenue:  Transfers and Subsidies - Operational:  Monetary Allocations - Departmental Agencies and Accounts:  National Departmental Agencies - Construction SETA</v>
          </cell>
          <cell r="R4624" t="str">
            <v>1</v>
          </cell>
          <cell r="S4624" t="str">
            <v>14</v>
          </cell>
          <cell r="T4624" t="str">
            <v>430</v>
          </cell>
          <cell r="U4624" t="str">
            <v>0</v>
          </cell>
          <cell r="V4624" t="str">
            <v>NAT DPT AGEN - CONSTRUCTION SETA</v>
          </cell>
        </row>
        <row r="4625">
          <cell r="Q4625" t="str">
            <v>Non-exchange Revenue:  Transfers and Subsidies - Operational:  Monetary Allocations - Departmental Agencies and Accounts:  National Departmental Agencies - Co-Op Banking  Development Agency (CBDA)</v>
          </cell>
          <cell r="R4625" t="str">
            <v>1</v>
          </cell>
          <cell r="S4625" t="str">
            <v>14</v>
          </cell>
          <cell r="T4625" t="str">
            <v>431</v>
          </cell>
          <cell r="U4625" t="str">
            <v>0</v>
          </cell>
          <cell r="V4625" t="str">
            <v>NAT DPT AGEN - CO-OP BANKING  DEV AGENCY</v>
          </cell>
        </row>
        <row r="4626">
          <cell r="Q4626" t="str">
            <v>Non-exchange Revenue:  Transfers and Subsidies - Operational:  Monetary Allocations - Departmental Agencies and Accounts:  National Departmental Agencies - Council for Geosciences</v>
          </cell>
          <cell r="R4626" t="str">
            <v>1</v>
          </cell>
          <cell r="S4626" t="str">
            <v>14</v>
          </cell>
          <cell r="T4626" t="str">
            <v>432</v>
          </cell>
          <cell r="U4626" t="str">
            <v>0</v>
          </cell>
          <cell r="V4626" t="str">
            <v>NAT DPT AGEN - COUNCIL FOR GEOSCIENCES</v>
          </cell>
        </row>
        <row r="4627">
          <cell r="Q4627" t="str">
            <v>Non-exchange Revenue:  Transfers and Subsidies - Operational:  Monetary Allocations - Departmental Agencies and Accounts:  National Departmental Agencies - Council for Medical Schemes</v>
          </cell>
          <cell r="R4627" t="str">
            <v>1</v>
          </cell>
          <cell r="S4627" t="str">
            <v>14</v>
          </cell>
          <cell r="T4627" t="str">
            <v>433</v>
          </cell>
          <cell r="U4627" t="str">
            <v>0</v>
          </cell>
          <cell r="V4627" t="str">
            <v>NAT DPT AGEN - COUNCIL FOR MEDICAL SCH</v>
          </cell>
        </row>
        <row r="4628">
          <cell r="Q4628" t="str">
            <v>Non-exchange Revenue:  Transfers and Subsidies - Operational:  Monetary Allocations - Departmental Agencies and Accounts:  National Departmental Agencies - Council for Nuclear Safety</v>
          </cell>
          <cell r="R4628" t="str">
            <v>1</v>
          </cell>
          <cell r="S4628" t="str">
            <v>14</v>
          </cell>
          <cell r="T4628" t="str">
            <v>434</v>
          </cell>
          <cell r="U4628" t="str">
            <v>0</v>
          </cell>
          <cell r="V4628" t="str">
            <v>NAT DPT AGEN - COUNCIL NUCLEAR SAFETY</v>
          </cell>
        </row>
        <row r="4629">
          <cell r="Q4629" t="str">
            <v>Non-exchange Revenue:  Transfers and Subsidies - Operational:  Monetary Allocations - Departmental Agencies and Accounts:  National Departmental Agencies - Council for Scientific and Industrial Research</v>
          </cell>
          <cell r="R4629" t="str">
            <v>1</v>
          </cell>
          <cell r="S4629" t="str">
            <v>14</v>
          </cell>
          <cell r="T4629" t="str">
            <v>435</v>
          </cell>
          <cell r="U4629" t="str">
            <v>0</v>
          </cell>
          <cell r="V4629" t="str">
            <v>NAT DPT AGEN - COUN SCIENT &amp; INDUST RESE</v>
          </cell>
        </row>
        <row r="4630">
          <cell r="Q4630" t="str">
            <v>Non-exchange Revenue:  Transfers and Subsidies - Operational:  Monetary Allocations - Departmental Agencies and Accounts:  National Departmental Agencies - Council for the Built Environment (CBE)</v>
          </cell>
          <cell r="R4630" t="str">
            <v>1</v>
          </cell>
          <cell r="S4630" t="str">
            <v>14</v>
          </cell>
          <cell r="T4630" t="str">
            <v>436</v>
          </cell>
          <cell r="U4630" t="str">
            <v>0</v>
          </cell>
          <cell r="V4630" t="str">
            <v>NAT DPT AGEN -  COUNCIL BUILT ENVIRON</v>
          </cell>
        </row>
        <row r="4631">
          <cell r="Q4631" t="str">
            <v>Non-exchange Revenue:  Transfers and Subsidies - Operational:  Monetary Allocations - Departmental Agencies and Accounts:  National Departmental Agencies - Council on Higher Education</v>
          </cell>
          <cell r="R4631" t="str">
            <v>1</v>
          </cell>
          <cell r="S4631" t="str">
            <v>14</v>
          </cell>
          <cell r="T4631" t="str">
            <v>437</v>
          </cell>
          <cell r="U4631" t="str">
            <v>0</v>
          </cell>
          <cell r="V4631" t="str">
            <v>NAT DPT AGEN - COUN ON HIGHER EDUCATION</v>
          </cell>
        </row>
        <row r="4632">
          <cell r="Q4632" t="str">
            <v>Non-exchange Revenue:  Transfers and Subsidies - Operational:  Monetary Allocations - Departmental Agencies and Accounts:  National Departmental Agencies - Cross-Border Road Transport Agency</v>
          </cell>
          <cell r="R4632" t="str">
            <v>1</v>
          </cell>
          <cell r="S4632" t="str">
            <v>14</v>
          </cell>
          <cell r="T4632" t="str">
            <v>438</v>
          </cell>
          <cell r="U4632" t="str">
            <v>0</v>
          </cell>
          <cell r="V4632" t="str">
            <v>NAT DPT AGEN - CROSS-BORDER ROAD TRP AGE</v>
          </cell>
        </row>
        <row r="4633">
          <cell r="Q4633" t="str">
            <v>Non-exchange Revenue:  Transfers and Subsidies - Operational:  Monetary Allocations - Departmental Agencies and Accounts:  National Departmental Agencies - Diabo</v>
          </cell>
          <cell r="R4633" t="str">
            <v>1</v>
          </cell>
          <cell r="S4633" t="str">
            <v>14</v>
          </cell>
          <cell r="T4633" t="str">
            <v>439</v>
          </cell>
          <cell r="U4633" t="str">
            <v>0</v>
          </cell>
          <cell r="V4633" t="str">
            <v>NAT DPT AGEN - DIABO</v>
          </cell>
        </row>
        <row r="4634">
          <cell r="Q4634" t="str">
            <v>Non-exchange Revenue:  Transfers and Subsidies - Operational:  Monetary Allocations - Departmental Agencies and Accounts:  National Departmental Agencies - Ditsong:  Museums of South Africa</v>
          </cell>
          <cell r="R4634" t="str">
            <v>1</v>
          </cell>
          <cell r="S4634" t="str">
            <v>14</v>
          </cell>
          <cell r="T4634" t="str">
            <v>440</v>
          </cell>
          <cell r="U4634" t="str">
            <v>0</v>
          </cell>
          <cell r="V4634" t="str">
            <v>NAT DPT AGEN - DITSONG MUSEUMS OF SA</v>
          </cell>
        </row>
        <row r="4635">
          <cell r="Q4635" t="str">
            <v>Non-exchange Revenue:  Transfers and Subsidies - Operational:  Monetary Allocations - Departmental Agencies and Accounts:  National Departmental Agencies - Education and Labour Relation Council</v>
          </cell>
          <cell r="R4635" t="str">
            <v>1</v>
          </cell>
          <cell r="S4635" t="str">
            <v>14</v>
          </cell>
          <cell r="T4635" t="str">
            <v>441</v>
          </cell>
          <cell r="U4635" t="str">
            <v>0</v>
          </cell>
          <cell r="V4635" t="str">
            <v>NAT DPT AGEN - EDUC &amp; LABOUR RELAT COUN</v>
          </cell>
        </row>
        <row r="4636">
          <cell r="Q4636" t="str">
            <v>Non-exchange Revenue:  Transfers and Subsidies - Operational:  Monetary Allocations - Departmental Agencies and Accounts:  National Departmental Agencies - Glen Agricultural College</v>
          </cell>
          <cell r="R4636" t="str">
            <v>1</v>
          </cell>
          <cell r="S4636" t="str">
            <v>14</v>
          </cell>
          <cell r="T4636" t="str">
            <v>442</v>
          </cell>
          <cell r="U4636" t="str">
            <v>0</v>
          </cell>
          <cell r="V4636" t="str">
            <v>NAT DPT AGEN - GLEN AGRICULTURAL COLLEGE</v>
          </cell>
        </row>
        <row r="4637">
          <cell r="Q4637" t="str">
            <v>Non-exchange Revenue:  Transfers and Subsidies - Operational:  Monetary Allocations - Departmental Agencies and Accounts:  National Departmental Agencies - Fort Cox Agricultural College</v>
          </cell>
          <cell r="R4637" t="str">
            <v>1</v>
          </cell>
          <cell r="S4637" t="str">
            <v>14</v>
          </cell>
          <cell r="T4637" t="str">
            <v>443</v>
          </cell>
          <cell r="U4637" t="str">
            <v>0</v>
          </cell>
          <cell r="V4637" t="str">
            <v>NAT DPT AGEN - FORT COX AGRICUL COLLEGE</v>
          </cell>
        </row>
        <row r="4638">
          <cell r="Q4638" t="str">
            <v>Non-exchange Revenue:  Transfers and Subsidies - Operational:  Monetary Allocations - Departmental Agencies and Accounts:  National Departmental Agencies - Lowveld Agricultural College</v>
          </cell>
          <cell r="R4638" t="str">
            <v>1</v>
          </cell>
          <cell r="S4638" t="str">
            <v>14</v>
          </cell>
          <cell r="T4638" t="str">
            <v>444</v>
          </cell>
          <cell r="U4638" t="str">
            <v>0</v>
          </cell>
          <cell r="V4638" t="str">
            <v>NAT DPT AGEN - LOWVELD AGRICUL COLLEGE</v>
          </cell>
        </row>
        <row r="4639">
          <cell r="Q4639" t="str">
            <v>Non-exchange Revenue:  Transfers and Subsidies - Operational:  Monetary Allocations - Departmental Agencies and Accounts:  National Departmental Agencies - Madzivhandila Agricultural College</v>
          </cell>
          <cell r="R4639" t="str">
            <v>1</v>
          </cell>
          <cell r="S4639" t="str">
            <v>14</v>
          </cell>
          <cell r="T4639" t="str">
            <v>445</v>
          </cell>
          <cell r="U4639" t="str">
            <v>0</v>
          </cell>
          <cell r="V4639" t="str">
            <v>NAT DPT AGEN -  MADZIVHANDILA AGRI COLL</v>
          </cell>
        </row>
        <row r="4640">
          <cell r="Q4640" t="str">
            <v>Non-exchange Revenue:  Transfers and Subsidies - Operational:  Monetary Allocations - Departmental Agencies and Accounts:  National Departmental Agencies - Potchefstroom Agricultural College</v>
          </cell>
          <cell r="R4640" t="str">
            <v>1</v>
          </cell>
          <cell r="S4640" t="str">
            <v>14</v>
          </cell>
          <cell r="T4640" t="str">
            <v>446</v>
          </cell>
          <cell r="U4640" t="str">
            <v>0</v>
          </cell>
          <cell r="V4640" t="str">
            <v>NAT DPT AGEN - POTCH AGRICUL COLLEGE</v>
          </cell>
        </row>
        <row r="4641">
          <cell r="Q4641" t="str">
            <v>Non-exchange Revenue:  Transfers and Subsidies - Operational:  Monetary Allocations - Departmental Agencies and Accounts:  National Departmental Agencies - Education, Training and Development Practices SETA</v>
          </cell>
          <cell r="R4641" t="str">
            <v>1</v>
          </cell>
          <cell r="S4641" t="str">
            <v>14</v>
          </cell>
          <cell r="T4641" t="str">
            <v>447</v>
          </cell>
          <cell r="U4641" t="str">
            <v>0</v>
          </cell>
          <cell r="V4641" t="str">
            <v>NAT DPT AGEN - TRAIN &amp; DEVEL PRAC SETA</v>
          </cell>
        </row>
        <row r="4642">
          <cell r="Q4642" t="str">
            <v>Non-exchange Revenue:  Transfers and Subsidies - Operational:  Monetary Allocations - Departmental Agencies and Accounts:  National Departmental Agencies - Electricity Distribution Industry Holdings</v>
          </cell>
          <cell r="R4642" t="str">
            <v>1</v>
          </cell>
          <cell r="S4642" t="str">
            <v>14</v>
          </cell>
          <cell r="T4642" t="str">
            <v>448</v>
          </cell>
          <cell r="U4642" t="str">
            <v>0</v>
          </cell>
          <cell r="V4642" t="str">
            <v>NAT DPT AGEN - ELE DISTRIB INDUSTRY HOLD</v>
          </cell>
        </row>
        <row r="4643">
          <cell r="Q4643" t="str">
            <v>Non-exchange Revenue:  Transfers and Subsidies - Operational:  Monetary Allocations - Departmental Agencies and Accounts:  National Departmental Agencies - Electricity Communications Sec (Pty)Ltd</v>
          </cell>
          <cell r="R4643" t="str">
            <v>1</v>
          </cell>
          <cell r="S4643" t="str">
            <v>14</v>
          </cell>
          <cell r="T4643" t="str">
            <v>449</v>
          </cell>
          <cell r="U4643" t="str">
            <v>0</v>
          </cell>
          <cell r="V4643" t="str">
            <v>NAT DPT AGEN - ELE COMMUNIC SEC (PTY)LTD</v>
          </cell>
        </row>
        <row r="4644">
          <cell r="Q4644" t="str">
            <v>Non-exchange Revenue:  Transfers and Subsidies - Operational:  Monetary Allocations - Departmental Agencies and Accounts:  National Departmental Agencies - Elsenburg Agricultural College</v>
          </cell>
          <cell r="R4644" t="str">
            <v>1</v>
          </cell>
          <cell r="S4644" t="str">
            <v>14</v>
          </cell>
          <cell r="T4644" t="str">
            <v>450</v>
          </cell>
          <cell r="U4644" t="str">
            <v>0</v>
          </cell>
          <cell r="V4644" t="str">
            <v>NAT DPT AGEN - ELSENBURG AGRICUL COLLEGE</v>
          </cell>
        </row>
        <row r="4645">
          <cell r="Q4645" t="str">
            <v>Non-exchange Revenue:  Transfers and Subsidies - Operational:  Monetary Allocations - Departmental Agencies and Accounts:  National Departmental Agencies - Employments Condition Commission</v>
          </cell>
          <cell r="R4645" t="str">
            <v>1</v>
          </cell>
          <cell r="S4645" t="str">
            <v>14</v>
          </cell>
          <cell r="T4645" t="str">
            <v>451</v>
          </cell>
          <cell r="U4645" t="str">
            <v>0</v>
          </cell>
          <cell r="V4645" t="str">
            <v>NAT DPT AGEN - EMPLOY CONDITION COMMIS</v>
          </cell>
        </row>
        <row r="4646">
          <cell r="Q4646" t="str">
            <v>Non-exchange Revenue:  Transfers and Subsidies - Operational:  Monetary Allocations - Departmental Agencies and Accounts:  National Departmental Agencies - Energy Sector SETA</v>
          </cell>
          <cell r="R4646" t="str">
            <v>1</v>
          </cell>
          <cell r="S4646" t="str">
            <v>14</v>
          </cell>
          <cell r="T4646" t="str">
            <v>452</v>
          </cell>
          <cell r="U4646" t="str">
            <v>0</v>
          </cell>
          <cell r="V4646" t="str">
            <v>NAT DPT AGEN - ENERGY SECTOR SETA</v>
          </cell>
        </row>
        <row r="4647">
          <cell r="Q4647" t="str">
            <v>Non-exchange Revenue:  Transfers and Subsidies - Operational:  Monetary Allocations - Departmental Agencies and Accounts:  National Departmental Agencies - Engelenburg House Art Collection Pretoria</v>
          </cell>
          <cell r="R4647" t="str">
            <v>1</v>
          </cell>
          <cell r="S4647" t="str">
            <v>14</v>
          </cell>
          <cell r="T4647" t="str">
            <v>453</v>
          </cell>
          <cell r="U4647" t="str">
            <v>0</v>
          </cell>
          <cell r="V4647" t="str">
            <v>NAT DPT AGEN - ENGELENBURG HOUSE ART PTA</v>
          </cell>
        </row>
        <row r="4648">
          <cell r="Q4648" t="str">
            <v>Non-exchange Revenue:  Transfers and Subsidies - Operational:  Monetary Allocations - Departmental Agencies and Accounts:  National Departmental Agencies - Environmental Commissioner</v>
          </cell>
          <cell r="R4648" t="str">
            <v>1</v>
          </cell>
          <cell r="S4648" t="str">
            <v>14</v>
          </cell>
          <cell r="T4648" t="str">
            <v>454</v>
          </cell>
          <cell r="U4648" t="str">
            <v>0</v>
          </cell>
          <cell r="V4648" t="str">
            <v>NAT DPT AGEN - ENVIRONMENTAL COMMISSION</v>
          </cell>
        </row>
        <row r="4649">
          <cell r="Q4649" t="str">
            <v>Non-exchange Revenue:  Transfers and Subsidies - Operational:  Monetary Allocations - Departmental Agencies and Accounts:  National Departmental Agencies - Equipment Trading Account</v>
          </cell>
          <cell r="R4649" t="str">
            <v>1</v>
          </cell>
          <cell r="S4649" t="str">
            <v>14</v>
          </cell>
          <cell r="T4649" t="str">
            <v>455</v>
          </cell>
          <cell r="U4649" t="str">
            <v>0</v>
          </cell>
          <cell r="V4649" t="str">
            <v>NAT DPT AGEN - EQUIPMENT TRADING ACCOUNT</v>
          </cell>
        </row>
        <row r="4650">
          <cell r="Q4650" t="str">
            <v>Non-exchange Revenue:  Transfers and Subsidies - Operational:  Monetary Allocations - Departmental Agencies and Accounts:  National Departmental Agencies - Estate Agency Affairs Board</v>
          </cell>
          <cell r="R4650" t="str">
            <v>1</v>
          </cell>
          <cell r="S4650" t="str">
            <v>14</v>
          </cell>
          <cell r="T4650" t="str">
            <v>456</v>
          </cell>
          <cell r="U4650" t="str">
            <v>0</v>
          </cell>
          <cell r="V4650" t="str">
            <v>NAT DPT AGEN - ESTATE AGENCY AFFAI BOARD</v>
          </cell>
        </row>
        <row r="4651">
          <cell r="Q4651" t="str">
            <v>Non-exchange Revenue:  Transfers and Subsidies - Operational:  Monetary Allocations - Departmental Agencies and Accounts:  National Departmental Agencies - Film and Publication Board</v>
          </cell>
          <cell r="R4651" t="str">
            <v>1</v>
          </cell>
          <cell r="S4651" t="str">
            <v>14</v>
          </cell>
          <cell r="T4651" t="str">
            <v>457</v>
          </cell>
          <cell r="U4651" t="str">
            <v>0</v>
          </cell>
          <cell r="V4651" t="str">
            <v>NAT DPT AGEN - FILM &amp; PUBLICAT BOARD</v>
          </cell>
        </row>
        <row r="4652">
          <cell r="Q4652" t="str">
            <v>Non-exchange Revenue:  Transfers and Subsidies - Operational:  Monetary Allocations - Departmental Agencies and Accounts:  National Departmental Agencies - Financial Intelligence Centre</v>
          </cell>
          <cell r="R4652" t="str">
            <v>1</v>
          </cell>
          <cell r="S4652" t="str">
            <v>14</v>
          </cell>
          <cell r="T4652" t="str">
            <v>458</v>
          </cell>
          <cell r="U4652" t="str">
            <v>0</v>
          </cell>
          <cell r="V4652" t="str">
            <v>NAT DPT AGEN - FIN INTELLIGENCE CENTRE</v>
          </cell>
        </row>
        <row r="4653">
          <cell r="Q4653" t="str">
            <v>Non-exchange Revenue:  Transfers and Subsidies - Operational:  Monetary Allocations - Departmental Agencies and Accounts:  National Departmental Agencies - Financial Service Board</v>
          </cell>
          <cell r="R4653" t="str">
            <v>1</v>
          </cell>
          <cell r="S4653" t="str">
            <v>14</v>
          </cell>
          <cell r="T4653" t="str">
            <v>459</v>
          </cell>
          <cell r="U4653" t="str">
            <v>0</v>
          </cell>
          <cell r="V4653" t="str">
            <v>NAT DPT AGEN - FINANCIAL SERVICE BOARD</v>
          </cell>
        </row>
        <row r="4654">
          <cell r="Q4654" t="str">
            <v>Non-exchange Revenue:  Transfers and Subsidies - Operational:  Monetary Allocations - Departmental Agencies and Accounts:  National Departmental Agencies - Financial, Accounting, Management, Consulting and Other Financial Services SETA</v>
          </cell>
          <cell r="R4654" t="str">
            <v>1</v>
          </cell>
          <cell r="S4654" t="str">
            <v>14</v>
          </cell>
          <cell r="T4654" t="str">
            <v>460</v>
          </cell>
          <cell r="U4654" t="str">
            <v>0</v>
          </cell>
          <cell r="V4654" t="str">
            <v>NAT DPT AGEN - OTH FINANC SERVICES SETA</v>
          </cell>
        </row>
        <row r="4655">
          <cell r="Q4655" t="str">
            <v>Non-exchange Revenue:  Transfers and Subsidies - Operational:  Monetary Allocations - Departmental Agencies and Accounts:  National Departmental Agencies - The Financial and Fiscal Commission</v>
          </cell>
          <cell r="R4655" t="str">
            <v>1</v>
          </cell>
          <cell r="S4655" t="str">
            <v>14</v>
          </cell>
          <cell r="T4655" t="str">
            <v>461</v>
          </cell>
          <cell r="U4655" t="str">
            <v>0</v>
          </cell>
          <cell r="V4655" t="str">
            <v>NAT DPT AGEN - THE FIN &amp; FISCAL COMMISSI</v>
          </cell>
        </row>
        <row r="4656">
          <cell r="Q4656" t="str">
            <v>Non-exchange Revenue:  Transfers and Subsidies - Operational:  Monetary Allocations - Departmental Agencies and Accounts:  National Departmental Agencies - Fines and Penalties Departmental Agencies</v>
          </cell>
          <cell r="R4656" t="str">
            <v>1</v>
          </cell>
          <cell r="S4656" t="str">
            <v>14</v>
          </cell>
          <cell r="T4656" t="str">
            <v>462</v>
          </cell>
          <cell r="U4656" t="str">
            <v>0</v>
          </cell>
          <cell r="V4656" t="str">
            <v>NAT DPT AGEN - FINES &amp; PENALTIES</v>
          </cell>
        </row>
        <row r="4657">
          <cell r="Q4657" t="str">
            <v>Non-exchange Revenue:  Transfers and Subsidies - Operational:  Monetary Allocations - Departmental Agencies and Accounts:  National Departmental Agencies - Food and Beverage Manufacturing Industry SETA</v>
          </cell>
          <cell r="R4657" t="str">
            <v>1</v>
          </cell>
          <cell r="S4657" t="str">
            <v>14</v>
          </cell>
          <cell r="T4657" t="str">
            <v>463</v>
          </cell>
          <cell r="U4657" t="str">
            <v>0</v>
          </cell>
          <cell r="V4657" t="str">
            <v>NAT DPT AGEN - FOOD &amp; BEV MANUF IND SETA</v>
          </cell>
        </row>
        <row r="4658">
          <cell r="Q4658" t="str">
            <v>Non-exchange Revenue:  Transfers and Subsidies - Operational:  Monetary Allocations - Departmental Agencies and Accounts:  National Departmental Agencies - Forest Industries SETA</v>
          </cell>
          <cell r="R4658" t="str">
            <v>1</v>
          </cell>
          <cell r="S4658" t="str">
            <v>14</v>
          </cell>
          <cell r="T4658" t="str">
            <v>464</v>
          </cell>
          <cell r="U4658" t="str">
            <v>0</v>
          </cell>
          <cell r="V4658" t="str">
            <v>NAT DPT AGEN - FOREST INDUSTRIES SETA</v>
          </cell>
        </row>
        <row r="4659">
          <cell r="Q4659" t="str">
            <v>Non-exchange Revenue:  Transfers and Subsidies - Operational:  Monetary Allocations - Departmental Agencies and Accounts:  National Departmental Agencies - Freedom Park Trust</v>
          </cell>
          <cell r="R4659" t="str">
            <v>1</v>
          </cell>
          <cell r="S4659" t="str">
            <v>14</v>
          </cell>
          <cell r="T4659" t="str">
            <v>465</v>
          </cell>
          <cell r="U4659" t="str">
            <v>0</v>
          </cell>
          <cell r="V4659" t="str">
            <v>NAT DPT AGEN - FREEDOM PARK TRUST</v>
          </cell>
        </row>
        <row r="4660">
          <cell r="Q4660" t="str">
            <v>Non-exchange Revenue:  Transfers and Subsidies - Operational:  Monetary Allocations - Departmental Agencies and Accounts:  National Departmental Agencies - Gadi Agricultural College</v>
          </cell>
          <cell r="R4660" t="str">
            <v>1</v>
          </cell>
          <cell r="S4660" t="str">
            <v>14</v>
          </cell>
          <cell r="T4660" t="str">
            <v>466</v>
          </cell>
          <cell r="U4660" t="str">
            <v>0</v>
          </cell>
          <cell r="V4660" t="str">
            <v>NAT DPT AGEN - GADI AGRICUL COLLEGE</v>
          </cell>
        </row>
        <row r="4661">
          <cell r="Q4661" t="str">
            <v>Non-exchange Revenue:  Transfers and Subsidies - Operational:  Monetary Allocations - Departmental Agencies and Accounts:  National Departmental Agencies - Gauteng Orchestra</v>
          </cell>
          <cell r="R4661" t="str">
            <v>1</v>
          </cell>
          <cell r="S4661" t="str">
            <v>14</v>
          </cell>
          <cell r="T4661" t="str">
            <v>467</v>
          </cell>
          <cell r="U4661" t="str">
            <v>0</v>
          </cell>
          <cell r="V4661" t="str">
            <v>NAT DPT AGEN - GAUTENG ORCHESTRA</v>
          </cell>
        </row>
        <row r="4662">
          <cell r="Q4662" t="str">
            <v>Non-exchange Revenue:  Transfers and Subsidies - Operational:  Monetary Allocations - Departmental Agencies and Accounts:  National Departmental Agencies - Godisa Trust</v>
          </cell>
          <cell r="R4662" t="str">
            <v>1</v>
          </cell>
          <cell r="S4662" t="str">
            <v>14</v>
          </cell>
          <cell r="T4662" t="str">
            <v>468</v>
          </cell>
          <cell r="U4662" t="str">
            <v>0</v>
          </cell>
          <cell r="V4662" t="str">
            <v>NAT DPT AGEN - GODISA TRUST</v>
          </cell>
        </row>
        <row r="4663">
          <cell r="Q4663" t="str">
            <v>Non-exchange Revenue:  Transfers and Subsidies - Operational:  Monetary Allocations - Departmental Agencies and Accounts:  National Departmental Agencies - Government Printing Works</v>
          </cell>
          <cell r="R4663" t="str">
            <v>1</v>
          </cell>
          <cell r="S4663" t="str">
            <v>14</v>
          </cell>
          <cell r="T4663" t="str">
            <v>469</v>
          </cell>
          <cell r="U4663" t="str">
            <v>0</v>
          </cell>
          <cell r="V4663" t="str">
            <v>NAT DPT AGEN - GOVER PRINTING WORKS</v>
          </cell>
        </row>
        <row r="4664">
          <cell r="Q4664" t="str">
            <v>Non-exchange Revenue:  Transfers and Subsidies - Operational:  Monetary Allocations - Departmental Agencies and Accounts:  National Departmental Agencies - Health and Welfare SETA</v>
          </cell>
          <cell r="R4664" t="str">
            <v>1</v>
          </cell>
          <cell r="S4664" t="str">
            <v>14</v>
          </cell>
          <cell r="T4664" t="str">
            <v>470</v>
          </cell>
          <cell r="U4664" t="str">
            <v>0</v>
          </cell>
          <cell r="V4664" t="str">
            <v>NAT DPT AGEN - HEALTH &amp; WELFARE SETA</v>
          </cell>
        </row>
        <row r="4665">
          <cell r="Q4665" t="str">
            <v>Non-exchange Revenue:  Transfers and Subsidies - Operational:  Monetary Allocations - Departmental Agencies and Accounts:  National Departmental Agencies - Housing Development Agency</v>
          </cell>
          <cell r="R4665" t="str">
            <v>1</v>
          </cell>
          <cell r="S4665" t="str">
            <v>14</v>
          </cell>
          <cell r="T4665" t="str">
            <v>471</v>
          </cell>
          <cell r="U4665" t="str">
            <v>0</v>
          </cell>
          <cell r="V4665" t="str">
            <v>NAT DPT AGEN - HOUSING DEVELOP AGENCY</v>
          </cell>
        </row>
        <row r="4666">
          <cell r="Q4666" t="str">
            <v>Non-exchange Revenue:  Transfers and Subsidies - Operational:  Monetary Allocations - Departmental Agencies and Accounts:  National Departmental Agencies - South Africa Human Rights Commission</v>
          </cell>
          <cell r="R4666" t="str">
            <v>1</v>
          </cell>
          <cell r="S4666" t="str">
            <v>14</v>
          </cell>
          <cell r="T4666" t="str">
            <v>472</v>
          </cell>
          <cell r="U4666" t="str">
            <v>0</v>
          </cell>
          <cell r="V4666" t="str">
            <v>NAT DPT AGEN - SA HUMAN RIGHTS COMMISSIO</v>
          </cell>
        </row>
        <row r="4667">
          <cell r="Q4667" t="str">
            <v>Non-exchange Revenue:  Transfers and Subsidies - Operational:  Monetary Allocations - Departmental Agencies and Accounts:  National Departmental Agencies - Human Sciences Research Council (HSRC)</v>
          </cell>
          <cell r="R4667" t="str">
            <v>1</v>
          </cell>
          <cell r="S4667" t="str">
            <v>14</v>
          </cell>
          <cell r="T4667" t="str">
            <v>473</v>
          </cell>
          <cell r="U4667" t="str">
            <v>0</v>
          </cell>
          <cell r="V4667" t="str">
            <v>NAT DPT AGEN - HUMAN SCIENC RES COUNCIL</v>
          </cell>
        </row>
        <row r="4668">
          <cell r="Q4668" t="str">
            <v>Non-exchange Revenue:  Transfers and Subsidies - Operational:  Monetary Allocations - Departmental Agencies and Accounts:  National Departmental Agencies - Immigrants Selection Board</v>
          </cell>
          <cell r="R4668" t="str">
            <v>1</v>
          </cell>
          <cell r="S4668" t="str">
            <v>14</v>
          </cell>
          <cell r="T4668" t="str">
            <v>474</v>
          </cell>
          <cell r="U4668" t="str">
            <v>0</v>
          </cell>
          <cell r="V4668" t="str">
            <v>NAT DPT AGEN - IMMIGRANT SELECTION BOARD</v>
          </cell>
        </row>
        <row r="4669">
          <cell r="Q4669" t="str">
            <v>Non-exchange Revenue:  Transfers and Subsidies - Operational:  Monetary Allocations - Departmental Agencies and Accounts:  National Departmental Agencies - Independent Communication Authority South Africa</v>
          </cell>
          <cell r="R4669" t="str">
            <v>1</v>
          </cell>
          <cell r="S4669" t="str">
            <v>14</v>
          </cell>
          <cell r="T4669" t="str">
            <v>475</v>
          </cell>
          <cell r="U4669" t="str">
            <v>0</v>
          </cell>
          <cell r="V4669" t="str">
            <v>NAT DPT AGEN - COMMUNICAT AUTHORITY SA</v>
          </cell>
        </row>
        <row r="4670">
          <cell r="Q4670" t="str">
            <v>Non-exchange Revenue:  Transfers and Subsidies - Operational:  Monetary Allocations - Departmental Agencies and Accounts:  National Departmental Agencies - Independent Electoral Commission</v>
          </cell>
          <cell r="R4670" t="str">
            <v>1</v>
          </cell>
          <cell r="S4670" t="str">
            <v>14</v>
          </cell>
          <cell r="T4670" t="str">
            <v>476</v>
          </cell>
          <cell r="U4670" t="str">
            <v>0</v>
          </cell>
          <cell r="V4670" t="str">
            <v>NAT DPT AGEN - INDEPENDENT ELECT COMM</v>
          </cell>
        </row>
        <row r="4671">
          <cell r="Q4671" t="str">
            <v>Non-exchange Revenue:  Transfers and Subsidies - Operational:  Monetary Allocations - Departmental Agencies and Accounts:  National Departmental Agencies - Independent Port Regulator</v>
          </cell>
          <cell r="R4671" t="str">
            <v>1</v>
          </cell>
          <cell r="S4671" t="str">
            <v>14</v>
          </cell>
          <cell r="T4671" t="str">
            <v>477</v>
          </cell>
          <cell r="U4671" t="str">
            <v>0</v>
          </cell>
          <cell r="V4671" t="str">
            <v>NAT DPT AGEN - INDEPENDENT PORT REGULAT</v>
          </cell>
        </row>
        <row r="4672">
          <cell r="Q4672" t="str">
            <v>Non-exchange Revenue:  Transfers and Subsidies - Operational:  Monetary Allocations - Departmental Agencies and Accounts:  National Departmental Agencies - Independent Regulatory Board for Auditors</v>
          </cell>
          <cell r="R4672" t="str">
            <v>1</v>
          </cell>
          <cell r="S4672" t="str">
            <v>14</v>
          </cell>
          <cell r="T4672" t="str">
            <v>478</v>
          </cell>
          <cell r="U4672" t="str">
            <v>0</v>
          </cell>
          <cell r="V4672" t="str">
            <v>NAT DPT AGEN - INDP REGULA BOARD AUDITOR</v>
          </cell>
        </row>
        <row r="4673">
          <cell r="Q4673" t="str">
            <v>Non-exchange Revenue:  Transfers and Subsidies - Operational:  Monetary Allocations - Departmental Agencies and Accounts:  National Departmental Agencies - Information System, Electronic and Telecom Technical SETA</v>
          </cell>
          <cell r="R4673" t="str">
            <v>1</v>
          </cell>
          <cell r="S4673" t="str">
            <v>14</v>
          </cell>
          <cell r="T4673" t="str">
            <v>479</v>
          </cell>
          <cell r="U4673" t="str">
            <v>0</v>
          </cell>
          <cell r="V4673" t="str">
            <v>NAT DPT AGEN - IT/ELECTRO/TELCO TEC SETA</v>
          </cell>
        </row>
        <row r="4674">
          <cell r="Q4674" t="str">
            <v>Non-exchange Revenue:  Transfers and Subsidies - Operational:  Monetary Allocations - Departmental Agencies and Accounts:  National Departmental Agencies - Ingonyama Trust Board</v>
          </cell>
          <cell r="R4674" t="str">
            <v>1</v>
          </cell>
          <cell r="S4674" t="str">
            <v>14</v>
          </cell>
          <cell r="T4674" t="str">
            <v>480</v>
          </cell>
          <cell r="U4674" t="str">
            <v>0</v>
          </cell>
          <cell r="V4674" t="str">
            <v>NAT DPT AGEN - INGONYAMA TRUST BOARD</v>
          </cell>
        </row>
        <row r="4675">
          <cell r="Q4675" t="str">
            <v>Non-exchange Revenue:  Transfers and Subsidies - Operational:  Monetary Allocations - Departmental Agencies and Accounts:  National Departmental Agencies - Institute Public Finance and Accounting</v>
          </cell>
          <cell r="R4675" t="str">
            <v>1</v>
          </cell>
          <cell r="S4675" t="str">
            <v>14</v>
          </cell>
          <cell r="T4675" t="str">
            <v>481</v>
          </cell>
          <cell r="U4675" t="str">
            <v>0</v>
          </cell>
          <cell r="V4675" t="str">
            <v>NAT DPT AGEN -  INSTITUTE PUB FIN &amp; ACC</v>
          </cell>
        </row>
        <row r="4676">
          <cell r="Q4676" t="str">
            <v>Non-exchange Revenue:  Transfers and Subsidies - Operational:  Monetary Allocations - Departmental Agencies and Accounts:  National Departmental Agencies - Insurance Sector SETA</v>
          </cell>
          <cell r="R4676" t="str">
            <v>1</v>
          </cell>
          <cell r="S4676" t="str">
            <v>14</v>
          </cell>
          <cell r="T4676" t="str">
            <v>482</v>
          </cell>
          <cell r="U4676" t="str">
            <v>0</v>
          </cell>
          <cell r="V4676" t="str">
            <v>NAT DPT AGEN - INSURANCE SECTOR SETA</v>
          </cell>
        </row>
        <row r="4677">
          <cell r="Q4677" t="str">
            <v>Non-exchange Revenue:  Transfers and Subsidies - Operational:  Monetary Allocations - Departmental Agencies and Accounts:  National Departmental Agencies - International Marketing Council</v>
          </cell>
          <cell r="R4677" t="str">
            <v>1</v>
          </cell>
          <cell r="S4677" t="str">
            <v>14</v>
          </cell>
          <cell r="T4677" t="str">
            <v>483</v>
          </cell>
          <cell r="U4677" t="str">
            <v>0</v>
          </cell>
          <cell r="V4677" t="str">
            <v>NAT DPT AGEN - INTER MARKETING COUNCIL</v>
          </cell>
        </row>
        <row r="4678">
          <cell r="Q4678" t="str">
            <v>Non-exchange Revenue:  Transfers and Subsidies - Operational:  Monetary Allocations - Departmental Agencies and Accounts:  National Departmental Agencies - International Trade and Admin Commission</v>
          </cell>
          <cell r="R4678" t="str">
            <v>1</v>
          </cell>
          <cell r="S4678" t="str">
            <v>14</v>
          </cell>
          <cell r="T4678" t="str">
            <v>484</v>
          </cell>
          <cell r="U4678" t="str">
            <v>0</v>
          </cell>
          <cell r="V4678" t="str">
            <v>NAT DPT AGEN - INTER TRADE &amp; ADMIN COMM</v>
          </cell>
        </row>
        <row r="4679">
          <cell r="Q4679" t="str">
            <v>Non-exchange Revenue:  Transfers and Subsidies - Operational:  Monetary Allocations - Departmental Agencies and Accounts:  National Departmental Agencies - Inkomati Catchment Management Agency</v>
          </cell>
          <cell r="R4679" t="str">
            <v>1</v>
          </cell>
          <cell r="S4679" t="str">
            <v>14</v>
          </cell>
          <cell r="T4679" t="str">
            <v>485</v>
          </cell>
          <cell r="U4679" t="str">
            <v>0</v>
          </cell>
          <cell r="V4679" t="str">
            <v>NAT DPT AGEN - INKOMATI CATCHMENT MAN AG</v>
          </cell>
        </row>
        <row r="4680">
          <cell r="Q4680" t="str">
            <v>Non-exchange Revenue:  Transfers and Subsidies - Operational:  Monetary Allocations - Departmental Agencies and Accounts:  National Departmental Agencies - Isigodlo Trust</v>
          </cell>
          <cell r="R4680" t="str">
            <v>1</v>
          </cell>
          <cell r="S4680" t="str">
            <v>14</v>
          </cell>
          <cell r="T4680" t="str">
            <v>486</v>
          </cell>
          <cell r="U4680" t="str">
            <v>0</v>
          </cell>
          <cell r="V4680" t="str">
            <v>NAT DPT AGEN - ISIGODLO TRUST</v>
          </cell>
        </row>
        <row r="4681">
          <cell r="Q4681" t="str">
            <v>Non-exchange Revenue:  Transfers and Subsidies - Operational:  Monetary Allocations - Departmental Agencies and Accounts:  National Departmental Agencies - Isimangaliso Wetland Park</v>
          </cell>
          <cell r="R4681" t="str">
            <v>1</v>
          </cell>
          <cell r="S4681" t="str">
            <v>14</v>
          </cell>
          <cell r="T4681" t="str">
            <v>487</v>
          </cell>
          <cell r="U4681" t="str">
            <v>0</v>
          </cell>
          <cell r="V4681" t="str">
            <v>NAT DPT AGEN - ISIMANGALISO WETLAND PARK</v>
          </cell>
        </row>
        <row r="4682">
          <cell r="Q4682" t="str">
            <v>Non-exchange Revenue:  Transfers and Subsidies - Operational:  Monetary Allocations - Departmental Agencies and Accounts:  National Departmental Agencies - Iziko Museums of Cape Town</v>
          </cell>
          <cell r="R4682" t="str">
            <v>1</v>
          </cell>
          <cell r="S4682" t="str">
            <v>14</v>
          </cell>
          <cell r="T4682" t="str">
            <v>488</v>
          </cell>
          <cell r="U4682" t="str">
            <v>0</v>
          </cell>
          <cell r="V4682" t="str">
            <v>NAT DPT AGEN - IZIKO MUSEUMS CAPE TOWN</v>
          </cell>
        </row>
        <row r="4683">
          <cell r="Q4683" t="str">
            <v>Non-exchange Revenue:  Transfers and Subsidies - Operational:  Monetary Allocations - Departmental Agencies and Accounts:  National Departmental Agencies - Khulisa</v>
          </cell>
          <cell r="R4683" t="str">
            <v>1</v>
          </cell>
          <cell r="S4683" t="str">
            <v>14</v>
          </cell>
          <cell r="T4683" t="str">
            <v>489</v>
          </cell>
          <cell r="U4683" t="str">
            <v>0</v>
          </cell>
          <cell r="V4683" t="str">
            <v>NAT DPT AGEN - KHULISA</v>
          </cell>
        </row>
        <row r="4684">
          <cell r="Q4684" t="str">
            <v>Non-exchange Revenue:  Transfers and Subsidies - Operational:  Monetary Allocations - Departmental Agencies and Accounts:  National Departmental Agencies - Legal Aid Board</v>
          </cell>
          <cell r="R4684" t="str">
            <v>1</v>
          </cell>
          <cell r="S4684" t="str">
            <v>14</v>
          </cell>
          <cell r="T4684" t="str">
            <v>490</v>
          </cell>
          <cell r="U4684" t="str">
            <v>0</v>
          </cell>
          <cell r="V4684" t="str">
            <v>NAT DPT AGEN - LEGAL AID BOARD</v>
          </cell>
        </row>
        <row r="4685">
          <cell r="Q4685" t="str">
            <v>Non-exchange Revenue:  Transfers and Subsidies - Operational:  Monetary Allocations - Departmental Agencies and Accounts:  National Departmental Agencies - Local Government, Water and Related Service SETA</v>
          </cell>
          <cell r="R4685" t="str">
            <v>1</v>
          </cell>
          <cell r="S4685" t="str">
            <v>14</v>
          </cell>
          <cell r="T4685" t="str">
            <v>491</v>
          </cell>
          <cell r="U4685" t="str">
            <v>0</v>
          </cell>
          <cell r="V4685" t="str">
            <v>NAT DPT AGEN - LG WATER &amp; RELAT SER SETA</v>
          </cell>
        </row>
        <row r="4686">
          <cell r="Q4686" t="str">
            <v>Non-exchange Revenue:  Transfers and Subsidies - Operational:  Monetary Allocations - Departmental Agencies and Accounts:  National Departmental Agencies - Luthuli Museum</v>
          </cell>
          <cell r="R4686" t="str">
            <v>1</v>
          </cell>
          <cell r="S4686" t="str">
            <v>14</v>
          </cell>
          <cell r="T4686" t="str">
            <v>492</v>
          </cell>
          <cell r="U4686" t="str">
            <v>0</v>
          </cell>
          <cell r="V4686" t="str">
            <v>NAT DPT AGEN - LUTHULI MUSEUM</v>
          </cell>
        </row>
        <row r="4687">
          <cell r="Q4687" t="str">
            <v>Non-exchange Revenue:  Transfers and Subsidies - Operational:  Monetary Allocations - Departmental Agencies and Accounts:  National Departmental Agencies - Manufacturing Advisory Council</v>
          </cell>
          <cell r="R4687" t="str">
            <v>1</v>
          </cell>
          <cell r="S4687" t="str">
            <v>14</v>
          </cell>
          <cell r="T4687" t="str">
            <v>493</v>
          </cell>
          <cell r="U4687" t="str">
            <v>0</v>
          </cell>
          <cell r="V4687" t="str">
            <v>NAT DPT AGEN - MANUFACTURING ADV COUNCIL</v>
          </cell>
        </row>
        <row r="4688">
          <cell r="Q4688" t="str">
            <v>Non-exchange Revenue:  Transfers and Subsidies - Operational:  Monetary Allocations - Departmental Agencies and Accounts:  National Departmental Agencies - Manufacturing Development Board</v>
          </cell>
          <cell r="R4688" t="str">
            <v>1</v>
          </cell>
          <cell r="S4688" t="str">
            <v>14</v>
          </cell>
          <cell r="T4688" t="str">
            <v>494</v>
          </cell>
          <cell r="U4688" t="str">
            <v>0</v>
          </cell>
          <cell r="V4688" t="str">
            <v>NAT DPT AGEN - MANUFACTUR DEVELOP BOARD</v>
          </cell>
        </row>
        <row r="4689">
          <cell r="Q4689" t="str">
            <v>Non-exchange Revenue:  Transfers and Subsidies - Operational:  Monetary Allocations - Departmental Agencies and Accounts:  National Departmental Agencies - Manufacturing, Engineering, and Related Services SETA</v>
          </cell>
          <cell r="R4689" t="str">
            <v>1</v>
          </cell>
          <cell r="S4689" t="str">
            <v>14</v>
          </cell>
          <cell r="T4689" t="str">
            <v>495</v>
          </cell>
          <cell r="U4689" t="str">
            <v>0</v>
          </cell>
          <cell r="V4689" t="str">
            <v>NAT DPT AGEN - MAN ENG &amp; RELAT SERV SETA</v>
          </cell>
        </row>
        <row r="4690">
          <cell r="Q4690" t="str">
            <v>Non-exchange Revenue:  Transfers and Subsidies - Operational:  Monetary Allocations - Departmental Agencies and Accounts:  National Departmental Agencies - Marine Living Resources Fund</v>
          </cell>
          <cell r="R4690" t="str">
            <v>1</v>
          </cell>
          <cell r="S4690" t="str">
            <v>14</v>
          </cell>
          <cell r="T4690" t="str">
            <v>496</v>
          </cell>
          <cell r="U4690" t="str">
            <v>0</v>
          </cell>
          <cell r="V4690" t="str">
            <v>NAT DPT AGEN - MARINE LIVING RESOUR FUND</v>
          </cell>
        </row>
        <row r="4691">
          <cell r="Q4691" t="str">
            <v>Non-exchange Revenue:  Transfers and Subsidies - Operational:  Monetary Allocations - Departmental Agencies and Accounts:  National Departmental Agencies - Marine Rescue Co-ordination Centre</v>
          </cell>
          <cell r="R4691" t="str">
            <v>1</v>
          </cell>
          <cell r="S4691" t="str">
            <v>14</v>
          </cell>
          <cell r="T4691" t="str">
            <v>497</v>
          </cell>
          <cell r="U4691" t="str">
            <v>0</v>
          </cell>
          <cell r="V4691" t="str">
            <v>NAT DPT AGEN - MARINE RES CO-ORDIN CTRE</v>
          </cell>
        </row>
        <row r="4692">
          <cell r="Q4692" t="str">
            <v>Non-exchange Revenue:  Transfers and Subsidies - Operational:  Monetary Allocations - Departmental Agencies and Accounts:  National Departmental Agencies - Market Theatre Foundation</v>
          </cell>
          <cell r="R4692" t="str">
            <v>1</v>
          </cell>
          <cell r="S4692" t="str">
            <v>14</v>
          </cell>
          <cell r="T4692" t="str">
            <v>498</v>
          </cell>
          <cell r="U4692" t="str">
            <v>0</v>
          </cell>
          <cell r="V4692" t="str">
            <v>NAT DPT AGEN - MARKET THEATRE FOUNDATION</v>
          </cell>
        </row>
        <row r="4693">
          <cell r="Q4693" t="str">
            <v>Non-exchange Revenue:  Transfers and Subsidies - Operational:  Monetary Allocations - Departmental Agencies and Accounts:  National Departmental Agencies - Marketing and Dissemination Trading Account</v>
          </cell>
          <cell r="R4693" t="str">
            <v>1</v>
          </cell>
          <cell r="S4693" t="str">
            <v>14</v>
          </cell>
          <cell r="T4693" t="str">
            <v>499</v>
          </cell>
          <cell r="U4693" t="str">
            <v>0</v>
          </cell>
          <cell r="V4693" t="str">
            <v>NAT DPT AGEN - MARKET &amp; DISSEMI TRAD ACC</v>
          </cell>
        </row>
        <row r="4694">
          <cell r="Q4694" t="str">
            <v>Non-exchange Revenue:  Transfers and Subsidies - Operational:  Monetary Allocations - Departmental Agencies and Accounts:  National Departmental Agencies - Media Development and Diversity Agency</v>
          </cell>
          <cell r="R4694" t="str">
            <v>1</v>
          </cell>
          <cell r="S4694" t="str">
            <v>14</v>
          </cell>
          <cell r="T4694" t="str">
            <v>500</v>
          </cell>
          <cell r="U4694" t="str">
            <v>0</v>
          </cell>
          <cell r="V4694" t="str">
            <v>NAT DPT AGEN - MEDIA DEV &amp; DIVERSITY AGE</v>
          </cell>
        </row>
        <row r="4695">
          <cell r="Q4695" t="str">
            <v>Non-exchange Revenue:  Transfers and Subsidies - Operational:  Monetary Allocations - Departmental Agencies and Accounts:  National Departmental Agencies - Media, Advertising, Publishing, Print and Packaging SETA</v>
          </cell>
          <cell r="R4695" t="str">
            <v>1</v>
          </cell>
          <cell r="S4695" t="str">
            <v>14</v>
          </cell>
          <cell r="T4695" t="str">
            <v>501</v>
          </cell>
          <cell r="U4695" t="str">
            <v>0</v>
          </cell>
          <cell r="V4695" t="str">
            <v>NAT DPT AGEN - MED/ADV/PUBL/PRT/PAC SETA</v>
          </cell>
        </row>
        <row r="4696">
          <cell r="Q4696" t="str">
            <v>Non-exchange Revenue:  Transfers and Subsidies - Operational:  Monetary Allocations - Departmental Agencies and Accounts:  National Departmental Agencies - Media Research Council of South Africa</v>
          </cell>
          <cell r="R4696" t="str">
            <v>1</v>
          </cell>
          <cell r="S4696" t="str">
            <v>14</v>
          </cell>
          <cell r="T4696" t="str">
            <v>502</v>
          </cell>
          <cell r="U4696" t="str">
            <v>0</v>
          </cell>
          <cell r="V4696" t="str">
            <v>NAT DPT AGEN - MEDIA RESEARCH COUN OF SA</v>
          </cell>
        </row>
        <row r="4697">
          <cell r="Q4697" t="str">
            <v>Non-exchange Revenue:  Transfers and Subsidies - Operational:  Monetary Allocations - Departmental Agencies and Accounts:  National Departmental Agencies - Medico Legal</v>
          </cell>
          <cell r="R4697" t="str">
            <v>1</v>
          </cell>
          <cell r="S4697" t="str">
            <v>14</v>
          </cell>
          <cell r="T4697" t="str">
            <v>503</v>
          </cell>
          <cell r="U4697" t="str">
            <v>0</v>
          </cell>
          <cell r="V4697" t="str">
            <v>NAT DPT AGEN - MEDICO LEGAL</v>
          </cell>
        </row>
        <row r="4698">
          <cell r="Q4698" t="str">
            <v>Non-exchange Revenue:  Transfers and Subsidies - Operational:  Monetary Allocations - Departmental Agencies and Accounts:  National Departmental Agencies - Micro Finance Regulatory Council</v>
          </cell>
          <cell r="R4698" t="str">
            <v>1</v>
          </cell>
          <cell r="S4698" t="str">
            <v>14</v>
          </cell>
          <cell r="T4698" t="str">
            <v>504</v>
          </cell>
          <cell r="U4698" t="str">
            <v>0</v>
          </cell>
          <cell r="V4698" t="str">
            <v>NAT DPT AGEN - MICRO FIN REGULAT COUN</v>
          </cell>
        </row>
        <row r="4699">
          <cell r="Q4699" t="str">
            <v>Non-exchange Revenue:  Transfers and Subsidies - Operational:  Monetary Allocations - Departmental Agencies and Accounts:  National Departmental Agencies - Mine Health and Safety Council</v>
          </cell>
          <cell r="R4699" t="str">
            <v>1</v>
          </cell>
          <cell r="S4699" t="str">
            <v>14</v>
          </cell>
          <cell r="T4699" t="str">
            <v>505</v>
          </cell>
          <cell r="U4699" t="str">
            <v>0</v>
          </cell>
          <cell r="V4699" t="str">
            <v>NAT DPT AGEN - MINE HEALTH &amp; SAFETY COUN</v>
          </cell>
        </row>
        <row r="4700">
          <cell r="Q4700" t="str">
            <v>Non-exchange Revenue:  Transfers and Subsidies - Operational:  Monetary Allocations - Departmental Agencies and Accounts:  National Departmental Agencies - Mines and Works Compensation Fund</v>
          </cell>
          <cell r="R4700" t="str">
            <v>1</v>
          </cell>
          <cell r="S4700" t="str">
            <v>14</v>
          </cell>
          <cell r="T4700" t="str">
            <v>506</v>
          </cell>
          <cell r="U4700" t="str">
            <v>0</v>
          </cell>
          <cell r="V4700" t="str">
            <v>NAT DPT AGEN - MINES &amp; WORKS COMPEN FUND</v>
          </cell>
        </row>
        <row r="4701">
          <cell r="Q4701" t="str">
            <v>Non-exchange Revenue:  Transfers and Subsidies - Operational:  Monetary Allocations - Departmental Agencies and Accounts:  National Departmental Agencies - Mining Qualifications Authority</v>
          </cell>
          <cell r="R4701" t="str">
            <v>1</v>
          </cell>
          <cell r="S4701" t="str">
            <v>14</v>
          </cell>
          <cell r="T4701" t="str">
            <v>507</v>
          </cell>
          <cell r="U4701" t="str">
            <v>0</v>
          </cell>
          <cell r="V4701" t="str">
            <v>NAT DPT AGEN - MINING QUALIFICATION AUTH</v>
          </cell>
        </row>
        <row r="4702">
          <cell r="Q4702" t="str">
            <v>Non-exchange Revenue:  Transfers and Subsidies - Operational:  Monetary Allocations - Departmental Agencies and Accounts:  National Departmental Agencies - Municipal Demarcation Board</v>
          </cell>
          <cell r="R4702" t="str">
            <v>1</v>
          </cell>
          <cell r="S4702" t="str">
            <v>14</v>
          </cell>
          <cell r="T4702" t="str">
            <v>508</v>
          </cell>
          <cell r="U4702" t="str">
            <v>0</v>
          </cell>
          <cell r="V4702" t="str">
            <v>NAT DPT AGEN - MUNICIPAL DEMARCAT BOARD</v>
          </cell>
        </row>
        <row r="4703">
          <cell r="Q4703" t="str">
            <v>Non-exchange Revenue:  Transfers and Subsidies - Operational:  Monetary Allocations - Departmental Agencies and Accounts:  National Departmental Agencies - Municipal Infrastructure Investment Unit</v>
          </cell>
          <cell r="R4703" t="str">
            <v>1</v>
          </cell>
          <cell r="S4703" t="str">
            <v>14</v>
          </cell>
          <cell r="T4703" t="str">
            <v>509</v>
          </cell>
          <cell r="U4703" t="str">
            <v>0</v>
          </cell>
          <cell r="V4703" t="str">
            <v>NAT DPT AGEN - MUNIC INFRA INVEST UNIT</v>
          </cell>
        </row>
        <row r="4704">
          <cell r="Q4704" t="str">
            <v>Non-exchange Revenue:  Transfers and Subsidies - Operational:  Monetary Allocations - Departmental Agencies and Accounts:  National Departmental Agencies - National Agricultural Marketing Council</v>
          </cell>
          <cell r="R4704" t="str">
            <v>1</v>
          </cell>
          <cell r="S4704" t="str">
            <v>14</v>
          </cell>
          <cell r="T4704" t="str">
            <v>510</v>
          </cell>
          <cell r="U4704" t="str">
            <v>0</v>
          </cell>
          <cell r="V4704" t="str">
            <v>NAT DPT AGEN - NAT AGRI MARKETING COUNC</v>
          </cell>
        </row>
        <row r="4705">
          <cell r="Q4705" t="str">
            <v>Non-exchange Revenue:  Transfers and Subsidies - Operational:  Monetary Allocations - Departmental Agencies and Accounts:  National Departmental Agencies - National Archives Commission</v>
          </cell>
          <cell r="R4705" t="str">
            <v>1</v>
          </cell>
          <cell r="S4705" t="str">
            <v>14</v>
          </cell>
          <cell r="T4705" t="str">
            <v>511</v>
          </cell>
          <cell r="U4705" t="str">
            <v>0</v>
          </cell>
          <cell r="V4705" t="str">
            <v>NAT DPT AGEN - NAT ARCHIVES COMMISSION</v>
          </cell>
        </row>
        <row r="4706">
          <cell r="Q4706" t="str">
            <v>Non-exchange Revenue:  Transfers and Subsidies - Operational:  Monetary Allocations - Departmental Agencies and Accounts:  National Departmental Agencies - National Arts Council South Africa</v>
          </cell>
          <cell r="R4706" t="str">
            <v>1</v>
          </cell>
          <cell r="S4706" t="str">
            <v>14</v>
          </cell>
          <cell r="T4706" t="str">
            <v>512</v>
          </cell>
          <cell r="U4706" t="str">
            <v>0</v>
          </cell>
          <cell r="V4706" t="str">
            <v>NAT DPT AGEN - NATIONAL ARTS COUNCIL SA</v>
          </cell>
        </row>
        <row r="4707">
          <cell r="Q4707" t="str">
            <v>Non-exchange Revenue:  Transfers and Subsidies - Operational:  Monetary Allocations - Departmental Agencies and Accounts:  National Departmental Agencies - National Botanical Institute</v>
          </cell>
          <cell r="R4707" t="str">
            <v>1</v>
          </cell>
          <cell r="S4707" t="str">
            <v>14</v>
          </cell>
          <cell r="T4707" t="str">
            <v>513</v>
          </cell>
          <cell r="U4707" t="str">
            <v>0</v>
          </cell>
          <cell r="V4707" t="str">
            <v>NAT DPT AGEN - NATIONAL BOTANICAL INSTIT</v>
          </cell>
        </row>
        <row r="4708">
          <cell r="Q4708" t="str">
            <v>Non-exchange Revenue:  Transfers and Subsidies - Operational:  Monetary Allocations - Departmental Agencies and Accounts:  National Departmental Agencies - National Cleaner Production Centre</v>
          </cell>
          <cell r="R4708" t="str">
            <v>1</v>
          </cell>
          <cell r="S4708" t="str">
            <v>14</v>
          </cell>
          <cell r="T4708" t="str">
            <v>514</v>
          </cell>
          <cell r="U4708" t="str">
            <v>0</v>
          </cell>
          <cell r="V4708" t="str">
            <v>NAT DPT AGEN - NAT CLEANER PRODUC CENTRE</v>
          </cell>
        </row>
        <row r="4709">
          <cell r="Q4709" t="str">
            <v>Non-exchange Revenue:  Transfers and Subsidies - Operational:  Monetary Allocations - Departmental Agencies and Accounts:  National Departmental Agencies - National Consumer Commission</v>
          </cell>
          <cell r="R4709" t="str">
            <v>1</v>
          </cell>
          <cell r="S4709" t="str">
            <v>14</v>
          </cell>
          <cell r="T4709" t="str">
            <v>515</v>
          </cell>
          <cell r="U4709" t="str">
            <v>0</v>
          </cell>
          <cell r="V4709" t="str">
            <v>NAT DPT AGEN - NAT CONSUMER COMMISSION</v>
          </cell>
        </row>
        <row r="4710">
          <cell r="Q4710" t="str">
            <v>Non-exchange Revenue:  Transfers and Subsidies - Operational:  Monetary Allocations - Departmental Agencies and Accounts:  National Departmental Agencies - National Consumer Tribunal</v>
          </cell>
          <cell r="R4710" t="str">
            <v>1</v>
          </cell>
          <cell r="S4710" t="str">
            <v>14</v>
          </cell>
          <cell r="T4710" t="str">
            <v>516</v>
          </cell>
          <cell r="U4710" t="str">
            <v>0</v>
          </cell>
          <cell r="V4710" t="str">
            <v>NAT DPT AGEN - NAT CONSUMER TRIBUNAL</v>
          </cell>
        </row>
        <row r="4711">
          <cell r="Q4711" t="str">
            <v>Non-exchange Revenue:  Transfers and Subsidies - Operational:  Monetary Allocations - Departmental Agencies and Accounts:  National Departmental Agencies - National Credit Regulator</v>
          </cell>
          <cell r="R4711" t="str">
            <v>1</v>
          </cell>
          <cell r="S4711" t="str">
            <v>14</v>
          </cell>
          <cell r="T4711" t="str">
            <v>517</v>
          </cell>
          <cell r="U4711" t="str">
            <v>0</v>
          </cell>
          <cell r="V4711" t="str">
            <v>NAT DPT AGEN - NAT CREDIT REGULATOR</v>
          </cell>
        </row>
        <row r="4712">
          <cell r="Q4712" t="str">
            <v>Non-exchange Revenue:  Transfers and Subsidies - Operational:  Monetary Allocations - Departmental Agencies and Accounts:  National Departmental Agencies - National Coordination of Management, Advisory Centre Programme</v>
          </cell>
          <cell r="R4712" t="str">
            <v>1</v>
          </cell>
          <cell r="S4712" t="str">
            <v>14</v>
          </cell>
          <cell r="T4712" t="str">
            <v>518</v>
          </cell>
          <cell r="U4712" t="str">
            <v>0</v>
          </cell>
          <cell r="V4712" t="str">
            <v>NAT DPT AGEN - NAT MAN ADV CTRE PROGRAME</v>
          </cell>
        </row>
        <row r="4713">
          <cell r="Q4713" t="str">
            <v>Non-exchange Revenue:  Transfers and Subsidies - Operational:  Monetary Allocations - Departmental Agencies and Accounts:  National Departmental Agencies - National Development Agency</v>
          </cell>
          <cell r="R4713" t="str">
            <v>1</v>
          </cell>
          <cell r="S4713" t="str">
            <v>14</v>
          </cell>
          <cell r="T4713" t="str">
            <v>519</v>
          </cell>
          <cell r="U4713" t="str">
            <v>0</v>
          </cell>
          <cell r="V4713" t="str">
            <v>NAT DPT AGEN - NAT DEVELOPMENT AGENCY</v>
          </cell>
        </row>
        <row r="4714">
          <cell r="Q4714" t="str">
            <v>Non-exchange Revenue:  Transfers and Subsidies - Operational:  Monetary Allocations - Departmental Agencies and Accounts:  National Departmental Agencies - National Economical, Development and Labour Council</v>
          </cell>
          <cell r="R4714" t="str">
            <v>1</v>
          </cell>
          <cell r="S4714" t="str">
            <v>14</v>
          </cell>
          <cell r="T4714" t="str">
            <v>520</v>
          </cell>
          <cell r="U4714" t="str">
            <v>0</v>
          </cell>
          <cell r="V4714" t="str">
            <v>NAT DPT AGEN - NAT ECON DEV &amp; LABR COUNC</v>
          </cell>
        </row>
        <row r="4715">
          <cell r="Q4715" t="str">
            <v>Non-exchange Revenue:  Transfers and Subsidies - Operational:  Monetary Allocations - Departmental Agencies and Accounts:  National Departmental Agencies - National Electronic Media Institute of South Africa</v>
          </cell>
          <cell r="R4715" t="str">
            <v>1</v>
          </cell>
          <cell r="S4715" t="str">
            <v>14</v>
          </cell>
          <cell r="T4715" t="str">
            <v>521</v>
          </cell>
          <cell r="U4715" t="str">
            <v>0</v>
          </cell>
          <cell r="V4715" t="str">
            <v>NAT DPT AGEN - NAT ELEC MED INSTIT OF SA</v>
          </cell>
        </row>
        <row r="4716">
          <cell r="Q4716" t="str">
            <v>Non-exchange Revenue:  Transfers and Subsidies - Operational:  Monetary Allocations - Departmental Agencies and Accounts:  National Departmental Agencies - National Empowerment Fund</v>
          </cell>
          <cell r="R4716" t="str">
            <v>1</v>
          </cell>
          <cell r="S4716" t="str">
            <v>14</v>
          </cell>
          <cell r="T4716" t="str">
            <v>522</v>
          </cell>
          <cell r="U4716" t="str">
            <v>0</v>
          </cell>
          <cell r="V4716" t="str">
            <v>NAT DPT AGEN - NAT EMPOWERMENT FUND</v>
          </cell>
        </row>
        <row r="4717">
          <cell r="Q4717" t="str">
            <v>Non-exchange Revenue:  Transfers and Subsidies - Operational:  Monetary Allocations - Departmental Agencies and Accounts:  National Departmental Agencies - National Energy Regulator South Africa</v>
          </cell>
          <cell r="R4717" t="str">
            <v>1</v>
          </cell>
          <cell r="S4717" t="str">
            <v>14</v>
          </cell>
          <cell r="T4717" t="str">
            <v>523</v>
          </cell>
          <cell r="U4717" t="str">
            <v>0</v>
          </cell>
          <cell r="V4717" t="str">
            <v>NAT DPT AGEN - NAT ENERGY REGULATOR SA</v>
          </cell>
        </row>
        <row r="4718">
          <cell r="Q4718" t="str">
            <v>Non-exchange Revenue:  Transfers and Subsidies - Operational:  Monetary Allocations - Departmental Agencies and Accounts:  National Departmental Agencies - National Energy Regulator South Africa</v>
          </cell>
          <cell r="R4718" t="str">
            <v>1</v>
          </cell>
          <cell r="S4718" t="str">
            <v>14</v>
          </cell>
          <cell r="T4718" t="str">
            <v>524</v>
          </cell>
          <cell r="U4718" t="str">
            <v>0</v>
          </cell>
          <cell r="V4718" t="str">
            <v>NAT DPT AGEN - NAT ENG LITERARY MUSEUM</v>
          </cell>
        </row>
        <row r="4719">
          <cell r="Q4719" t="str">
            <v>Non-exchange Revenue:  Transfers and Subsidies - Operational:  Monetary Allocations - Departmental Agencies and Accounts:  National Departmental Agencies - National Film and Video Foundation</v>
          </cell>
          <cell r="R4719" t="str">
            <v>1</v>
          </cell>
          <cell r="S4719" t="str">
            <v>14</v>
          </cell>
          <cell r="T4719" t="str">
            <v>525</v>
          </cell>
          <cell r="U4719" t="str">
            <v>0</v>
          </cell>
          <cell r="V4719" t="str">
            <v>NAT DPT AGEN - NAT FILM &amp; VIDEO FOUNDAT</v>
          </cell>
        </row>
        <row r="4720">
          <cell r="Q4720" t="str">
            <v>Non-exchange Revenue:  Transfers and Subsidies - Operational:  Monetary Allocations - Departmental Agencies and Accounts:  National Departmental Agencies - National Film Board</v>
          </cell>
          <cell r="R4720" t="str">
            <v>1</v>
          </cell>
          <cell r="S4720" t="str">
            <v>14</v>
          </cell>
          <cell r="T4720" t="str">
            <v>526</v>
          </cell>
          <cell r="U4720" t="str">
            <v>0</v>
          </cell>
          <cell r="V4720" t="str">
            <v>NAT DPT AGEN - NAT FILM BOARD</v>
          </cell>
        </row>
        <row r="4721">
          <cell r="Q4721" t="str">
            <v>Non-exchange Revenue:  Transfers and Subsidies - Operational:  Monetary Allocations - Departmental Agencies and Accounts:  National Departmental Agencies - National Gambling Board of South Africa</v>
          </cell>
          <cell r="R4721" t="str">
            <v>1</v>
          </cell>
          <cell r="S4721" t="str">
            <v>14</v>
          </cell>
          <cell r="T4721" t="str">
            <v>527</v>
          </cell>
          <cell r="U4721" t="str">
            <v>0</v>
          </cell>
          <cell r="V4721" t="str">
            <v>NAT DPT AGEN - NAT GAMBLING BOARD OF SA</v>
          </cell>
        </row>
        <row r="4722">
          <cell r="Q4722" t="str">
            <v>Non-exchange Revenue:  Transfers and Subsidies - Operational:  Monetary Allocations - Departmental Agencies and Accounts:  National Departmental Agencies - Health Laboratory Service</v>
          </cell>
          <cell r="R4722" t="str">
            <v>1</v>
          </cell>
          <cell r="S4722" t="str">
            <v>14</v>
          </cell>
          <cell r="T4722" t="str">
            <v>528</v>
          </cell>
          <cell r="U4722" t="str">
            <v>0</v>
          </cell>
          <cell r="V4722" t="str">
            <v>NAT DPT AGEN - NAT HEALTH LABORAT SERV</v>
          </cell>
        </row>
        <row r="4723">
          <cell r="Q4723" t="str">
            <v>Non-exchange Revenue:  Transfers and Subsidies - Operational:  Monetary Allocations - Departmental Agencies and Accounts:  National Departmental Agencies - National Heritage Council South Africa</v>
          </cell>
          <cell r="R4723" t="str">
            <v>1</v>
          </cell>
          <cell r="S4723" t="str">
            <v>14</v>
          </cell>
          <cell r="T4723" t="str">
            <v>529</v>
          </cell>
          <cell r="U4723" t="str">
            <v>0</v>
          </cell>
          <cell r="V4723" t="str">
            <v>NAT DPT AGEN - NAT HERITAGE COUNCIL SA</v>
          </cell>
        </row>
        <row r="4724">
          <cell r="Q4724" t="str">
            <v>Non-exchange Revenue:  Transfers and Subsidies - Operational:  Monetary Allocations - Departmental Agencies and Accounts:  National Departmental Agencies - National Home Building Registration Council (NHBRC)</v>
          </cell>
          <cell r="R4724" t="str">
            <v>1</v>
          </cell>
          <cell r="S4724" t="str">
            <v>14</v>
          </cell>
          <cell r="T4724" t="str">
            <v>530</v>
          </cell>
          <cell r="U4724" t="str">
            <v>0</v>
          </cell>
          <cell r="V4724" t="str">
            <v>NAT DPT AGEN - NAT HOME BUILD REGIS COUN</v>
          </cell>
        </row>
        <row r="4725">
          <cell r="Q4725" t="str">
            <v xml:space="preserve">Non-exchange Revenue:  Transfers and Subsidies - Operational:  Monetary Allocations - Departmental Agencies and Accounts:  National Departmental Agencies - National Housing Finance Corporation </v>
          </cell>
          <cell r="R4725" t="str">
            <v>1</v>
          </cell>
          <cell r="S4725" t="str">
            <v>14</v>
          </cell>
          <cell r="T4725" t="str">
            <v>531</v>
          </cell>
          <cell r="U4725" t="str">
            <v>0</v>
          </cell>
          <cell r="V4725" t="str">
            <v>NAT DPT AGEN - NAT HOUSING FINANCE CORP</v>
          </cell>
        </row>
        <row r="4726">
          <cell r="Q4726" t="str">
            <v>Non-exchange Revenue:  Transfers and Subsidies - Operational:  Monetary Allocations - Departmental Agencies and Accounts:  National Departmental Agencies - National Library South Africa</v>
          </cell>
          <cell r="R4726" t="str">
            <v>1</v>
          </cell>
          <cell r="S4726" t="str">
            <v>14</v>
          </cell>
          <cell r="T4726" t="str">
            <v>532</v>
          </cell>
          <cell r="U4726" t="str">
            <v>0</v>
          </cell>
          <cell r="V4726" t="str">
            <v>NAT DPT AGEN - NAT LIBRARY SOUTH AFRICA</v>
          </cell>
        </row>
        <row r="4727">
          <cell r="Q4727" t="str">
            <v>Non-exchange Revenue:  Transfers and Subsidies - Operational:  Monetary Allocations - Departmental Agencies and Accounts:  National Departmental Agencies - National Lotteries Board</v>
          </cell>
          <cell r="R4727" t="str">
            <v>1</v>
          </cell>
          <cell r="S4727" t="str">
            <v>14</v>
          </cell>
          <cell r="T4727" t="str">
            <v>533</v>
          </cell>
          <cell r="U4727" t="str">
            <v>0</v>
          </cell>
          <cell r="V4727" t="str">
            <v>NAT DPT AGEN - NAT LOTTERIES BOARD</v>
          </cell>
        </row>
        <row r="4728">
          <cell r="Q4728" t="str">
            <v>Non-exchange Revenue:  Transfers and Subsidies - Operational:  Monetary Allocations - Departmental Agencies and Accounts:  National Departmental Agencies - National Metrology Institute of South Africa</v>
          </cell>
          <cell r="R4728" t="str">
            <v>1</v>
          </cell>
          <cell r="S4728" t="str">
            <v>14</v>
          </cell>
          <cell r="T4728" t="str">
            <v>534</v>
          </cell>
          <cell r="U4728" t="str">
            <v>0</v>
          </cell>
          <cell r="V4728" t="str">
            <v>NAT DPT AGEN - NAT METROLOGY INST OF SA</v>
          </cell>
        </row>
        <row r="4729">
          <cell r="Q4729" t="str">
            <v>Non-exchange Revenue:  Transfers and Subsidies - Operational:  Monetary Allocations - Departmental Agencies and Accounts:  National Departmental Agencies - National Monuments Council</v>
          </cell>
          <cell r="R4729" t="str">
            <v>1</v>
          </cell>
          <cell r="S4729" t="str">
            <v>14</v>
          </cell>
          <cell r="T4729" t="str">
            <v>535</v>
          </cell>
          <cell r="U4729" t="str">
            <v>0</v>
          </cell>
          <cell r="V4729" t="str">
            <v>NAT DPT AGEN - NAT MONUMENTS COUNCIL</v>
          </cell>
        </row>
        <row r="4730">
          <cell r="Q4730" t="str">
            <v>Non-exchange Revenue:  Transfers and Subsidies - Operational:  Monetary Allocations - Departmental Agencies and Accounts:  National Departmental Agencies - National Museum Bloemfontein</v>
          </cell>
          <cell r="R4730" t="str">
            <v>1</v>
          </cell>
          <cell r="S4730" t="str">
            <v>14</v>
          </cell>
          <cell r="T4730" t="str">
            <v>536</v>
          </cell>
          <cell r="U4730" t="str">
            <v>0</v>
          </cell>
          <cell r="V4730" t="str">
            <v>NAT DPT AGEN - NAT MUSEUM BLOEMFONTEIN</v>
          </cell>
        </row>
        <row r="4731">
          <cell r="Q4731" t="str">
            <v>Non-exchange Revenue:  Transfers and Subsidies - Operational:  Monetary Allocations - Departmental Agencies and Accounts:  National Departmental Agencies - National Nuclear Regulator</v>
          </cell>
          <cell r="R4731" t="str">
            <v>1</v>
          </cell>
          <cell r="S4731" t="str">
            <v>14</v>
          </cell>
          <cell r="T4731" t="str">
            <v>537</v>
          </cell>
          <cell r="U4731" t="str">
            <v>0</v>
          </cell>
          <cell r="V4731" t="str">
            <v>NAT DPT AGEN - NAT NUCLEAR REGULATOR</v>
          </cell>
        </row>
        <row r="4732">
          <cell r="Q4732" t="str">
            <v>Non-exchange Revenue:  Transfers and Subsidies - Operational:  Monetary Allocations - Departmental Agencies and Accounts:  National Departmental Agencies - National Productivity Institute</v>
          </cell>
          <cell r="R4732" t="str">
            <v>1</v>
          </cell>
          <cell r="S4732" t="str">
            <v>14</v>
          </cell>
          <cell r="T4732" t="str">
            <v>538</v>
          </cell>
          <cell r="U4732" t="str">
            <v>0</v>
          </cell>
          <cell r="V4732" t="str">
            <v>NAT DPT AGEN - NAT PRODUCT INSTITUTE</v>
          </cell>
        </row>
        <row r="4733">
          <cell r="Q4733" t="str">
            <v>Non-exchange Revenue:  Transfers and Subsidies - Operational:  Monetary Allocations - Departmental Agencies and Accounts:  National Departmental Agencies - National Recreation and Access Trust</v>
          </cell>
          <cell r="R4733" t="str">
            <v>1</v>
          </cell>
          <cell r="S4733" t="str">
            <v>14</v>
          </cell>
          <cell r="T4733" t="str">
            <v>539</v>
          </cell>
          <cell r="U4733" t="str">
            <v>0</v>
          </cell>
          <cell r="V4733" t="str">
            <v>NAT DPT AGEN - NAT RECREA &amp; ACCESS TRUST</v>
          </cell>
        </row>
        <row r="4734">
          <cell r="Q4734" t="str">
            <v>Non-exchange Revenue:  Transfers and Subsidies - Operational:  Monetary Allocations - Departmental Agencies and Accounts:  National Departmental Agencies - National Regulator for Compulsory Specification</v>
          </cell>
          <cell r="R4734" t="str">
            <v>1</v>
          </cell>
          <cell r="S4734" t="str">
            <v>14</v>
          </cell>
          <cell r="T4734" t="str">
            <v>540</v>
          </cell>
          <cell r="U4734" t="str">
            <v>0</v>
          </cell>
          <cell r="V4734" t="str">
            <v>NAT DPT AGEN - NAT REGU COMPUL SPECIFIC</v>
          </cell>
        </row>
        <row r="4735">
          <cell r="Q4735" t="str">
            <v>Non-exchange Revenue:  Transfers and Subsidies - Operational:  Monetary Allocations - Departmental Agencies and Accounts:  National Departmental Agencies - National Research Foundation</v>
          </cell>
          <cell r="R4735" t="str">
            <v>1</v>
          </cell>
          <cell r="S4735" t="str">
            <v>14</v>
          </cell>
          <cell r="T4735" t="str">
            <v>541</v>
          </cell>
          <cell r="U4735" t="str">
            <v>0</v>
          </cell>
          <cell r="V4735" t="str">
            <v>NAT DPT AGEN - NAT RESEARCH FOUNDATION</v>
          </cell>
        </row>
        <row r="4736">
          <cell r="Q4736" t="str">
            <v>Non-exchange Revenue:  Transfers and Subsidies - Operational:  Monetary Allocations - Departmental Agencies and Accounts:  National Departmental Agencies - National Sea Rescue Institute</v>
          </cell>
          <cell r="R4736" t="str">
            <v>1</v>
          </cell>
          <cell r="S4736" t="str">
            <v>14</v>
          </cell>
          <cell r="T4736" t="str">
            <v>542</v>
          </cell>
          <cell r="U4736" t="str">
            <v>0</v>
          </cell>
          <cell r="V4736" t="str">
            <v>NAT DPT AGEN - NAT SEA RESCUE INSTITUTE</v>
          </cell>
        </row>
        <row r="4737">
          <cell r="Q4737" t="str">
            <v>Non-exchange Revenue:  Transfers and Subsidies - Operational:  Monetary Allocations - Departmental Agencies and Accounts:  National Departmental Agencies - National Skills Fund</v>
          </cell>
          <cell r="R4737" t="str">
            <v>1</v>
          </cell>
          <cell r="S4737" t="str">
            <v>14</v>
          </cell>
          <cell r="T4737" t="str">
            <v>543</v>
          </cell>
          <cell r="U4737" t="str">
            <v>0</v>
          </cell>
          <cell r="V4737" t="str">
            <v>NAT DPT AGEN - NAT SKILLS FUND</v>
          </cell>
        </row>
        <row r="4738">
          <cell r="Q4738" t="str">
            <v>Non-exchange Revenue:  Transfers and Subsidies - Operational:  Monetary Allocations - Departmental Agencies and Accounts:  National Departmental Agencies - National Small Business Council</v>
          </cell>
          <cell r="R4738" t="str">
            <v>1</v>
          </cell>
          <cell r="S4738" t="str">
            <v>14</v>
          </cell>
          <cell r="T4738" t="str">
            <v>544</v>
          </cell>
          <cell r="U4738" t="str">
            <v>0</v>
          </cell>
          <cell r="V4738" t="str">
            <v>NAT DPT AGEN - NAT SMALL BUSINESS COUN</v>
          </cell>
        </row>
        <row r="4739">
          <cell r="Q4739" t="str">
            <v>Non-exchange Revenue:  Transfers and Subsidies - Operational:  Monetary Allocations - Departmental Agencies and Accounts:  National Departmental Agencies - National Student Financial Aid Scheme</v>
          </cell>
          <cell r="R4739" t="str">
            <v>1</v>
          </cell>
          <cell r="S4739" t="str">
            <v>14</v>
          </cell>
          <cell r="T4739" t="str">
            <v>545</v>
          </cell>
          <cell r="U4739" t="str">
            <v>0</v>
          </cell>
          <cell r="V4739" t="str">
            <v>NAT DPT AGEN - NAT STUDENT FIN AID SCHE</v>
          </cell>
        </row>
        <row r="4740">
          <cell r="Q4740" t="str">
            <v>Non-exchange Revenue:  Transfers and Subsidies - Operational:  Monetary Allocations - Departmental Agencies and Accounts:  National Departmental Agencies - National Urban Reconstruction and Housing Agency (NURCH)</v>
          </cell>
          <cell r="R4740" t="str">
            <v>1</v>
          </cell>
          <cell r="S4740" t="str">
            <v>14</v>
          </cell>
          <cell r="T4740" t="str">
            <v>546</v>
          </cell>
          <cell r="U4740" t="str">
            <v>0</v>
          </cell>
          <cell r="V4740" t="str">
            <v>NAT DPT AGEN - NAT URBAN RECON &amp; HOUS AG</v>
          </cell>
        </row>
        <row r="4741">
          <cell r="Q4741" t="str">
            <v>Non-exchange Revenue:  Transfers and Subsidies - Operational:  Monetary Allocations - Departmental Agencies and Accounts:  National Departmental Agencies - National Year 2000 Decision Support Centre</v>
          </cell>
          <cell r="R4741" t="str">
            <v>1</v>
          </cell>
          <cell r="S4741" t="str">
            <v>14</v>
          </cell>
          <cell r="T4741" t="str">
            <v>547</v>
          </cell>
          <cell r="U4741" t="str">
            <v>0</v>
          </cell>
          <cell r="V4741" t="str">
            <v>NAT DPT AGEN - NAT Y 2000 DECIS SUP CTRE</v>
          </cell>
        </row>
        <row r="4742">
          <cell r="Q4742" t="str">
            <v>Non-exchange Revenue:  Transfers and Subsidies - Operational:  Monetary Allocations - Departmental Agencies and Accounts:  National Departmental Agencies - National Youth Commission</v>
          </cell>
          <cell r="R4742" t="str">
            <v>1</v>
          </cell>
          <cell r="S4742" t="str">
            <v>14</v>
          </cell>
          <cell r="T4742" t="str">
            <v>548</v>
          </cell>
          <cell r="U4742" t="str">
            <v>0</v>
          </cell>
          <cell r="V4742" t="str">
            <v>NAT DPT AGEN - NAT YOUTH COMMISSION</v>
          </cell>
        </row>
        <row r="4743">
          <cell r="Q4743" t="str">
            <v>Non-exchange Revenue:  Transfers and Subsidies - Operational:  Monetary Allocations - Departmental Agencies and Accounts:  National Departmental Agencies - National Youth Development Agency</v>
          </cell>
          <cell r="R4743" t="str">
            <v>1</v>
          </cell>
          <cell r="S4743" t="str">
            <v>14</v>
          </cell>
          <cell r="T4743" t="str">
            <v>549</v>
          </cell>
          <cell r="U4743" t="str">
            <v>0</v>
          </cell>
          <cell r="V4743" t="str">
            <v>NAT DPT AGEN - NAT YOUTH DEV AGENCY</v>
          </cell>
        </row>
        <row r="4744">
          <cell r="Q4744" t="str">
            <v>Non-exchange Revenue:  Transfers and Subsidies - Operational:  Monetary Allocations - Departmental Agencies and Accounts:  National Departmental Agencies - National Zoological Gardens of South Africa Pretoria</v>
          </cell>
          <cell r="R4744" t="str">
            <v>1</v>
          </cell>
          <cell r="S4744" t="str">
            <v>14</v>
          </cell>
          <cell r="T4744" t="str">
            <v>550</v>
          </cell>
          <cell r="U4744" t="str">
            <v>0</v>
          </cell>
          <cell r="V4744" t="str">
            <v>NAT DPT AGEN - NAT ZOOLOGIC GARD SA PTA</v>
          </cell>
        </row>
        <row r="4745">
          <cell r="Q4745" t="str">
            <v>Non-exchange Revenue:  Transfers and Subsidies - Operational:  Monetary Allocations - Departmental Agencies and Accounts:  National Departmental Agencies - National Museum</v>
          </cell>
          <cell r="R4745" t="str">
            <v>1</v>
          </cell>
          <cell r="S4745" t="str">
            <v>14</v>
          </cell>
          <cell r="T4745" t="str">
            <v>551</v>
          </cell>
          <cell r="U4745" t="str">
            <v>0</v>
          </cell>
          <cell r="V4745" t="str">
            <v>NAT DPT AGEN - NATIONAL MUSEUM</v>
          </cell>
        </row>
        <row r="4746">
          <cell r="Q4746" t="str">
            <v>Non-exchange Revenue:  Transfers and Subsidies - Operational:  Monetary Allocations - Departmental Agencies and Accounts:  National Departmental Agencies - Nelson Mandela National Museum</v>
          </cell>
          <cell r="R4746" t="str">
            <v>1</v>
          </cell>
          <cell r="S4746" t="str">
            <v>14</v>
          </cell>
          <cell r="T4746" t="str">
            <v>552</v>
          </cell>
          <cell r="U4746" t="str">
            <v>0</v>
          </cell>
          <cell r="V4746" t="str">
            <v>NAT DPT AGEN - NELSON MANDELA NAT MUSEUM</v>
          </cell>
        </row>
        <row r="4747">
          <cell r="Q4747" t="str">
            <v>Non-exchange Revenue:  Transfers and Subsidies - Operational:  Monetary Allocations - Departmental Agencies and Accounts:  National Departmental Agencies - Northern Flagship Institution</v>
          </cell>
          <cell r="R4747" t="str">
            <v>1</v>
          </cell>
          <cell r="S4747" t="str">
            <v>14</v>
          </cell>
          <cell r="T4747" t="str">
            <v>553</v>
          </cell>
          <cell r="U4747" t="str">
            <v>0</v>
          </cell>
          <cell r="V4747" t="str">
            <v>NAT DPT AGEN - NORTHERN FLAGSHIP INSTIT</v>
          </cell>
        </row>
        <row r="4748">
          <cell r="Q4748" t="str">
            <v>Non-exchange Revenue:  Transfers and Subsidies - Operational:  Monetary Allocations - Departmental Agencies and Accounts:  National Departmental Agencies - PAN South Africa Language Board</v>
          </cell>
          <cell r="R4748" t="str">
            <v>1</v>
          </cell>
          <cell r="S4748" t="str">
            <v>14</v>
          </cell>
          <cell r="T4748" t="str">
            <v>554</v>
          </cell>
          <cell r="U4748" t="str">
            <v>0</v>
          </cell>
          <cell r="V4748" t="str">
            <v>NAT DPT AGEN - PAN SA LANGUAGE BOARD</v>
          </cell>
        </row>
        <row r="4749">
          <cell r="Q4749" t="str">
            <v>Non-exchange Revenue:  Transfers and Subsidies - Operational:  Monetary Allocations - Departmental Agencies and Accounts:  National Departmental Agencies - Protechnik Laboratories</v>
          </cell>
          <cell r="R4749" t="str">
            <v>1</v>
          </cell>
          <cell r="S4749" t="str">
            <v>14</v>
          </cell>
          <cell r="T4749" t="str">
            <v>555</v>
          </cell>
          <cell r="U4749" t="str">
            <v>0</v>
          </cell>
          <cell r="V4749" t="str">
            <v>NAT DPT AGEN - PROTECHNIK LABORATORIES</v>
          </cell>
        </row>
        <row r="4750">
          <cell r="Q4750" t="str">
            <v>Non-exchange Revenue:  Transfers and Subsidies - Operational:  Monetary Allocations - Departmental Agencies and Accounts:  National Departmental Agencies - Office of the Ombudsman Financial Service Providers</v>
          </cell>
          <cell r="R4750" t="str">
            <v>1</v>
          </cell>
          <cell r="S4750" t="str">
            <v>14</v>
          </cell>
          <cell r="T4750" t="str">
            <v>556</v>
          </cell>
          <cell r="U4750" t="str">
            <v>0</v>
          </cell>
          <cell r="V4750" t="str">
            <v>NAT DPT AGEN - OMBUDSMAN FIN SERV PROV</v>
          </cell>
        </row>
        <row r="4751">
          <cell r="Q4751" t="str">
            <v>Non-exchange Revenue:  Transfers and Subsidies - Operational:  Monetary Allocations - Departmental Agencies and Accounts:  National Departmental Agencies - Office of the Pension Fund Adjudicator</v>
          </cell>
          <cell r="R4751" t="str">
            <v>1</v>
          </cell>
          <cell r="S4751" t="str">
            <v>14</v>
          </cell>
          <cell r="T4751" t="str">
            <v>557</v>
          </cell>
          <cell r="U4751" t="str">
            <v>0</v>
          </cell>
          <cell r="V4751" t="str">
            <v>NAT DPT AGEN - PENSION FUND ADJUDICATOR</v>
          </cell>
        </row>
        <row r="4752">
          <cell r="Q4752" t="str">
            <v>Non-exchange Revenue:  Transfers and Subsidies - Operational:  Monetary Allocations - Departmental Agencies and Accounts:  National Departmental Agencies - Parliamentary Village Management Board</v>
          </cell>
          <cell r="R4752" t="str">
            <v>1</v>
          </cell>
          <cell r="S4752" t="str">
            <v>14</v>
          </cell>
          <cell r="T4752" t="str">
            <v>558</v>
          </cell>
          <cell r="U4752" t="str">
            <v>0</v>
          </cell>
          <cell r="V4752" t="str">
            <v>NAT DPT AGEN - PARL VILLAGE MANAG BOARD</v>
          </cell>
        </row>
        <row r="4753">
          <cell r="Q4753" t="str">
            <v>Non-exchange Revenue:  Transfers and Subsidies - Operational:  Monetary Allocations - Departmental Agencies and Accounts:  National Departmental Agencies - People Housing Partner Trust</v>
          </cell>
          <cell r="R4753" t="str">
            <v>1</v>
          </cell>
          <cell r="S4753" t="str">
            <v>14</v>
          </cell>
          <cell r="T4753" t="str">
            <v>559</v>
          </cell>
          <cell r="U4753" t="str">
            <v>0</v>
          </cell>
          <cell r="V4753" t="str">
            <v>NAT DPT AGEN - PEOPLE HOUSING PART TRUST</v>
          </cell>
        </row>
        <row r="4754">
          <cell r="Q4754" t="str">
            <v>Non-exchange Revenue:  Transfers and Subsidies - Operational:  Monetary Allocations - Departmental Agencies and Accounts:  National Departmental Agencies - Performing Art Council of the Free State</v>
          </cell>
          <cell r="R4754" t="str">
            <v>1</v>
          </cell>
          <cell r="S4754" t="str">
            <v>14</v>
          </cell>
          <cell r="T4754" t="str">
            <v>560</v>
          </cell>
          <cell r="U4754" t="str">
            <v>0</v>
          </cell>
          <cell r="V4754" t="str">
            <v>NAT DPT AGEN - PERFORM ART COUNCIL FS</v>
          </cell>
        </row>
        <row r="4755">
          <cell r="Q4755" t="str">
            <v>Non-exchange Revenue:  Transfers and Subsidies - Operational:  Monetary Allocations - Departmental Agencies and Accounts:  National Departmental Agencies - Perishable Products Export Control Board</v>
          </cell>
          <cell r="R4755" t="str">
            <v>1</v>
          </cell>
          <cell r="S4755" t="str">
            <v>14</v>
          </cell>
          <cell r="T4755" t="str">
            <v>561</v>
          </cell>
          <cell r="U4755" t="str">
            <v>0</v>
          </cell>
          <cell r="V4755" t="str">
            <v>NAT DPT AGEN - PERISH PROD EXP CTRL BRD</v>
          </cell>
        </row>
        <row r="4756">
          <cell r="Q4756" t="str">
            <v>Non-exchange Revenue:  Transfers and Subsidies - Operational:  Monetary Allocations - Departmental Agencies and Accounts:  National Departmental Agencies - Ports Regulator of South Africa</v>
          </cell>
          <cell r="R4756" t="str">
            <v>1</v>
          </cell>
          <cell r="S4756" t="str">
            <v>14</v>
          </cell>
          <cell r="T4756" t="str">
            <v>562</v>
          </cell>
          <cell r="U4756" t="str">
            <v>0</v>
          </cell>
          <cell r="V4756" t="str">
            <v>NAT DPT AGEN - PORTS REGULATOR OF SA</v>
          </cell>
        </row>
        <row r="4757">
          <cell r="Q4757" t="str">
            <v>Non-exchange Revenue:  Transfers and Subsidies - Operational:  Monetary Allocations - Departmental Agencies and Accounts:  National Departmental Agencies - Philharmonic Orchestra Cape</v>
          </cell>
          <cell r="R4757" t="str">
            <v>1</v>
          </cell>
          <cell r="S4757" t="str">
            <v>14</v>
          </cell>
          <cell r="T4757" t="str">
            <v>563</v>
          </cell>
          <cell r="U4757" t="str">
            <v>0</v>
          </cell>
          <cell r="V4757" t="str">
            <v>NAT DPT AGEN - PHILHARMONIC ORCHES CAPE</v>
          </cell>
        </row>
        <row r="4758">
          <cell r="Q4758" t="str">
            <v>Non-exchange Revenue:  Transfers and Subsidies - Operational:  Monetary Allocations - Departmental Agencies and Accounts:  National Departmental Agencies - Philharmonic Orchestra KwaZulu Natal</v>
          </cell>
          <cell r="R4758" t="str">
            <v>1</v>
          </cell>
          <cell r="S4758" t="str">
            <v>14</v>
          </cell>
          <cell r="T4758" t="str">
            <v>564</v>
          </cell>
          <cell r="U4758" t="str">
            <v>0</v>
          </cell>
          <cell r="V4758" t="str">
            <v>NAT DPT AGEN - PHILHARMONIC ORCHEST KZN</v>
          </cell>
        </row>
        <row r="4759">
          <cell r="Q4759" t="str">
            <v>Non-exchange Revenue:  Transfers and Subsidies - Operational:  Monetary Allocations - Departmental Agencies and Accounts:  National Departmental Agencies - Playhouse Company</v>
          </cell>
          <cell r="R4759" t="str">
            <v>1</v>
          </cell>
          <cell r="S4759" t="str">
            <v>14</v>
          </cell>
          <cell r="T4759" t="str">
            <v>565</v>
          </cell>
          <cell r="U4759" t="str">
            <v>0</v>
          </cell>
          <cell r="V4759" t="str">
            <v>NAT DPT AGEN - PLAYHOUSE COMPANY</v>
          </cell>
        </row>
        <row r="4760">
          <cell r="Q4760" t="str">
            <v>Non-exchange Revenue:  Transfers and Subsidies - Operational:  Monetary Allocations - Departmental Agencies and Accounts:  National Departmental Agencies - Premier's Economic Advisory Council (PEAC)</v>
          </cell>
          <cell r="R4760" t="str">
            <v>1</v>
          </cell>
          <cell r="S4760" t="str">
            <v>14</v>
          </cell>
          <cell r="T4760" t="str">
            <v>566</v>
          </cell>
          <cell r="U4760" t="str">
            <v>0</v>
          </cell>
          <cell r="V4760" t="str">
            <v>NAT DPT AGEN - PREM ECONOMIC ADV COUNCIL</v>
          </cell>
        </row>
        <row r="4761">
          <cell r="Q4761" t="str">
            <v>Non-exchange Revenue:  Transfers and Subsidies - Operational:  Monetary Allocations - Departmental Agencies and Accounts:  National Departmental Agencies - Presidents Fund</v>
          </cell>
          <cell r="R4761" t="str">
            <v>1</v>
          </cell>
          <cell r="S4761" t="str">
            <v>14</v>
          </cell>
          <cell r="T4761" t="str">
            <v>567</v>
          </cell>
          <cell r="U4761" t="str">
            <v>0</v>
          </cell>
          <cell r="V4761" t="str">
            <v>NAT DPT AGEN - PRESIDENTS FUND</v>
          </cell>
        </row>
        <row r="4762">
          <cell r="Q4762" t="str">
            <v>Non-exchange Revenue:  Transfers and Subsidies - Operational:  Monetary Allocations - Departmental Agencies and Accounts:  National Departmental Agencies - Private Security Industry Regulator Authority</v>
          </cell>
          <cell r="R4762" t="str">
            <v>1</v>
          </cell>
          <cell r="S4762" t="str">
            <v>14</v>
          </cell>
          <cell r="T4762" t="str">
            <v>568</v>
          </cell>
          <cell r="U4762" t="str">
            <v>0</v>
          </cell>
          <cell r="V4762" t="str">
            <v>NAT DPT AGEN - PRV SECUR INDUS REG AUTH</v>
          </cell>
        </row>
        <row r="4763">
          <cell r="Q4763" t="str">
            <v>Non-exchange Revenue:  Transfers and Subsidies - Operational:  Monetary Allocations - Departmental Agencies and Accounts:  National Departmental Agencies - Productivity South Africa</v>
          </cell>
          <cell r="R4763" t="str">
            <v>1</v>
          </cell>
          <cell r="S4763" t="str">
            <v>14</v>
          </cell>
          <cell r="T4763" t="str">
            <v>569</v>
          </cell>
          <cell r="U4763" t="str">
            <v>0</v>
          </cell>
          <cell r="V4763" t="str">
            <v>NAT DPT AGEN - PRODUCTIVITY SOUTH AFRICA</v>
          </cell>
        </row>
        <row r="4764">
          <cell r="Q4764" t="str">
            <v>Non-exchange Revenue:  Transfers and Subsidies - Operational:  Monetary Allocations - Departmental Agencies and Accounts:  National Departmental Agencies - Project  Development Facilities Trading Account</v>
          </cell>
          <cell r="R4764" t="str">
            <v>1</v>
          </cell>
          <cell r="S4764" t="str">
            <v>14</v>
          </cell>
          <cell r="T4764" t="str">
            <v>570</v>
          </cell>
          <cell r="U4764" t="str">
            <v>0</v>
          </cell>
          <cell r="V4764" t="str">
            <v>NAT DPT AGEN - DEVEL FACILITIES TRAD ACC</v>
          </cell>
        </row>
        <row r="4765">
          <cell r="Q4765" t="str">
            <v>Non-exchange Revenue:  Transfers and Subsidies - Operational:  Monetary Allocations - Departmental Agencies and Accounts:  National Departmental Agencies - Property Management Trading Entity</v>
          </cell>
          <cell r="R4765" t="str">
            <v>1</v>
          </cell>
          <cell r="S4765" t="str">
            <v>14</v>
          </cell>
          <cell r="T4765" t="str">
            <v>571</v>
          </cell>
          <cell r="U4765" t="str">
            <v>0</v>
          </cell>
          <cell r="V4765" t="str">
            <v>NAT DPT AGEN - PROPERTY MAN TRAD ENTITY</v>
          </cell>
        </row>
        <row r="4766">
          <cell r="Q4766" t="str">
            <v>Non-exchange Revenue:  Transfers and Subsidies - Operational:  Monetary Allocations - Departmental Agencies and Accounts:  National Departmental Agencies - Public Investment Commissioners</v>
          </cell>
          <cell r="R4766" t="str">
            <v>1</v>
          </cell>
          <cell r="S4766" t="str">
            <v>14</v>
          </cell>
          <cell r="T4766" t="str">
            <v>572</v>
          </cell>
          <cell r="U4766" t="str">
            <v>0</v>
          </cell>
          <cell r="V4766" t="str">
            <v>NAT DPT AGEN - PUBLIC INVEST COMMISSION</v>
          </cell>
        </row>
        <row r="4767">
          <cell r="Q4767" t="str">
            <v>Non-exchange Revenue:  Transfers and Subsidies - Operational:  Monetary Allocations - Departmental Agencies and Accounts:  National Departmental Agencies - Public Service Commission</v>
          </cell>
          <cell r="R4767" t="str">
            <v>1</v>
          </cell>
          <cell r="S4767" t="str">
            <v>14</v>
          </cell>
          <cell r="T4767" t="str">
            <v>573</v>
          </cell>
          <cell r="U4767" t="str">
            <v>0</v>
          </cell>
          <cell r="V4767" t="str">
            <v>NAT DPT AGEN - PUBLIC SERVICE COMMISSION</v>
          </cell>
        </row>
        <row r="4768">
          <cell r="Q4768" t="str">
            <v xml:space="preserve">Non-exchange Revenue:  Transfers and Subsidies - Operational:  Monetary Allocations - Departmental Agencies and Accounts:  National Departmental Agencies - Public Protector South Africa  </v>
          </cell>
          <cell r="R4768" t="str">
            <v>1</v>
          </cell>
          <cell r="S4768" t="str">
            <v>14</v>
          </cell>
          <cell r="T4768" t="str">
            <v>574</v>
          </cell>
          <cell r="U4768" t="str">
            <v>0</v>
          </cell>
          <cell r="V4768" t="str">
            <v>NAT DPT AGEN - PUBLIC PROTECTOR SA</v>
          </cell>
        </row>
        <row r="4769">
          <cell r="Q4769" t="str">
            <v>Non-exchange Revenue:  Transfers and Subsidies - Operational:  Monetary Allocations - Departmental Agencies and Accounts:  National Departmental Agencies - Tompi Seleke Agricultural Train Centre</v>
          </cell>
          <cell r="R4769" t="str">
            <v>1</v>
          </cell>
          <cell r="S4769" t="str">
            <v>14</v>
          </cell>
          <cell r="T4769" t="str">
            <v>575</v>
          </cell>
          <cell r="U4769" t="str">
            <v>0</v>
          </cell>
          <cell r="V4769" t="str">
            <v>NAT DPT AGEN - TOMPI SELEKE AGR TRN CTRE</v>
          </cell>
        </row>
        <row r="4770">
          <cell r="Q4770" t="str">
            <v>Non-exchange Revenue:  Transfers and Subsidies - Operational:  Monetary Allocations - Departmental Agencies and Accounts:  National Departmental Agencies - Owen Sithole Agricultural College</v>
          </cell>
          <cell r="R4770" t="str">
            <v>1</v>
          </cell>
          <cell r="S4770" t="str">
            <v>14</v>
          </cell>
          <cell r="T4770" t="str">
            <v>576</v>
          </cell>
          <cell r="U4770" t="str">
            <v>0</v>
          </cell>
          <cell r="V4770" t="str">
            <v>NAT DPT AGEN - OWEN SITHOLE AGRI COLL</v>
          </cell>
        </row>
        <row r="4771">
          <cell r="Q4771" t="str">
            <v>Non-exchange Revenue:  Transfers and Subsidies - Operational:  Monetary Allocations - Departmental Agencies and Accounts:  National Departmental Agencies - Public Sector SETA</v>
          </cell>
          <cell r="R4771" t="str">
            <v>1</v>
          </cell>
          <cell r="S4771" t="str">
            <v>14</v>
          </cell>
          <cell r="T4771" t="str">
            <v>577</v>
          </cell>
          <cell r="U4771" t="str">
            <v>0</v>
          </cell>
          <cell r="V4771" t="str">
            <v>NAT DPT AGEN - PUBLIC SECTOR SETA</v>
          </cell>
        </row>
        <row r="4772">
          <cell r="Q4772" t="str">
            <v>Non-exchange Revenue:  Transfers and Subsidies - Operational:  Monetary Allocations - Departmental Agencies and Accounts:  National Departmental Agencies - Quality Council for Trades and Occupations</v>
          </cell>
          <cell r="R4772" t="str">
            <v>1</v>
          </cell>
          <cell r="S4772" t="str">
            <v>14</v>
          </cell>
          <cell r="T4772" t="str">
            <v>578</v>
          </cell>
          <cell r="U4772" t="str">
            <v>0</v>
          </cell>
          <cell r="V4772" t="str">
            <v>NAT DPT AGEN - QUAL COUN FOR TRAD &amp; OCC</v>
          </cell>
        </row>
        <row r="4773">
          <cell r="Q4773" t="str">
            <v>Non-exchange Revenue:  Transfers and Subsidies - Operational:  Monetary Allocations - Departmental Agencies and Accounts:  National Departmental Agencies - Railway Safety Regulator</v>
          </cell>
          <cell r="R4773" t="str">
            <v>1</v>
          </cell>
          <cell r="S4773" t="str">
            <v>14</v>
          </cell>
          <cell r="T4773" t="str">
            <v>579</v>
          </cell>
          <cell r="U4773" t="str">
            <v>0</v>
          </cell>
          <cell r="V4773" t="str">
            <v>NAT DPT AGEN - RAILWAY SAFETY REGULATOR</v>
          </cell>
        </row>
        <row r="4774">
          <cell r="Q4774" t="str">
            <v>Non-exchange Revenue:  Transfers and Subsidies - Operational:  Monetary Allocations - Departmental Agencies and Accounts:  National Departmental Agencies - Registration of Deeds Trade Account</v>
          </cell>
          <cell r="R4774" t="str">
            <v>1</v>
          </cell>
          <cell r="S4774" t="str">
            <v>14</v>
          </cell>
          <cell r="T4774" t="str">
            <v>580</v>
          </cell>
          <cell r="U4774" t="str">
            <v>0</v>
          </cell>
          <cell r="V4774" t="str">
            <v>NAT DPT AGEN - REGIST OF DEEDS TRADE ACC</v>
          </cell>
        </row>
        <row r="4775">
          <cell r="Q4775" t="str">
            <v>Non-exchange Revenue:  Transfers and Subsidies - Operational:  Monetary Allocations - Departmental Agencies and Accounts:  National Departmental Agencies - Rent Control Board</v>
          </cell>
          <cell r="R4775" t="str">
            <v>1</v>
          </cell>
          <cell r="S4775" t="str">
            <v>14</v>
          </cell>
          <cell r="T4775" t="str">
            <v>581</v>
          </cell>
          <cell r="U4775" t="str">
            <v>0</v>
          </cell>
          <cell r="V4775" t="str">
            <v>NAT DPT AGEN - RENT CONTROL BOARD</v>
          </cell>
        </row>
        <row r="4776">
          <cell r="Q4776" t="str">
            <v>Non-exchange Revenue:  Transfers and Subsidies - Operational:  Monetary Allocations - Departmental Agencies and Accounts:  National Departmental Agencies - Road Accident Fund (Dept Agency)</v>
          </cell>
          <cell r="R4776" t="str">
            <v>1</v>
          </cell>
          <cell r="S4776" t="str">
            <v>14</v>
          </cell>
          <cell r="T4776" t="str">
            <v>582</v>
          </cell>
          <cell r="U4776" t="str">
            <v>0</v>
          </cell>
          <cell r="V4776" t="str">
            <v>NAT DPT AGEN - ROAD ACCIDENT FUND</v>
          </cell>
        </row>
        <row r="4777">
          <cell r="Q4777" t="str">
            <v>Non-exchange Revenue:  Transfers and Subsidies - Operational:  Monetary Allocations - Departmental Agencies and Accounts:  National Departmental Agencies - Road Traffic Infringement Agency</v>
          </cell>
          <cell r="R4777" t="str">
            <v>1</v>
          </cell>
          <cell r="S4777" t="str">
            <v>14</v>
          </cell>
          <cell r="T4777" t="str">
            <v>583</v>
          </cell>
          <cell r="U4777" t="str">
            <v>0</v>
          </cell>
          <cell r="V4777" t="str">
            <v>NAT DPT AGEN - ROAD TRAFF INFRING AGENCY</v>
          </cell>
        </row>
        <row r="4778">
          <cell r="Q4778" t="str">
            <v>Non-exchange Revenue:  Transfers and Subsidies - Operational:  Monetary Allocations - Departmental Agencies and Accounts:  National Departmental Agencies - Road Traffic Management Corporation</v>
          </cell>
          <cell r="R4778" t="str">
            <v>1</v>
          </cell>
          <cell r="S4778" t="str">
            <v>14</v>
          </cell>
          <cell r="T4778" t="str">
            <v>584</v>
          </cell>
          <cell r="U4778" t="str">
            <v>0</v>
          </cell>
          <cell r="V4778" t="str">
            <v>NAT DPT AGEN - ROAD TRAFFIC MAN CORP</v>
          </cell>
        </row>
        <row r="4779">
          <cell r="Q4779" t="str">
            <v>Non-exchange Revenue:  Transfers and Subsidies - Operational:  Monetary Allocations - Departmental Agencies and Accounts:  National Departmental Agencies - Robin Island Museum</v>
          </cell>
          <cell r="R4779" t="str">
            <v>1</v>
          </cell>
          <cell r="S4779" t="str">
            <v>14</v>
          </cell>
          <cell r="T4779" t="str">
            <v>585</v>
          </cell>
          <cell r="U4779" t="str">
            <v>0</v>
          </cell>
          <cell r="V4779" t="str">
            <v>NAT DPT AGEN - ROBIN ISLAND MUSEUM</v>
          </cell>
        </row>
        <row r="4780">
          <cell r="Q4780" t="str">
            <v>Non-exchange Revenue:  Transfers and Subsidies - Operational:  Monetary Allocations - Departmental Agencies and Accounts:  National Departmental Agencies - Rural Housing Loan Fund</v>
          </cell>
          <cell r="R4780" t="str">
            <v>1</v>
          </cell>
          <cell r="S4780" t="str">
            <v>14</v>
          </cell>
          <cell r="T4780" t="str">
            <v>586</v>
          </cell>
          <cell r="U4780" t="str">
            <v>0</v>
          </cell>
          <cell r="V4780" t="str">
            <v>NAT DPT AGEN - RURAL HOUSING LOAN FUND</v>
          </cell>
        </row>
        <row r="4781">
          <cell r="Q4781" t="str">
            <v>Non-exchange Revenue:  Transfers and Subsidies - Operational:  Monetary Allocations - Departmental Agencies and Accounts:  National Departmental Agencies - South Africa Blind Workers Organisation Johannesburg</v>
          </cell>
          <cell r="R4781" t="str">
            <v>1</v>
          </cell>
          <cell r="S4781" t="str">
            <v>14</v>
          </cell>
          <cell r="T4781" t="str">
            <v>587</v>
          </cell>
          <cell r="U4781" t="str">
            <v>0</v>
          </cell>
          <cell r="V4781" t="str">
            <v>NAT DPT AGEN - BLIND WORKERS ORG JHB</v>
          </cell>
        </row>
        <row r="4782">
          <cell r="Q4782" t="str">
            <v>Non-exchange Revenue:  Transfers and Subsidies - Operational:  Monetary Allocations - Departmental Agencies and Accounts:  National Departmental Agencies - South Africa Civil Aviation Authority</v>
          </cell>
          <cell r="R4782" t="str">
            <v>1</v>
          </cell>
          <cell r="S4782" t="str">
            <v>14</v>
          </cell>
          <cell r="T4782" t="str">
            <v>588</v>
          </cell>
          <cell r="U4782" t="str">
            <v>0</v>
          </cell>
          <cell r="V4782" t="str">
            <v>NAT DPT AGEN - SA CIVIL AVIATION AUTH</v>
          </cell>
        </row>
        <row r="4783">
          <cell r="Q4783" t="str">
            <v>Non-exchange Revenue:  Transfers and Subsidies - Operational:  Monetary Allocations - Departmental Agencies and Accounts:  National Departmental Agencies - South Africa Council for Architects</v>
          </cell>
          <cell r="R4783" t="str">
            <v>1</v>
          </cell>
          <cell r="S4783" t="str">
            <v>14</v>
          </cell>
          <cell r="T4783" t="str">
            <v>589</v>
          </cell>
          <cell r="U4783" t="str">
            <v>0</v>
          </cell>
          <cell r="V4783" t="str">
            <v>NAT DPT AGEN - SA COUNCIL FOR ARCHITECTS</v>
          </cell>
        </row>
        <row r="4784">
          <cell r="Q4784" t="str">
            <v>Non-exchange Revenue:  Transfers and Subsidies - Operational:  Monetary Allocations - Departmental Agencies and Accounts:  National Departmental Agencies - South Africa Council for Educators</v>
          </cell>
          <cell r="R4784" t="str">
            <v>1</v>
          </cell>
          <cell r="S4784" t="str">
            <v>14</v>
          </cell>
          <cell r="T4784" t="str">
            <v>590</v>
          </cell>
          <cell r="U4784" t="str">
            <v>0</v>
          </cell>
          <cell r="V4784" t="str">
            <v>NAT DPT AGEN - SA COUNCIL FOR EDUCATORS</v>
          </cell>
        </row>
        <row r="4785">
          <cell r="Q4785" t="str">
            <v>Non-exchange Revenue:  Transfers and Subsidies - Operational:  Monetary Allocations - Departmental Agencies and Accounts:  National Departmental Agencies - South Africa Diamond Board</v>
          </cell>
          <cell r="R4785" t="str">
            <v>1</v>
          </cell>
          <cell r="S4785" t="str">
            <v>14</v>
          </cell>
          <cell r="T4785" t="str">
            <v>591</v>
          </cell>
          <cell r="U4785" t="str">
            <v>0</v>
          </cell>
          <cell r="V4785" t="str">
            <v>NAT DPT AGEN - SA DIAMOND BOARD</v>
          </cell>
        </row>
        <row r="4786">
          <cell r="Q4786" t="str">
            <v>Non-exchange Revenue:  Transfers and Subsidies - Operational:  Monetary Allocations - Departmental Agencies and Accounts:  National Departmental Agencies - South Africa Diamond and Precious Metals Regulator</v>
          </cell>
          <cell r="R4786" t="str">
            <v>1</v>
          </cell>
          <cell r="S4786" t="str">
            <v>14</v>
          </cell>
          <cell r="T4786" t="str">
            <v>592</v>
          </cell>
          <cell r="U4786" t="str">
            <v>0</v>
          </cell>
          <cell r="V4786" t="str">
            <v>NAT DPT AGEN - SA DIAM&amp;PRECI METAL REGUL</v>
          </cell>
        </row>
        <row r="4787">
          <cell r="Q4787" t="str">
            <v>Non-exchange Revenue:  Transfers and Subsidies - Operational:  Monetary Allocations - Departmental Agencies and Accounts:  National Departmental Agencies - South Africa Excellence Foundation</v>
          </cell>
          <cell r="R4787" t="str">
            <v>1</v>
          </cell>
          <cell r="S4787" t="str">
            <v>14</v>
          </cell>
          <cell r="T4787" t="str">
            <v>593</v>
          </cell>
          <cell r="U4787" t="str">
            <v>0</v>
          </cell>
          <cell r="V4787" t="str">
            <v>NAT DPT AGEN - SA EXCELLENCE FOUNDATION</v>
          </cell>
        </row>
        <row r="4788">
          <cell r="Q4788" t="str">
            <v>Non-exchange Revenue:  Transfers and Subsidies - Operational:  Monetary Allocations - Departmental Agencies and Accounts:  National Departmental Agencies - South Africa Heritage Resources Agency</v>
          </cell>
          <cell r="R4788" t="str">
            <v>1</v>
          </cell>
          <cell r="S4788" t="str">
            <v>14</v>
          </cell>
          <cell r="T4788" t="str">
            <v>594</v>
          </cell>
          <cell r="U4788" t="str">
            <v>0</v>
          </cell>
          <cell r="V4788" t="str">
            <v>NAT DPT AGEN - SA HERITAGE RESOURCE AGEN</v>
          </cell>
        </row>
        <row r="4789">
          <cell r="Q4789" t="str">
            <v>Non-exchange Revenue:  Transfers and Subsidies - Operational:  Monetary Allocations - Departmental Agencies and Accounts:  National Departmental Agencies - South Africa Housing  Development Board</v>
          </cell>
          <cell r="R4789" t="str">
            <v>1</v>
          </cell>
          <cell r="S4789" t="str">
            <v>14</v>
          </cell>
          <cell r="T4789" t="str">
            <v>595</v>
          </cell>
          <cell r="U4789" t="str">
            <v>0</v>
          </cell>
          <cell r="V4789" t="str">
            <v>NAT DPT AGEN - SA HOUSING  DEVEL BOARD</v>
          </cell>
        </row>
        <row r="4790">
          <cell r="Q4790" t="str">
            <v>Non-exchange Revenue:  Transfers and Subsidies - Operational:  Monetary Allocations - Departmental Agencies and Accounts:  National Departmental Agencies - South Africa Housing Fund</v>
          </cell>
          <cell r="R4790" t="str">
            <v>1</v>
          </cell>
          <cell r="S4790" t="str">
            <v>14</v>
          </cell>
          <cell r="T4790" t="str">
            <v>596</v>
          </cell>
          <cell r="U4790" t="str">
            <v>0</v>
          </cell>
          <cell r="V4790" t="str">
            <v>NAT DPT AGEN - SA HOUSING FUND</v>
          </cell>
        </row>
        <row r="4791">
          <cell r="Q4791" t="str">
            <v>Non-exchange Revenue:  Transfers and Subsidies - Operational:  Monetary Allocations - Departmental Agencies and Accounts:  National Departmental Agencies - South Africa Housing Trust Ltd</v>
          </cell>
          <cell r="R4791" t="str">
            <v>1</v>
          </cell>
          <cell r="S4791" t="str">
            <v>14</v>
          </cell>
          <cell r="T4791" t="str">
            <v>597</v>
          </cell>
          <cell r="U4791" t="str">
            <v>0</v>
          </cell>
          <cell r="V4791" t="str">
            <v>NAT DPT AGEN - SA HOUSING TRUST LTD</v>
          </cell>
        </row>
        <row r="4792">
          <cell r="Q4792" t="str">
            <v>Non-exchange Revenue:  Transfers and Subsidies - Operational:  Monetary Allocations - Departmental Agencies and Accounts:  National Departmental Agencies - South Africa Institute for Drug Free Sport</v>
          </cell>
          <cell r="R4792" t="str">
            <v>1</v>
          </cell>
          <cell r="S4792" t="str">
            <v>14</v>
          </cell>
          <cell r="T4792" t="str">
            <v>598</v>
          </cell>
          <cell r="U4792" t="str">
            <v>0</v>
          </cell>
          <cell r="V4792" t="str">
            <v>NAT DPT AGEN - SA INST DRUG FREE SPORT</v>
          </cell>
        </row>
        <row r="4793">
          <cell r="Q4793" t="str">
            <v>Non-exchange Revenue:  Transfers and Subsidies - Operational:  Monetary Allocations - Departmental Agencies and Accounts:  National Departmental Agencies - South Africa Library for Blind</v>
          </cell>
          <cell r="R4793" t="str">
            <v>1</v>
          </cell>
          <cell r="S4793" t="str">
            <v>14</v>
          </cell>
          <cell r="T4793" t="str">
            <v>599</v>
          </cell>
          <cell r="U4793" t="str">
            <v>0</v>
          </cell>
          <cell r="V4793" t="str">
            <v>NAT DPT AGEN - SA LIBRARY FOR BLIND</v>
          </cell>
        </row>
        <row r="4794">
          <cell r="Q4794" t="str">
            <v>Non-exchange Revenue:  Transfers and Subsidies - Operational:  Monetary Allocations - Departmental Agencies and Accounts:  National Departmental Agencies - South Africa Local Government Association (SALGA)</v>
          </cell>
          <cell r="R4794" t="str">
            <v>1</v>
          </cell>
          <cell r="S4794" t="str">
            <v>14</v>
          </cell>
          <cell r="T4794" t="str">
            <v>600</v>
          </cell>
          <cell r="U4794" t="str">
            <v>0</v>
          </cell>
          <cell r="V4794" t="str">
            <v>NAT DPT AGEN - SA SA LOCAL GOVERN ASSOC</v>
          </cell>
        </row>
        <row r="4795">
          <cell r="Q4795" t="str">
            <v>Non-exchange Revenue:  Transfers and Subsidies - Operational:  Monetary Allocations - Departmental Agencies and Accounts:  National Departmental Agencies - South Africa Maritime Safety Authority</v>
          </cell>
          <cell r="R4795" t="str">
            <v>1</v>
          </cell>
          <cell r="S4795" t="str">
            <v>14</v>
          </cell>
          <cell r="T4795" t="str">
            <v>601</v>
          </cell>
          <cell r="U4795" t="str">
            <v>0</v>
          </cell>
          <cell r="V4795" t="str">
            <v>NAT DPT AGEN - SA MARITIME SAFETY AUTHOR</v>
          </cell>
        </row>
        <row r="4796">
          <cell r="Q4796" t="str">
            <v>Non-exchange Revenue:  Transfers and Subsidies - Operational:  Monetary Allocations - Departmental Agencies and Accounts:  National Departmental Agencies - South Africa Medical Research Council</v>
          </cell>
          <cell r="R4796" t="str">
            <v>1</v>
          </cell>
          <cell r="S4796" t="str">
            <v>14</v>
          </cell>
          <cell r="T4796" t="str">
            <v>602</v>
          </cell>
          <cell r="U4796" t="str">
            <v>0</v>
          </cell>
          <cell r="V4796" t="str">
            <v>NAT DPT AGEN - SA MEDICAL RESEARCH COUNC</v>
          </cell>
        </row>
        <row r="4797">
          <cell r="Q4797" t="str">
            <v>Non-exchange Revenue:  Transfers and Subsidies - Operational:  Monetary Allocations - Departmental Agencies and Accounts:  National Departmental Agencies - South Africa Micro Finance Apex Fund</v>
          </cell>
          <cell r="R4797" t="str">
            <v>1</v>
          </cell>
          <cell r="S4797" t="str">
            <v>14</v>
          </cell>
          <cell r="T4797" t="str">
            <v>603</v>
          </cell>
          <cell r="U4797" t="str">
            <v>0</v>
          </cell>
          <cell r="V4797" t="str">
            <v>NAT DPT AGEN - SA MICRO FIN APEX FUND</v>
          </cell>
        </row>
        <row r="4798">
          <cell r="Q4798" t="str">
            <v>Non-exchange Revenue:  Transfers and Subsidies - Operational:  Monetary Allocations - Departmental Agencies and Accounts:  National Departmental Agencies - South Africa National Accreditation System</v>
          </cell>
          <cell r="R4798" t="str">
            <v>1</v>
          </cell>
          <cell r="S4798" t="str">
            <v>14</v>
          </cell>
          <cell r="T4798" t="str">
            <v>604</v>
          </cell>
          <cell r="U4798" t="str">
            <v>0</v>
          </cell>
          <cell r="V4798" t="str">
            <v>NAT DPT AGEN - SA NAT ACCREDITATION SYS</v>
          </cell>
        </row>
        <row r="4799">
          <cell r="Q4799" t="str">
            <v>Non-exchange Revenue:  Transfers and Subsidies - Operational:  Monetary Allocations - Departmental Agencies and Accounts:  National Departmental Agencies - South Africa National Biodiversity Institute (SANBI)</v>
          </cell>
          <cell r="R4799" t="str">
            <v>1</v>
          </cell>
          <cell r="S4799" t="str">
            <v>14</v>
          </cell>
          <cell r="T4799" t="str">
            <v>605</v>
          </cell>
          <cell r="U4799" t="str">
            <v>0</v>
          </cell>
          <cell r="V4799" t="str">
            <v>NAT DPT AGEN - SA NAT BIODIVERSITY INST</v>
          </cell>
        </row>
        <row r="4800">
          <cell r="Q4800" t="str">
            <v>Non-exchange Revenue:  Transfers and Subsidies - Operational:  Monetary Allocations - Departmental Agencies and Accounts:  National Departmental Agencies - South Africa National Energy Development Institute</v>
          </cell>
          <cell r="R4800" t="str">
            <v>1</v>
          </cell>
          <cell r="S4800" t="str">
            <v>14</v>
          </cell>
          <cell r="T4800" t="str">
            <v>606</v>
          </cell>
          <cell r="U4800" t="str">
            <v>0</v>
          </cell>
          <cell r="V4800" t="str">
            <v>NAT DPT AGEN - SA NAT ENERGY DEV INSTIT</v>
          </cell>
        </row>
        <row r="4801">
          <cell r="Q4801" t="str">
            <v>Non-exchange Revenue:  Transfers and Subsidies - Operational:  Monetary Allocations - Departmental Agencies and Accounts:  National Departmental Agencies - South Africa National Parks</v>
          </cell>
          <cell r="R4801" t="str">
            <v>1</v>
          </cell>
          <cell r="S4801" t="str">
            <v>14</v>
          </cell>
          <cell r="T4801" t="str">
            <v>607</v>
          </cell>
          <cell r="U4801" t="str">
            <v>0</v>
          </cell>
          <cell r="V4801" t="str">
            <v>NAT DPT AGEN - SA NATIONAL PARKS</v>
          </cell>
        </row>
        <row r="4802">
          <cell r="Q4802" t="str">
            <v>Non-exchange Revenue:  Transfers and Subsidies - Operational:  Monetary Allocations - Departmental Agencies and Accounts:  National Departmental Agencies - South Africa National Roads Agency</v>
          </cell>
          <cell r="R4802" t="str">
            <v>1</v>
          </cell>
          <cell r="S4802" t="str">
            <v>14</v>
          </cell>
          <cell r="T4802" t="str">
            <v>608</v>
          </cell>
          <cell r="U4802" t="str">
            <v>0</v>
          </cell>
          <cell r="V4802" t="str">
            <v>NAT DPT AGEN - SA NATIONAL ROADS AGENCY</v>
          </cell>
        </row>
        <row r="4803">
          <cell r="Q4803" t="str">
            <v>Non-exchange Revenue:  Transfers and Subsidies - Operational:  Monetary Allocations - Departmental Agencies and Accounts:  National Departmental Agencies - South Africa National Space Agency</v>
          </cell>
          <cell r="R4803" t="str">
            <v>1</v>
          </cell>
          <cell r="S4803" t="str">
            <v>14</v>
          </cell>
          <cell r="T4803" t="str">
            <v>609</v>
          </cell>
          <cell r="U4803" t="str">
            <v>0</v>
          </cell>
          <cell r="V4803" t="str">
            <v>NAT DPT AGEN - SA NATIONAL SPACE AGENCY</v>
          </cell>
        </row>
        <row r="4804">
          <cell r="Q4804" t="str">
            <v>Non-exchange Revenue:  Transfers and Subsidies - Operational:  Monetary Allocations - Departmental Agencies and Accounts:  National Departmental Agencies - South Africa Qualifications Authority(SAQA)</v>
          </cell>
          <cell r="R4804" t="str">
            <v>1</v>
          </cell>
          <cell r="S4804" t="str">
            <v>14</v>
          </cell>
          <cell r="T4804" t="str">
            <v>610</v>
          </cell>
          <cell r="U4804" t="str">
            <v>0</v>
          </cell>
          <cell r="V4804" t="str">
            <v>NAT DPT AGEN - SA QUALIFICATIONS AUTHOR</v>
          </cell>
        </row>
        <row r="4805">
          <cell r="Q4805" t="str">
            <v>Non-exchange Revenue:  Transfers and Subsidies - Operational:  Monetary Allocations - Departmental Agencies and Accounts:  National Departmental Agencies - South Africa Quality Institute</v>
          </cell>
          <cell r="R4805" t="str">
            <v>1</v>
          </cell>
          <cell r="S4805" t="str">
            <v>14</v>
          </cell>
          <cell r="T4805" t="str">
            <v>611</v>
          </cell>
          <cell r="U4805" t="str">
            <v>0</v>
          </cell>
          <cell r="V4805" t="str">
            <v>NAT DPT AGEN - SA QUALITY INSTITUTE</v>
          </cell>
        </row>
        <row r="4806">
          <cell r="Q4806" t="str">
            <v>Non-exchange Revenue:  Transfers and Subsidies - Operational:  Monetary Allocations - Departmental Agencies and Accounts:  National Departmental Agencies - South Africa Revenue Service (SARS)</v>
          </cell>
          <cell r="R4806" t="str">
            <v>1</v>
          </cell>
          <cell r="S4806" t="str">
            <v>14</v>
          </cell>
          <cell r="T4806" t="str">
            <v>612</v>
          </cell>
          <cell r="U4806" t="str">
            <v>0</v>
          </cell>
          <cell r="V4806" t="str">
            <v>NAT DPT AGEN - SA REVENUE SERVICE</v>
          </cell>
        </row>
        <row r="4807">
          <cell r="Q4807" t="str">
            <v>Non-exchange Revenue:  Transfers and Subsidies - Operational:  Monetary Allocations - Departmental Agencies and Accounts:  National Departmental Agencies - South Africa Road Board</v>
          </cell>
          <cell r="R4807" t="str">
            <v>1</v>
          </cell>
          <cell r="S4807" t="str">
            <v>14</v>
          </cell>
          <cell r="T4807" t="str">
            <v>613</v>
          </cell>
          <cell r="U4807" t="str">
            <v>0</v>
          </cell>
          <cell r="V4807" t="str">
            <v>NAT DPT AGEN - SA ROAD BOARD</v>
          </cell>
        </row>
        <row r="4808">
          <cell r="Q4808" t="str">
            <v>Non-exchange Revenue:  Transfers and Subsidies - Operational:  Monetary Allocations - Departmental Agencies and Accounts:  National Departmental Agencies - South Africa Road Safety Council</v>
          </cell>
          <cell r="R4808" t="str">
            <v>1</v>
          </cell>
          <cell r="S4808" t="str">
            <v>14</v>
          </cell>
          <cell r="T4808" t="str">
            <v>614</v>
          </cell>
          <cell r="U4808" t="str">
            <v>0</v>
          </cell>
          <cell r="V4808" t="str">
            <v>NAT DPT AGEN - SA ROAD SAFETY COUNCIL</v>
          </cell>
        </row>
        <row r="4809">
          <cell r="Q4809" t="str">
            <v>Non-exchange Revenue:  Transfers and Subsidies - Operational:  Monetary Allocations - Departmental Agencies and Accounts:  National Departmental Agencies - South Africa Sport Commission</v>
          </cell>
          <cell r="R4809" t="str">
            <v>1</v>
          </cell>
          <cell r="S4809" t="str">
            <v>14</v>
          </cell>
          <cell r="T4809" t="str">
            <v>615</v>
          </cell>
          <cell r="U4809" t="str">
            <v>0</v>
          </cell>
          <cell r="V4809" t="str">
            <v>NAT DPT AGEN - SA SPORT COMMISSION</v>
          </cell>
        </row>
        <row r="4810">
          <cell r="Q4810" t="str">
            <v>Non-exchange Revenue:  Transfers and Subsidies - Operational:  Monetary Allocations - Departmental Agencies and Accounts:  National Departmental Agencies - South Africa Tourism</v>
          </cell>
          <cell r="R4810" t="str">
            <v>1</v>
          </cell>
          <cell r="S4810" t="str">
            <v>14</v>
          </cell>
          <cell r="T4810" t="str">
            <v>616</v>
          </cell>
          <cell r="U4810" t="str">
            <v>0</v>
          </cell>
          <cell r="V4810" t="str">
            <v>NAT DPT AGEN - SA TOURISM</v>
          </cell>
        </row>
        <row r="4811">
          <cell r="Q4811" t="str">
            <v>Non-exchange Revenue:  Transfers and Subsidies - Operational:  Monetary Allocations - Departmental Agencies and Accounts:  National Departmental Agencies - South Africa Weather Service</v>
          </cell>
          <cell r="R4811" t="str">
            <v>1</v>
          </cell>
          <cell r="S4811" t="str">
            <v>14</v>
          </cell>
          <cell r="T4811" t="str">
            <v>617</v>
          </cell>
          <cell r="U4811" t="str">
            <v>0</v>
          </cell>
          <cell r="V4811" t="str">
            <v>NAT DPT AGEN - SA WEATHER SERVICE</v>
          </cell>
        </row>
        <row r="4812">
          <cell r="Q4812" t="str">
            <v>Non-exchange Revenue:  Transfers and Subsidies - Operational:  Monetary Allocations - Departmental Agencies and Accounts:  National Departmental Agencies - South African Chapter of the African Renaissance (SACAR)</v>
          </cell>
          <cell r="R4812" t="str">
            <v>1</v>
          </cell>
          <cell r="S4812" t="str">
            <v>14</v>
          </cell>
          <cell r="T4812" t="str">
            <v>618</v>
          </cell>
          <cell r="U4812" t="str">
            <v>0</v>
          </cell>
          <cell r="V4812" t="str">
            <v>NAT DPT AGEN - SA CHAPTER AFRICAN RENAIS</v>
          </cell>
        </row>
        <row r="4813">
          <cell r="Q4813" t="str">
            <v>Non-exchange Revenue:  Transfers and Subsidies - Operational:  Monetary Allocations - Departmental Agencies and Accounts:  National Departmental Agencies - Safety and Security Sector SETA</v>
          </cell>
          <cell r="R4813" t="str">
            <v>1</v>
          </cell>
          <cell r="S4813" t="str">
            <v>14</v>
          </cell>
          <cell r="T4813" t="str">
            <v>619</v>
          </cell>
          <cell r="U4813" t="str">
            <v>0</v>
          </cell>
          <cell r="V4813" t="str">
            <v>NAT DPT AGEN - SAF &amp; SECUR SECTOR SETA</v>
          </cell>
        </row>
        <row r="4814">
          <cell r="Q4814" t="str">
            <v>Non-exchange Revenue:  Transfers and Subsidies - Operational:  Monetary Allocations - Departmental Agencies and Accounts:  National Departmental Agencies - PALAMA</v>
          </cell>
          <cell r="R4814" t="str">
            <v>1</v>
          </cell>
          <cell r="S4814" t="str">
            <v>14</v>
          </cell>
          <cell r="T4814" t="str">
            <v>620</v>
          </cell>
          <cell r="U4814" t="str">
            <v>0</v>
          </cell>
          <cell r="V4814" t="str">
            <v>NAT DPT AGEN - PALAMA</v>
          </cell>
        </row>
        <row r="4815">
          <cell r="Q4815" t="str">
            <v>Non-exchange Revenue:  Transfers and Subsidies - Operational:  Monetary Allocations - Departmental Agencies and Accounts:  National Departmental Agencies - Secret Service</v>
          </cell>
          <cell r="R4815" t="str">
            <v>1</v>
          </cell>
          <cell r="S4815" t="str">
            <v>14</v>
          </cell>
          <cell r="T4815" t="str">
            <v>621</v>
          </cell>
          <cell r="U4815" t="str">
            <v>0</v>
          </cell>
          <cell r="V4815" t="str">
            <v>NAT DPT AGEN - SECRET SERVICE</v>
          </cell>
        </row>
        <row r="4816">
          <cell r="Q4816" t="str">
            <v>Non-exchange Revenue:  Transfers and Subsidies - Operational:  Monetary Allocations - Departmental Agencies and Accounts:  National Departmental Agencies - Servcon Housing Solution (Pty) Ltd</v>
          </cell>
          <cell r="R4816" t="str">
            <v>1</v>
          </cell>
          <cell r="S4816" t="str">
            <v>14</v>
          </cell>
          <cell r="T4816" t="str">
            <v>622</v>
          </cell>
          <cell r="U4816" t="str">
            <v>0</v>
          </cell>
          <cell r="V4816" t="str">
            <v>NAT DPT AGEN - SERVCON HOUSING SOLUTION</v>
          </cell>
        </row>
        <row r="4817">
          <cell r="Q4817" t="str">
            <v>Non-exchange Revenue:  Transfers and Subsidies - Operational:  Monetary Allocations - Departmental Agencies and Accounts:  National Departmental Agencies - Services Sector SETA</v>
          </cell>
          <cell r="R4817" t="str">
            <v>1</v>
          </cell>
          <cell r="S4817" t="str">
            <v>14</v>
          </cell>
          <cell r="T4817" t="str">
            <v>623</v>
          </cell>
          <cell r="U4817" t="str">
            <v>0</v>
          </cell>
          <cell r="V4817" t="str">
            <v>NAT DPT AGEN - SERVICES SECTOR SETA</v>
          </cell>
        </row>
        <row r="4818">
          <cell r="Q4818" t="str">
            <v>Non-exchange Revenue:  Transfers and Subsidies - Operational:  Monetary Allocations - Departmental Agencies and Accounts:  National Departmental Agencies - Small Enterprise Development Agency</v>
          </cell>
          <cell r="R4818" t="str">
            <v>1</v>
          </cell>
          <cell r="S4818" t="str">
            <v>14</v>
          </cell>
          <cell r="T4818" t="str">
            <v>624</v>
          </cell>
          <cell r="U4818" t="str">
            <v>0</v>
          </cell>
          <cell r="V4818" t="str">
            <v>NAT DPT AGEN - SMALL ENTERP DEV AGENCY</v>
          </cell>
        </row>
        <row r="4819">
          <cell r="Q4819" t="str">
            <v>Non-exchange Revenue:  Transfers and Subsidies - Operational:  Monetary Allocations - Departmental Agencies and Accounts:  National Departmental Agencies - Social Housing Foundation</v>
          </cell>
          <cell r="R4819" t="str">
            <v>1</v>
          </cell>
          <cell r="S4819" t="str">
            <v>14</v>
          </cell>
          <cell r="T4819" t="str">
            <v>625</v>
          </cell>
          <cell r="U4819" t="str">
            <v>0</v>
          </cell>
          <cell r="V4819" t="str">
            <v>NAT DPT AGEN - SOCIAL HOUSING FOUNDATION</v>
          </cell>
        </row>
        <row r="4820">
          <cell r="Q4820" t="str">
            <v>Non-exchange Revenue:  Transfers and Subsidies - Operational:  Monetary Allocations - Departmental Agencies and Accounts:  National Departmental Agencies - Social Housing Regulatory Authority</v>
          </cell>
          <cell r="R4820" t="str">
            <v>1</v>
          </cell>
          <cell r="S4820" t="str">
            <v>14</v>
          </cell>
          <cell r="T4820" t="str">
            <v>626</v>
          </cell>
          <cell r="U4820" t="str">
            <v>0</v>
          </cell>
          <cell r="V4820" t="str">
            <v>NAT DPT AGEN - SOC HOUSING REGULAT AUTH</v>
          </cell>
        </row>
        <row r="4821">
          <cell r="Q4821" t="str">
            <v>Non-exchange Revenue:  Transfers and Subsidies - Operational:  Monetary Allocations - Departmental Agencies and Accounts:  National Departmental Agencies - South Africa Social Security Agency (SASSA)</v>
          </cell>
          <cell r="R4821" t="str">
            <v>1</v>
          </cell>
          <cell r="S4821" t="str">
            <v>14</v>
          </cell>
          <cell r="T4821" t="str">
            <v>627</v>
          </cell>
          <cell r="U4821" t="str">
            <v>0</v>
          </cell>
          <cell r="V4821" t="str">
            <v>NAT DPT AGEN - SA SOCIAL SECURITY AGENCY</v>
          </cell>
        </row>
        <row r="4822">
          <cell r="Q4822" t="str">
            <v>Non-exchange Revenue:  Transfers and Subsidies - Operational:  Monetary Allocations - Departmental Agencies and Accounts:  National Departmental Agencies - Special Investigation Unit</v>
          </cell>
          <cell r="R4822" t="str">
            <v>1</v>
          </cell>
          <cell r="S4822" t="str">
            <v>14</v>
          </cell>
          <cell r="T4822" t="str">
            <v>628</v>
          </cell>
          <cell r="U4822" t="str">
            <v>0</v>
          </cell>
          <cell r="V4822" t="str">
            <v>NAT DPT AGEN - SPECIAL INVESTIGATION UNI</v>
          </cell>
        </row>
        <row r="4823">
          <cell r="Q4823" t="str">
            <v>Non-exchange Revenue:  Transfers and Subsidies - Operational:  Monetary Allocations - Departmental Agencies and Accounts:  National Departmental Agencies - State Information Technology Agency (SITA)</v>
          </cell>
          <cell r="R4823" t="str">
            <v>1</v>
          </cell>
          <cell r="S4823" t="str">
            <v>14</v>
          </cell>
          <cell r="T4823" t="str">
            <v>629</v>
          </cell>
          <cell r="U4823" t="str">
            <v>0</v>
          </cell>
          <cell r="V4823" t="str">
            <v>NAT DPT AGEN - INFORMATION TECH AGENCY</v>
          </cell>
        </row>
        <row r="4824">
          <cell r="Q4824" t="str">
            <v>Non-exchange Revenue:  Transfers and Subsidies - Operational:  Monetary Allocations - Departmental Agencies and Accounts:  National Departmental Agencies - South Africa State Theatre</v>
          </cell>
          <cell r="R4824" t="str">
            <v>1</v>
          </cell>
          <cell r="S4824" t="str">
            <v>14</v>
          </cell>
          <cell r="T4824" t="str">
            <v>630</v>
          </cell>
          <cell r="U4824" t="str">
            <v>0</v>
          </cell>
          <cell r="V4824" t="str">
            <v>NAT DPT AGEN - SA STATE THEATRE</v>
          </cell>
        </row>
        <row r="4825">
          <cell r="Q4825" t="str">
            <v>Non-exchange Revenue:  Transfers and Subsidies - Operational:  Monetary Allocations - Departmental Agencies and Accounts:  National Departmental Agencies - Taung Agricultural College</v>
          </cell>
          <cell r="R4825" t="str">
            <v>1</v>
          </cell>
          <cell r="S4825" t="str">
            <v>14</v>
          </cell>
          <cell r="T4825" t="str">
            <v>631</v>
          </cell>
          <cell r="U4825" t="str">
            <v>0</v>
          </cell>
          <cell r="V4825" t="str">
            <v>NAT DPT AGEN - TAUNG AGRI COLLEGE</v>
          </cell>
        </row>
        <row r="4826">
          <cell r="Q4826" t="str">
            <v>Non-exchange Revenue:  Transfers and Subsidies - Operational:  Monetary Allocations - Departmental Agencies and Accounts:  National Departmental Agencies - Tau Trading Association</v>
          </cell>
          <cell r="R4826" t="str">
            <v>1</v>
          </cell>
          <cell r="S4826" t="str">
            <v>14</v>
          </cell>
          <cell r="T4826" t="str">
            <v>632</v>
          </cell>
          <cell r="U4826" t="str">
            <v>0</v>
          </cell>
          <cell r="V4826" t="str">
            <v>NAT DPT AGEN - TAU TRADING ASSOCIATION</v>
          </cell>
        </row>
        <row r="4827">
          <cell r="Q4827" t="str">
            <v>Non-exchange Revenue:  Transfers and Subsidies - Operational:  Monetary Allocations - Departmental Agencies and Accounts:  National Departmental Agencies - Technology for Women in Business</v>
          </cell>
          <cell r="R4827" t="str">
            <v>1</v>
          </cell>
          <cell r="S4827" t="str">
            <v>14</v>
          </cell>
          <cell r="T4827" t="str">
            <v>633</v>
          </cell>
          <cell r="U4827" t="str">
            <v>0</v>
          </cell>
          <cell r="V4827" t="str">
            <v>NAT DPT AGEN - TECHN FOR WOMEN IN BUSIN</v>
          </cell>
        </row>
        <row r="4828">
          <cell r="Q4828" t="str">
            <v>Non-exchange Revenue:  Transfers and Subsidies - Operational:  Monetary Allocations - Departmental Agencies and Accounts:  National Departmental Agencies - Technology Innovation Agency</v>
          </cell>
          <cell r="R4828" t="str">
            <v>1</v>
          </cell>
          <cell r="S4828" t="str">
            <v>14</v>
          </cell>
          <cell r="T4828" t="str">
            <v>634</v>
          </cell>
          <cell r="U4828" t="str">
            <v>0</v>
          </cell>
          <cell r="V4828" t="str">
            <v>NAT DPT AGEN - TECHN INNOVATION AGENCY</v>
          </cell>
        </row>
        <row r="4829">
          <cell r="Q4829" t="str">
            <v>Non-exchange Revenue:  Transfers and Subsidies - Operational:  Monetary Allocations - Departmental Agencies and Accounts:  National Departmental Agencies - The Cooperative Banks Development Agency</v>
          </cell>
          <cell r="R4829" t="str">
            <v>1</v>
          </cell>
          <cell r="S4829" t="str">
            <v>14</v>
          </cell>
          <cell r="T4829" t="str">
            <v>635</v>
          </cell>
          <cell r="U4829" t="str">
            <v>0</v>
          </cell>
          <cell r="V4829" t="str">
            <v>NAT DPT AGEN - COOPERAT BANKS DEV AGENCY</v>
          </cell>
        </row>
        <row r="4830">
          <cell r="Q4830" t="str">
            <v>Non-exchange Revenue:  Transfers and Subsidies - Operational:  Monetary Allocations - Departmental Agencies and Accounts:  National Departmental Agencies - Thubelisha Homes</v>
          </cell>
          <cell r="R4830" t="str">
            <v>1</v>
          </cell>
          <cell r="S4830" t="str">
            <v>14</v>
          </cell>
          <cell r="T4830" t="str">
            <v>636</v>
          </cell>
          <cell r="U4830" t="str">
            <v>0</v>
          </cell>
          <cell r="V4830" t="str">
            <v>NAT DPT AGEN - THUBELISHA HOMES</v>
          </cell>
        </row>
        <row r="4831">
          <cell r="Q4831" t="str">
            <v>Non-exchange Revenue:  Transfers and Subsidies - Operational:  Monetary Allocations - Departmental Agencies and Accounts:  National Departmental Agencies - Tompi Seleka Agricultural College</v>
          </cell>
          <cell r="R4831" t="str">
            <v>1</v>
          </cell>
          <cell r="S4831" t="str">
            <v>14</v>
          </cell>
          <cell r="T4831" t="str">
            <v>637</v>
          </cell>
          <cell r="U4831" t="str">
            <v>0</v>
          </cell>
          <cell r="V4831" t="str">
            <v>NAT DPT AGEN - TOMPI SELEKA AGRIC COLLEG</v>
          </cell>
        </row>
        <row r="4832">
          <cell r="Q4832" t="str">
            <v>Non-exchange Revenue:  Transfers and Subsidies - Operational:  Monetary Allocations - Departmental Agencies and Accounts:  National Departmental Agencies - Tourism Hospitality and Sport SETA</v>
          </cell>
          <cell r="R4832" t="str">
            <v>1</v>
          </cell>
          <cell r="S4832" t="str">
            <v>14</v>
          </cell>
          <cell r="T4832" t="str">
            <v>638</v>
          </cell>
          <cell r="U4832" t="str">
            <v>0</v>
          </cell>
          <cell r="V4832" t="str">
            <v>NAT DPT AGEN - TOURM HOSPIT &amp; SPORT SETA</v>
          </cell>
        </row>
        <row r="4833">
          <cell r="Q4833" t="str">
            <v>Non-exchange Revenue:  Transfers and Subsidies - Operational:  Monetary Allocations - Departmental Agencies and Accounts:  National Departmental Agencies - Trade and Investment South Africa</v>
          </cell>
          <cell r="R4833" t="str">
            <v>1</v>
          </cell>
          <cell r="S4833" t="str">
            <v>14</v>
          </cell>
          <cell r="T4833" t="str">
            <v>639</v>
          </cell>
          <cell r="U4833" t="str">
            <v>0</v>
          </cell>
          <cell r="V4833" t="str">
            <v>NAT DPT AGEN - TRADE &amp; INVESTMENT SA</v>
          </cell>
        </row>
        <row r="4834">
          <cell r="Q4834" t="str">
            <v>Non-exchange Revenue:  Transfers and Subsidies - Operational:  Monetary Allocations - Departmental Agencies and Accounts:  National Departmental Agencies - Transport SETA</v>
          </cell>
          <cell r="R4834" t="str">
            <v>1</v>
          </cell>
          <cell r="S4834" t="str">
            <v>14</v>
          </cell>
          <cell r="T4834" t="str">
            <v>640</v>
          </cell>
          <cell r="U4834" t="str">
            <v>0</v>
          </cell>
          <cell r="V4834" t="str">
            <v>NAT DPT AGEN - TRANSPORT SETA</v>
          </cell>
        </row>
        <row r="4835">
          <cell r="Q4835" t="str">
            <v>Non-exchange Revenue:  Transfers and Subsidies - Operational:  Monetary Allocations - Departmental Agencies and Accounts:  National Departmental Agencies - Tsolo Agricultural College</v>
          </cell>
          <cell r="R4835" t="str">
            <v>1</v>
          </cell>
          <cell r="S4835" t="str">
            <v>14</v>
          </cell>
          <cell r="T4835" t="str">
            <v>641</v>
          </cell>
          <cell r="U4835" t="str">
            <v>0</v>
          </cell>
          <cell r="V4835" t="str">
            <v>NAT DPT AGEN - TSOLO AGRIC COLLEGE</v>
          </cell>
        </row>
        <row r="4836">
          <cell r="Q4836" t="str">
            <v>Non-exchange Revenue:  Transfers and Subsidies - Operational:  Monetary Allocations - Departmental Agencies and Accounts:  National Departmental Agencies - Umalusi Council Quality Assurance in General and Further Education and Training Institutions</v>
          </cell>
          <cell r="R4836" t="str">
            <v>1</v>
          </cell>
          <cell r="S4836" t="str">
            <v>14</v>
          </cell>
          <cell r="T4836" t="str">
            <v>642</v>
          </cell>
          <cell r="U4836" t="str">
            <v>0</v>
          </cell>
          <cell r="V4836" t="str">
            <v>NAT DPT AGEN - UMALUSI QUA ASS &amp; FET INS</v>
          </cell>
        </row>
        <row r="4837">
          <cell r="Q4837" t="str">
            <v>Non-exchange Revenue:  Transfers and Subsidies - Operational:  Monetary Allocations - Departmental Agencies and Accounts:  National Departmental Agencies - Umsombomvu Fund</v>
          </cell>
          <cell r="R4837" t="str">
            <v>1</v>
          </cell>
          <cell r="S4837" t="str">
            <v>14</v>
          </cell>
          <cell r="T4837" t="str">
            <v>643</v>
          </cell>
          <cell r="U4837" t="str">
            <v>0</v>
          </cell>
          <cell r="V4837" t="str">
            <v>NAT DPT AGEN - UMSOMBOMVU FUND</v>
          </cell>
        </row>
        <row r="4838">
          <cell r="Q4838" t="str">
            <v>Non-exchange Revenue:  Transfers and Subsidies - Operational:  Monetary Allocations - Departmental Agencies and Accounts:  National Departmental Agencies - Universal Service and Access Agency South Africa</v>
          </cell>
          <cell r="R4838" t="str">
            <v>1</v>
          </cell>
          <cell r="S4838" t="str">
            <v>14</v>
          </cell>
          <cell r="T4838" t="str">
            <v>644</v>
          </cell>
          <cell r="U4838" t="str">
            <v>0</v>
          </cell>
          <cell r="V4838" t="str">
            <v>NAT DPT AGEN - UNI SERV &amp; ACCESS AGEN SA</v>
          </cell>
        </row>
        <row r="4839">
          <cell r="Q4839" t="str">
            <v>Non-exchange Revenue:  Transfers and Subsidies - Operational:  Monetary Allocations - Departmental Agencies and Accounts:  National Departmental Agencies - Universal Service and Access Fund</v>
          </cell>
          <cell r="R4839" t="str">
            <v>1</v>
          </cell>
          <cell r="S4839" t="str">
            <v>14</v>
          </cell>
          <cell r="T4839" t="str">
            <v>645</v>
          </cell>
          <cell r="U4839" t="str">
            <v>0</v>
          </cell>
          <cell r="V4839" t="str">
            <v>NAT DPT AGEN - UNIVER SERV &amp; ACCESS FUND</v>
          </cell>
        </row>
        <row r="4840">
          <cell r="Q4840" t="str">
            <v>Non-exchange Revenue:  Transfers and Subsidies - Operational:  Monetary Allocations - Departmental Agencies and Accounts:  National Departmental Agencies - Urban Transport Fund</v>
          </cell>
          <cell r="R4840" t="str">
            <v>1</v>
          </cell>
          <cell r="S4840" t="str">
            <v>14</v>
          </cell>
          <cell r="T4840" t="str">
            <v>646</v>
          </cell>
          <cell r="U4840" t="str">
            <v>0</v>
          </cell>
          <cell r="V4840" t="str">
            <v>NAT DPT AGEN - URBAN TRANSPORT FUND</v>
          </cell>
        </row>
        <row r="4841">
          <cell r="Q4841" t="str">
            <v>Non-exchange Revenue:  Transfers and Subsidies - Operational:  Monetary Allocations - Departmental Agencies and Accounts:  National Departmental Agencies - Voortrekker Museum</v>
          </cell>
          <cell r="R4841" t="str">
            <v>1</v>
          </cell>
          <cell r="S4841" t="str">
            <v>14</v>
          </cell>
          <cell r="T4841" t="str">
            <v>647</v>
          </cell>
          <cell r="U4841" t="str">
            <v>0</v>
          </cell>
          <cell r="V4841" t="str">
            <v>NAT DPT AGEN - VOORTREKKER MUSEUM</v>
          </cell>
        </row>
        <row r="4842">
          <cell r="Q4842" t="str">
            <v>Non-exchange Revenue:  Transfers and Subsidies - Operational:  Monetary Allocations - Departmental Agencies and Accounts:  National Departmental Agencies - Wage Board</v>
          </cell>
          <cell r="R4842" t="str">
            <v>1</v>
          </cell>
          <cell r="S4842" t="str">
            <v>14</v>
          </cell>
          <cell r="T4842" t="str">
            <v>648</v>
          </cell>
          <cell r="U4842" t="str">
            <v>0</v>
          </cell>
          <cell r="V4842" t="str">
            <v>NAT DPT AGEN - WAGE BOARD</v>
          </cell>
        </row>
        <row r="4843">
          <cell r="Q4843" t="str">
            <v>Non-exchange Revenue:  Transfers and Subsidies - Operational:  Monetary Allocations - Departmental Agencies and Accounts:  National Departmental Agencies - War Museum Boer Republic</v>
          </cell>
          <cell r="R4843" t="str">
            <v>1</v>
          </cell>
          <cell r="S4843" t="str">
            <v>14</v>
          </cell>
          <cell r="T4843" t="str">
            <v>649</v>
          </cell>
          <cell r="U4843" t="str">
            <v>0</v>
          </cell>
          <cell r="V4843" t="str">
            <v>NAT DPT AGEN - WAR MUSEUM BOER REPUBLIC</v>
          </cell>
        </row>
        <row r="4844">
          <cell r="Q4844" t="str">
            <v>Non-exchange Revenue:  Transfers and Subsidies - Operational:  Monetary Allocations - Departmental Agencies and Accounts:  National Departmental Agencies - Water Research Commission</v>
          </cell>
          <cell r="R4844" t="str">
            <v>1</v>
          </cell>
          <cell r="S4844" t="str">
            <v>14</v>
          </cell>
          <cell r="T4844" t="str">
            <v>650</v>
          </cell>
          <cell r="U4844" t="str">
            <v>0</v>
          </cell>
          <cell r="V4844" t="str">
            <v>NAT DPT AGEN - WATER RESEARCH COMMISSION</v>
          </cell>
        </row>
        <row r="4845">
          <cell r="Q4845" t="str">
            <v>Non-exchange Revenue:  Transfers and Subsidies - Operational:  Monetary Allocations - Departmental Agencies and Accounts:  National Departmental Agencies - Water Trading Account</v>
          </cell>
          <cell r="R4845" t="str">
            <v>1</v>
          </cell>
          <cell r="S4845" t="str">
            <v>14</v>
          </cell>
          <cell r="T4845" t="str">
            <v>651</v>
          </cell>
          <cell r="U4845" t="str">
            <v>0</v>
          </cell>
          <cell r="V4845" t="str">
            <v>NAT DPT AGEN - WATER TRADING ACCOUNT</v>
          </cell>
        </row>
        <row r="4846">
          <cell r="Q4846" t="str">
            <v>Non-exchange Revenue:  Transfers and Subsidies - Operational:  Monetary Allocations - Departmental Agencies and Accounts:  National Departmental Agencies - Wholesale and Retail Sector SETA</v>
          </cell>
          <cell r="R4846" t="str">
            <v>1</v>
          </cell>
          <cell r="S4846" t="str">
            <v>14</v>
          </cell>
          <cell r="T4846" t="str">
            <v>652</v>
          </cell>
          <cell r="U4846" t="str">
            <v>0</v>
          </cell>
          <cell r="V4846" t="str">
            <v>NAT DPT AGEN - W/SALE &amp; RETAIL SEC SETA</v>
          </cell>
        </row>
        <row r="4847">
          <cell r="Q4847" t="str">
            <v>Non-exchange Revenue:  Transfers and Subsidies - Operational:  Monetary Allocations - Departmental Agencies and Accounts:  National Departmental Agencies - William Humphreys Art Gallery</v>
          </cell>
          <cell r="R4847" t="str">
            <v>1</v>
          </cell>
          <cell r="S4847" t="str">
            <v>14</v>
          </cell>
          <cell r="T4847" t="str">
            <v>653</v>
          </cell>
          <cell r="U4847" t="str">
            <v>0</v>
          </cell>
          <cell r="V4847" t="str">
            <v>NAT DPT AGEN - WILLIAM HUMPHREYS ART GAL</v>
          </cell>
        </row>
        <row r="4848">
          <cell r="Q4848" t="str">
            <v>Non-exchange Revenue:  Transfers and Subsidies - Operational:  Monetary Allocations - Departmental Agencies and Accounts:  National Departmental Agencies - Windybrow Theatre</v>
          </cell>
          <cell r="R4848" t="str">
            <v>1</v>
          </cell>
          <cell r="S4848" t="str">
            <v>14</v>
          </cell>
          <cell r="T4848" t="str">
            <v>654</v>
          </cell>
          <cell r="U4848" t="str">
            <v>0</v>
          </cell>
          <cell r="V4848" t="str">
            <v>NAT DPT AGEN - WINDYBROW THEATRE</v>
          </cell>
        </row>
        <row r="4849">
          <cell r="Q4849" t="str">
            <v>Non-exchange Revenue:  Transfers and Subsidies - Operational:  Monetary Allocations - Departmental Agencies and Accounts:  National Departmental Agencies - Woordeboek Afrikaanse Taal (WAT) Paarl</v>
          </cell>
          <cell r="R4849" t="str">
            <v>1</v>
          </cell>
          <cell r="S4849" t="str">
            <v>14</v>
          </cell>
          <cell r="T4849" t="str">
            <v>655</v>
          </cell>
          <cell r="U4849" t="str">
            <v>0</v>
          </cell>
          <cell r="V4849" t="str">
            <v>NAT DPT AGEN - WOORDEBOEK AFRIKAANS TAAL</v>
          </cell>
        </row>
        <row r="4850">
          <cell r="Q4850" t="str">
            <v>Non-exchange Revenue:  Transfers and Subsidies - Operational:  Monetary Allocations - Departmental Agencies and Accounts:  National Departmental Agencies - World Summit Johannesburg</v>
          </cell>
          <cell r="R4850" t="str">
            <v>1</v>
          </cell>
          <cell r="S4850" t="str">
            <v>14</v>
          </cell>
          <cell r="T4850" t="str">
            <v>656</v>
          </cell>
          <cell r="U4850" t="str">
            <v>0</v>
          </cell>
          <cell r="V4850" t="str">
            <v>NAT DPT AGEN - WORLD SUMMIT JOHANNESBURG</v>
          </cell>
        </row>
        <row r="4851">
          <cell r="Q4851" t="str">
            <v>Non-exchange Revenue:  Transfers and Subsidies - Operational:  Monetary Allocations - District Municipalities</v>
          </cell>
          <cell r="R4851">
            <v>0</v>
          </cell>
          <cell r="V4851" t="str">
            <v>T&amp;S OPS: MONET DISTRICT MUNICIPAL</v>
          </cell>
        </row>
        <row r="4852">
          <cell r="Q4852" t="str">
            <v>Non-exchange Revenue:  Transfers and Subsidies - Operational:  Monetary Allocations - District Municipalities:  Eastern Cape</v>
          </cell>
          <cell r="R4852">
            <v>0</v>
          </cell>
          <cell r="V4852" t="str">
            <v>T&amp;S OPS: MONET DM EASTERN CAPE</v>
          </cell>
        </row>
        <row r="4853">
          <cell r="Q4853" t="str">
            <v>Non-exchange Revenue:  Transfers and Subsidies - Operational:  Monetary Allocations - District Municipalities:  Eastern Cape - DC 10:  Cacadu</v>
          </cell>
          <cell r="R4853">
            <v>0</v>
          </cell>
          <cell r="V4853" t="str">
            <v>DM EC: CACADU</v>
          </cell>
        </row>
        <row r="4854">
          <cell r="Q4854" t="str">
            <v>Non-exchange Revenue:  Transfers and Subsidies - Operational:  Monetary Allocations - District Municipalities:  Eastern Cape - DC 10:  Cacadu - Community and Social Services</v>
          </cell>
          <cell r="R4854">
            <v>0</v>
          </cell>
          <cell r="V4854" t="str">
            <v>DM EC: CACADU - COMM &amp; SOC SERV</v>
          </cell>
        </row>
        <row r="4855">
          <cell r="Q4855" t="str">
            <v>Non-exchange Revenue:  Transfers and Subsidies - Operational:  Monetary Allocations - District Municipalities:  Eastern Cape - DC 10:  Cacadu - Environmental Protection</v>
          </cell>
          <cell r="R4855">
            <v>0</v>
          </cell>
          <cell r="V4855" t="str">
            <v>DM EC: CACADU - ENVIRON PROTECTION</v>
          </cell>
        </row>
        <row r="4856">
          <cell r="Q4856" t="str">
            <v>Non-exchange Revenue:  Transfers and Subsidies - Operational:  Monetary Allocations - District Municipalities:  Eastern Cape - DC 10:  Cacadu - Executive and Council</v>
          </cell>
          <cell r="R4856">
            <v>0</v>
          </cell>
          <cell r="V4856" t="str">
            <v>DM EC: CACADU - EXECUTIVE &amp; COUNCIL</v>
          </cell>
        </row>
        <row r="4857">
          <cell r="Q4857" t="str">
            <v>Non-exchange Revenue:  Transfers and Subsidies - Operational:  Monetary Allocations - District Municipalities:  Eastern Cape - DC 10:  Cacadu - Finance and Admin</v>
          </cell>
          <cell r="R4857">
            <v>0</v>
          </cell>
          <cell r="V4857" t="str">
            <v>DM EC: CACADU - FINANCE &amp; ADMIN</v>
          </cell>
        </row>
        <row r="4858">
          <cell r="Q4858" t="str">
            <v>Non-exchange Revenue:  Transfers and Subsidies - Operational:  Monetary Allocations - District Municipalities:  Eastern Cape - DC 10:  Cacadu - Health</v>
          </cell>
          <cell r="R4858">
            <v>0</v>
          </cell>
          <cell r="V4858" t="str">
            <v>DM EC: CACADU - HEALTH</v>
          </cell>
        </row>
        <row r="4859">
          <cell r="Q4859" t="str">
            <v>Non-exchange Revenue:  Transfers and Subsidies - Operational:  Monetary Allocations - District Municipalities:  Eastern Cape - DC 10:  Cacadu - Housing</v>
          </cell>
          <cell r="R4859">
            <v>0</v>
          </cell>
          <cell r="V4859" t="str">
            <v>DM EC: CACADU - HOUSING</v>
          </cell>
        </row>
        <row r="4860">
          <cell r="Q4860" t="str">
            <v>Non-exchange Revenue:  Transfers and Subsidies - Operational:  Monetary Allocations - District Municipalities:  Eastern Cape - DC 10:  Cacadu - Planning and Development</v>
          </cell>
          <cell r="R4860">
            <v>0</v>
          </cell>
          <cell r="V4860" t="str">
            <v>DM EC: CACADU - PLANNING &amp; DEVEL</v>
          </cell>
        </row>
        <row r="4861">
          <cell r="Q4861" t="str">
            <v>Non-exchange Revenue:  Transfers and Subsidies - Operational:  Monetary Allocations - District Municipalities:  Eastern Cape - DC 10:  Cacadu - Public Safety</v>
          </cell>
          <cell r="R4861">
            <v>0</v>
          </cell>
          <cell r="V4861" t="str">
            <v>DM EC: CACADU - PUBLIC SAFETY</v>
          </cell>
        </row>
        <row r="4862">
          <cell r="Q4862" t="str">
            <v>Non-exchange Revenue:  Transfers and Subsidies - Operational:  Monetary Allocations - District Municipalities:  Eastern Cape - DC 10:  Cacadu - Road Transport</v>
          </cell>
          <cell r="R4862">
            <v>0</v>
          </cell>
          <cell r="V4862" t="str">
            <v>DM EC: CACADU - ROAD TRANSPORT</v>
          </cell>
        </row>
        <row r="4863">
          <cell r="Q4863" t="str">
            <v>Non-exchange Revenue:  Transfers and Subsidies - Operational:  Monetary Allocations - District Municipalities:  Eastern Cape - DC 10:  Cacadu - Sport and Recreation</v>
          </cell>
          <cell r="R4863">
            <v>0</v>
          </cell>
          <cell r="V4863" t="str">
            <v>DM EC: CACADU - SPORT &amp; RECREATION</v>
          </cell>
        </row>
        <row r="4864">
          <cell r="Q4864" t="str">
            <v>Non-exchange Revenue:  Transfers and Subsidies - Operational:  Monetary Allocations - District Municipalities:  Eastern Cape - DC 10:  Cacadu - Waste Water Management</v>
          </cell>
          <cell r="R4864">
            <v>0</v>
          </cell>
          <cell r="V4864" t="str">
            <v>DM EC: CACADU - WASTE WATER MAN</v>
          </cell>
        </row>
        <row r="4865">
          <cell r="Q4865" t="str">
            <v>Non-exchange Revenue:  Transfers and Subsidies - Operational:  Monetary Allocations - District Municipalities:  Eastern Cape - DC 10:  Cacadu - Water</v>
          </cell>
          <cell r="R4865">
            <v>0</v>
          </cell>
          <cell r="V4865" t="str">
            <v>DM EC: CACADU - WATER</v>
          </cell>
        </row>
        <row r="4866">
          <cell r="Q4866" t="str">
            <v>Non-exchange Revenue:  Transfers and Subsidies - Operational:  Monetary Allocations - District Municipalities:  Eastern Cape - DC 12 - Amatole</v>
          </cell>
          <cell r="R4866">
            <v>0</v>
          </cell>
          <cell r="V4866" t="str">
            <v>DM EC: AMATOLE</v>
          </cell>
        </row>
        <row r="4867">
          <cell r="Q4867" t="str">
            <v>Non-exchange Revenue:  Transfers and Subsidies - Operational:  Monetary Allocations - District Municipalities:  Eastern Cape - DC 12:  Amatole - Community and Social Services</v>
          </cell>
          <cell r="R4867">
            <v>0</v>
          </cell>
          <cell r="V4867" t="str">
            <v>DM EC: AMATOLE - COMM &amp; SOC SERV</v>
          </cell>
        </row>
        <row r="4868">
          <cell r="Q4868" t="str">
            <v>Non-exchange Revenue:  Transfers and Subsidies - Operational:  Monetary Allocations - District Municipalities:  Eastern Cape - DC 12:  Amatole - Environmental Protection</v>
          </cell>
          <cell r="R4868">
            <v>0</v>
          </cell>
          <cell r="V4868" t="str">
            <v>DM EC: AMATOLE - ENVIRON PROTECTION</v>
          </cell>
        </row>
        <row r="4869">
          <cell r="Q4869" t="str">
            <v>Non-exchange Revenue:  Transfers and Subsidies - Operational:  Monetary Allocations - District Municipalities:  Eastern Cape - DC 12:  Amatole - Executive and Council</v>
          </cell>
          <cell r="R4869">
            <v>0</v>
          </cell>
          <cell r="V4869" t="str">
            <v>DM EC: AMATOLE - EXECUTIVE &amp; COUNCIL</v>
          </cell>
        </row>
        <row r="4870">
          <cell r="Q4870" t="str">
            <v>Non-exchange Revenue:  Transfers and Subsidies - Operational:  Monetary Allocations - District Municipalities:  Eastern Cape - DC 12:  Amatole - Finance and Admin</v>
          </cell>
          <cell r="R4870">
            <v>0</v>
          </cell>
          <cell r="V4870" t="str">
            <v>DM EC: AMATOLE - FINANCE &amp; ADMIN</v>
          </cell>
        </row>
        <row r="4871">
          <cell r="Q4871" t="str">
            <v>Non-exchange Revenue:  Transfers and Subsidies - Operational:  Monetary Allocations - District Municipalities:  Eastern Cape - DC 12:  Amatole - Health</v>
          </cell>
          <cell r="R4871">
            <v>0</v>
          </cell>
          <cell r="V4871" t="str">
            <v>DM EC: AMATOLE - HEALTH</v>
          </cell>
        </row>
        <row r="4872">
          <cell r="Q4872" t="str">
            <v>Non-exchange Revenue:  Transfers and Subsidies - Operational:  Monetary Allocations - District Municipalities:  Eastern Cape - DC 12:  Amatole - Housing</v>
          </cell>
          <cell r="R4872">
            <v>0</v>
          </cell>
          <cell r="V4872" t="str">
            <v>DM EC: AMATOLE - HOUSING</v>
          </cell>
        </row>
        <row r="4873">
          <cell r="Q4873" t="str">
            <v>Non-exchange Revenue:  Transfers and Subsidies - Operational:  Monetary Allocations - District Municipalities:  Eastern Cape - DC 12:  Amatole - Planning and Development</v>
          </cell>
          <cell r="R4873">
            <v>0</v>
          </cell>
          <cell r="V4873" t="str">
            <v>DM EC: AMATOLE - PLANNING &amp; DEVEL</v>
          </cell>
        </row>
        <row r="4874">
          <cell r="Q4874" t="str">
            <v>Non-exchange Revenue:  Transfers and Subsidies - Operational:  Monetary Allocations - District Municipalities:  Eastern Cape - DC 12:  Amatole - Public Safety</v>
          </cell>
          <cell r="R4874">
            <v>0</v>
          </cell>
          <cell r="V4874" t="str">
            <v>DM EC: AMATOLE - PUBLIC SAFETY</v>
          </cell>
        </row>
        <row r="4875">
          <cell r="Q4875" t="str">
            <v>Non-exchange Revenue:  Transfers and Subsidies - Operational:  Monetary Allocations - District Municipalities:  Eastern Cape - DC 12:  Amatole - Road Transport</v>
          </cell>
          <cell r="R4875">
            <v>0</v>
          </cell>
          <cell r="V4875" t="str">
            <v>DM EC: AMATOLE - ROAD TRANSPORT</v>
          </cell>
        </row>
        <row r="4876">
          <cell r="Q4876" t="str">
            <v>Non-exchange Revenue:  Transfers and Subsidies - Operational:  Monetary Allocations - District Municipalities:  Eastern Cape - DC 12:  Amatole - Sport and Recreation</v>
          </cell>
          <cell r="R4876">
            <v>0</v>
          </cell>
          <cell r="V4876" t="str">
            <v>DM EC: AMATOLE - SPORT &amp; RECREATION</v>
          </cell>
        </row>
        <row r="4877">
          <cell r="Q4877" t="str">
            <v>Non-exchange Revenue:  Transfers and Subsidies - Operational:  Monetary Allocations - District Municipalities:  Eastern Cape - DC 12:  Amatole - Waste Water Management</v>
          </cell>
          <cell r="R4877">
            <v>0</v>
          </cell>
          <cell r="V4877" t="str">
            <v>DM EC: AMATOLE - WASTE WATER MAN</v>
          </cell>
        </row>
        <row r="4878">
          <cell r="Q4878" t="str">
            <v>Non-exchange Revenue:  Transfers and Subsidies - Operational:  Monetary Allocations - District Municipalities:  Eastern Cape - DC 12:  Amatole - Water</v>
          </cell>
          <cell r="R4878">
            <v>0</v>
          </cell>
          <cell r="V4878" t="str">
            <v>DM EC: AMATOLE - WATER</v>
          </cell>
        </row>
        <row r="4879">
          <cell r="Q4879" t="str">
            <v xml:space="preserve">Non-exchange Revenue:  Transfers and Subsidies - Operational:  Monetary Allocations - District Municipalities:  Eastern Cape - DC 13:  Chris Hani </v>
          </cell>
          <cell r="R4879">
            <v>0</v>
          </cell>
          <cell r="V4879" t="str">
            <v>DM EC: CHRIS HANI</v>
          </cell>
        </row>
        <row r="4880">
          <cell r="Q4880" t="str">
            <v>Non-exchange Revenue:  Transfers and Subsidies - Operational:  Monetary Allocations - District Municipalities:  Eastern Cape - DC 13:  Chris Hani - Community and Social Services</v>
          </cell>
          <cell r="R4880">
            <v>0</v>
          </cell>
          <cell r="V4880" t="str">
            <v>DM EC: CHRIS HANI - COMM &amp; SOC SERV</v>
          </cell>
        </row>
        <row r="4881">
          <cell r="Q4881" t="str">
            <v>Non-exchange Revenue:  Transfers and Subsidies - Operational:  Monetary Allocations - District Municipalities:  Eastern Cape - DC 13:  Chris Hani - Environmental Protection</v>
          </cell>
          <cell r="R4881">
            <v>0</v>
          </cell>
          <cell r="V4881" t="str">
            <v>DM EC: CHRIS HANI - ENVIRON PROTECTION</v>
          </cell>
        </row>
        <row r="4882">
          <cell r="Q4882" t="str">
            <v>Non-exchange Revenue:  Transfers and Subsidies - Operational:  Monetary Allocations - District Municipalities:  Eastern Cape - DC 13:  Chris Hani - Executive and Council</v>
          </cell>
          <cell r="R4882">
            <v>0</v>
          </cell>
          <cell r="V4882" t="str">
            <v>DM EC: CHRIS HANI - EXECUTIVE &amp; COUNCIL</v>
          </cell>
        </row>
        <row r="4883">
          <cell r="Q4883" t="str">
            <v>Non-exchange Revenue:  Transfers and Subsidies - Operational:  Monetary Allocations - District Municipalities:  Eastern Cape - DC 13:  Chris Hani - Finance and Admin</v>
          </cell>
          <cell r="R4883">
            <v>0</v>
          </cell>
          <cell r="V4883" t="str">
            <v>DM EC: CHRIS HANI - FINANCE &amp; ADMIN</v>
          </cell>
        </row>
        <row r="4884">
          <cell r="Q4884" t="str">
            <v>Non-exchange Revenue:  Transfers and Subsidies - Operational:  Monetary Allocations - District Municipalities:  Eastern Cape - DC 13:  Chris Hani - Health</v>
          </cell>
          <cell r="R4884">
            <v>0</v>
          </cell>
          <cell r="V4884" t="str">
            <v>DM EC: CHRIS HANI - HEALTH</v>
          </cell>
        </row>
        <row r="4885">
          <cell r="Q4885" t="str">
            <v>Non-exchange Revenue:  Transfers and Subsidies - Operational:  Monetary Allocations - District Municipalities:  Eastern Cape - DC 13:  Chris Hani - Housing</v>
          </cell>
          <cell r="R4885">
            <v>0</v>
          </cell>
          <cell r="V4885" t="str">
            <v>DM EC: CHRIS HANI - HOUSING</v>
          </cell>
        </row>
        <row r="4886">
          <cell r="Q4886" t="str">
            <v>Non-exchange Revenue:  Transfers and Subsidies - Operational:  Monetary Allocations - District Municipalities:  Eastern Cape - DC 13:  Chris Hani - Planning and Development</v>
          </cell>
          <cell r="R4886">
            <v>0</v>
          </cell>
          <cell r="V4886" t="str">
            <v>DM EC: CHRIS HANI - PLANNING &amp; DEVEL</v>
          </cell>
        </row>
        <row r="4887">
          <cell r="Q4887" t="str">
            <v>Non-exchange Revenue:  Transfers and Subsidies - Operational:  Monetary Allocations - District Municipalities:  Eastern Cape - DC 13:  Chris Hani - Public Safety</v>
          </cell>
          <cell r="R4887">
            <v>0</v>
          </cell>
          <cell r="V4887" t="str">
            <v>DM EC: CHRIS HANI - PUBLIC SAFETY</v>
          </cell>
        </row>
        <row r="4888">
          <cell r="Q4888" t="str">
            <v>Non-exchange Revenue:  Transfers and Subsidies - Operational:  Monetary Allocations - District Municipalities:  Eastern Cape - DC 13:  Chris Hani - Road Transport</v>
          </cell>
          <cell r="R4888">
            <v>0</v>
          </cell>
          <cell r="V4888" t="str">
            <v>DM EC: CHRIS HANI - ROAD TRANSPORT</v>
          </cell>
        </row>
        <row r="4889">
          <cell r="Q4889" t="str">
            <v>Non-exchange Revenue:  Transfers and Subsidies - Operational:  Monetary Allocations - District Municipalities:  Eastern Cape - DC 13:  Chris Hani - Sport and Recreation</v>
          </cell>
          <cell r="R4889">
            <v>0</v>
          </cell>
          <cell r="V4889" t="str">
            <v>DM EC: CHRIS HANI - SPORT &amp; RECREATION</v>
          </cell>
        </row>
        <row r="4890">
          <cell r="Q4890" t="str">
            <v>Non-exchange Revenue:  Transfers and Subsidies - Operational:  Monetary Allocations - District Municipalities:  Eastern Cape - DC 13:  Chris Hani - Waste Water Management</v>
          </cell>
          <cell r="R4890">
            <v>0</v>
          </cell>
          <cell r="V4890" t="str">
            <v>DM EC: CHRIS HANI - WASTE WATER MAN</v>
          </cell>
        </row>
        <row r="4891">
          <cell r="Q4891" t="str">
            <v>Non-exchange Revenue:  Transfers and Subsidies - Operational:  Monetary Allocations - District Municipalities:  Eastern Cape - DC 13:  Chris Hani - Water</v>
          </cell>
          <cell r="R4891">
            <v>0</v>
          </cell>
          <cell r="V4891" t="str">
            <v>DM EC: CHRIS HANI - WATER</v>
          </cell>
        </row>
        <row r="4892">
          <cell r="Q4892" t="str">
            <v>Non-exchange Revenue:  Transfers and Subsidies - Operational:  Monetary Allocations - District Municipalities:  Eastern Cape - DC 14:  Ukhahlamba</v>
          </cell>
          <cell r="R4892">
            <v>0</v>
          </cell>
          <cell r="V4892" t="str">
            <v>DM EC: UKHAHLAMBA</v>
          </cell>
        </row>
        <row r="4893">
          <cell r="Q4893" t="str">
            <v>Non-exchange Revenue:  Transfers and Subsidies - Operational:  Monetary Allocations - District Municipalities:  Eastern Cape - DC 14:  Ukhahlamba - Community and Social Services</v>
          </cell>
          <cell r="R4893">
            <v>0</v>
          </cell>
          <cell r="V4893" t="str">
            <v>DM EC: UKHAHLAMBA - COMM &amp; SOC SERV</v>
          </cell>
        </row>
        <row r="4894">
          <cell r="Q4894" t="str">
            <v>Non-exchange Revenue:  Transfers and Subsidies - Operational:  Monetary Allocations - District Municipalities:  Eastern Cape - DC 14:  Ukhahlamba - Environmental Protection</v>
          </cell>
          <cell r="R4894">
            <v>0</v>
          </cell>
          <cell r="V4894" t="str">
            <v>DM EC: UKHAHLAMBA - ENVIRON PROTECTION</v>
          </cell>
        </row>
        <row r="4895">
          <cell r="Q4895" t="str">
            <v>Non-exchange Revenue:  Transfers and Subsidies - Operational:  Monetary Allocations - District Municipalities:  Eastern Cape - DC 14:  Ukhahlamba - Executive and Council</v>
          </cell>
          <cell r="R4895">
            <v>0</v>
          </cell>
          <cell r="V4895" t="str">
            <v>DM EC: UKHAHLAMBA - EXECUTIVE &amp; COUNCIL</v>
          </cell>
        </row>
        <row r="4896">
          <cell r="Q4896" t="str">
            <v>Non-exchange Revenue:  Transfers and Subsidies - Operational:  Monetary Allocations - District Municipalities:  Eastern Cape - DC 14:  Ukhahlamba - Finance and Admin</v>
          </cell>
          <cell r="R4896">
            <v>0</v>
          </cell>
          <cell r="V4896" t="str">
            <v>DM EC: UKHAHLAMBA - FINANCE &amp; ADMIN</v>
          </cell>
        </row>
        <row r="4897">
          <cell r="Q4897" t="str">
            <v>Non-exchange Revenue:  Transfers and Subsidies - Operational:  Monetary Allocations - District Municipalities:  Eastern Cape - DC 14:  Ukhahlamba - Health</v>
          </cell>
          <cell r="R4897">
            <v>0</v>
          </cell>
          <cell r="V4897" t="str">
            <v>DM EC: UKHAHLAMBA - HEALTH</v>
          </cell>
        </row>
        <row r="4898">
          <cell r="Q4898" t="str">
            <v>Non-exchange Revenue:  Transfers and Subsidies - Operational:  Monetary Allocations - District Municipalities:  Eastern Cape - DC 14:  Ukhahlamba - Housing</v>
          </cell>
          <cell r="R4898">
            <v>0</v>
          </cell>
          <cell r="V4898" t="str">
            <v>DM EC: UKHAHLAMBA - HOUSING</v>
          </cell>
        </row>
        <row r="4899">
          <cell r="Q4899" t="str">
            <v>Non-exchange Revenue:  Transfers and Subsidies - Operational:  Monetary Allocations - District Municipalities:  Eastern Cape - DC 14:  Ukhahlamba - Planning and Development</v>
          </cell>
          <cell r="R4899">
            <v>0</v>
          </cell>
          <cell r="V4899" t="str">
            <v>DM EC: UKHAHLAMBA - PLANNING &amp; DEVEL</v>
          </cell>
        </row>
        <row r="4900">
          <cell r="Q4900" t="str">
            <v>Non-exchange Revenue:  Transfers and Subsidies - Operational:  Monetary Allocations - District Municipalities:  Eastern Cape - DC 14:  Ukhahlamba - Public Safety</v>
          </cell>
          <cell r="R4900">
            <v>0</v>
          </cell>
          <cell r="V4900" t="str">
            <v>DM EC: UKHAHLAMBA - PUBLIC SAFETY</v>
          </cell>
        </row>
        <row r="4901">
          <cell r="Q4901" t="str">
            <v>Non-exchange Revenue:  Transfers and Subsidies - Operational:  Monetary Allocations - District Municipalities:  Eastern Cape - DC 14:  Ukhahlamba - Road Transport</v>
          </cell>
          <cell r="R4901">
            <v>0</v>
          </cell>
          <cell r="V4901" t="str">
            <v>DM EC: UKHAHLAMBA - ROAD TRANSPORT</v>
          </cell>
        </row>
        <row r="4902">
          <cell r="Q4902" t="str">
            <v>Non-exchange Revenue:  Transfers and Subsidies - Operational:  Monetary Allocations - District Municipalities:  Eastern Cape - DC 14:  Ukhahlamba - Sport and Recreation</v>
          </cell>
          <cell r="R4902">
            <v>0</v>
          </cell>
          <cell r="V4902" t="str">
            <v>DM EC: UKHAHLAMBA - SPORT &amp; RECREATION</v>
          </cell>
        </row>
        <row r="4903">
          <cell r="Q4903" t="str">
            <v>Non-exchange Revenue:  Transfers and Subsidies - Operational:  Monetary Allocations - District Municipalities:  Eastern Cape - DC 14:  Ukhahlamba - Waste Water Management</v>
          </cell>
          <cell r="R4903">
            <v>0</v>
          </cell>
          <cell r="V4903" t="str">
            <v>DM EC: UKHAHLAMBA - WASTE WATER MAN</v>
          </cell>
        </row>
        <row r="4904">
          <cell r="Q4904" t="str">
            <v>Non-exchange Revenue:  Transfers and Subsidies - Operational:  Monetary Allocations - District Municipalities:  Eastern Cape - DC 14:  Ukhahlamba - Water</v>
          </cell>
          <cell r="R4904">
            <v>0</v>
          </cell>
          <cell r="V4904" t="str">
            <v>DM EC: UKHAHLAMBA - WATER</v>
          </cell>
        </row>
        <row r="4905">
          <cell r="Q4905" t="str">
            <v>Non-exchange Revenue:  Transfers and Subsidies - Operational:  Monetary Allocations - District Municipalities:  Eastern Cape - DC 15:  OR Tambo</v>
          </cell>
          <cell r="R4905">
            <v>0</v>
          </cell>
          <cell r="V4905" t="str">
            <v>DM EC: OR TAMBO</v>
          </cell>
        </row>
        <row r="4906">
          <cell r="Q4906" t="str">
            <v>Non-exchange Revenue:  Transfers and Subsidies - Operational:  Monetary Allocations - District Municipalities:  Eastern Cape - DC 15:  OR Tambo - Community and Social Services</v>
          </cell>
          <cell r="R4906">
            <v>0</v>
          </cell>
          <cell r="V4906" t="str">
            <v>DM EC: OR TAMBO - COMM &amp; SOC SERV</v>
          </cell>
        </row>
        <row r="4907">
          <cell r="Q4907" t="str">
            <v>Non-exchange Revenue:  Transfers and Subsidies - Operational:  Monetary Allocations - District Municipalities:  Eastern Cape - DC 15:  OR Tambo - Environmental Protection</v>
          </cell>
          <cell r="R4907">
            <v>0</v>
          </cell>
          <cell r="V4907" t="str">
            <v>DM EC: OR TAMBO - ENVIRON PROTECTION</v>
          </cell>
        </row>
        <row r="4908">
          <cell r="Q4908" t="str">
            <v>Non-exchange Revenue:  Transfers and Subsidies - Operational:  Monetary Allocations - District Municipalities:  Eastern Cape - DC 15:  OR Tambo - Executive and Council</v>
          </cell>
          <cell r="R4908">
            <v>0</v>
          </cell>
          <cell r="V4908" t="str">
            <v>DM EC: OR TAMBO - EXECUTIVE &amp; COUNCIL</v>
          </cell>
        </row>
        <row r="4909">
          <cell r="Q4909" t="str">
            <v>Non-exchange Revenue:  Transfers and Subsidies - Operational:  Monetary Allocations - District Municipalities:  Eastern Cape - DC 15:  OR Tambo - Finance and Admin</v>
          </cell>
          <cell r="R4909">
            <v>0</v>
          </cell>
          <cell r="V4909" t="str">
            <v>DM EC: OR TAMBO - FINANCE &amp; ADMIN</v>
          </cell>
        </row>
        <row r="4910">
          <cell r="Q4910" t="str">
            <v>Non-exchange Revenue:  Transfers and Subsidies - Operational:  Monetary Allocations - District Municipalities:  Eastern Cape - DC 15:  OR Tambo - Health</v>
          </cell>
          <cell r="R4910">
            <v>0</v>
          </cell>
          <cell r="V4910" t="str">
            <v>DM EC: OR TAMBO - HEALTH</v>
          </cell>
        </row>
        <row r="4911">
          <cell r="Q4911" t="str">
            <v>Non-exchange Revenue:  Transfers and Subsidies - Operational:  Monetary Allocations - District Municipalities:  Eastern Cape - DC 15:  OR Tambo - Housing</v>
          </cell>
          <cell r="R4911">
            <v>0</v>
          </cell>
          <cell r="V4911" t="str">
            <v>DM EC: OR TAMBO - HOUSING</v>
          </cell>
        </row>
        <row r="4912">
          <cell r="Q4912" t="str">
            <v>Non-exchange Revenue:  Transfers and Subsidies - Operational:  Monetary Allocations - District Municipalities:  Eastern Cape - DC 15:  OR Tambo - Planning and Development</v>
          </cell>
          <cell r="R4912">
            <v>0</v>
          </cell>
          <cell r="V4912" t="str">
            <v>DM EC: OR TAMBO - PLANNING &amp; DEVEL</v>
          </cell>
        </row>
        <row r="4913">
          <cell r="Q4913" t="str">
            <v>Non-exchange Revenue:  Transfers and Subsidies - Operational:  Monetary Allocations - District Municipalities:  Eastern Cape - DC 15:  OR Tambo - Public Safety</v>
          </cell>
          <cell r="R4913">
            <v>0</v>
          </cell>
          <cell r="V4913" t="str">
            <v>DM EC: OR TAMBO - PUBLIC SAFETY</v>
          </cell>
        </row>
        <row r="4914">
          <cell r="Q4914" t="str">
            <v>Non-exchange Revenue:  Transfers and Subsidies - Operational:  Monetary Allocations - District Municipalities:  Eastern Cape - DC 15:  OR Tambo - Road Transport</v>
          </cell>
          <cell r="R4914">
            <v>0</v>
          </cell>
          <cell r="V4914" t="str">
            <v>DM EC: OR TAMBO - ROAD TRANSPORT</v>
          </cell>
        </row>
        <row r="4915">
          <cell r="Q4915" t="str">
            <v>Non-exchange Revenue:  Transfers and Subsidies - Operational:  Monetary Allocations - District Municipalities:  Eastern Cape - DC 15:  OR Tambo - Sport and Recreation</v>
          </cell>
          <cell r="R4915">
            <v>0</v>
          </cell>
          <cell r="V4915" t="str">
            <v>DM EC: OR TAMBO - SPORT &amp; RECREATION</v>
          </cell>
        </row>
        <row r="4916">
          <cell r="Q4916" t="str">
            <v>Non-exchange Revenue:  Transfers and Subsidies - Operational:  Monetary Allocations - District Municipalities:  Eastern Cape - DC 15:  OR Tambo - Waste Water Management</v>
          </cell>
          <cell r="R4916">
            <v>0</v>
          </cell>
          <cell r="V4916" t="str">
            <v>DM EC: OR TAMBO - WASTE WATER MAN</v>
          </cell>
        </row>
        <row r="4917">
          <cell r="Q4917" t="str">
            <v>Non-exchange Revenue:  Transfers and Subsidies - Operational:  Monetary Allocations - District Municipalities:  Eastern Cape - DC 15:  OR Tambo - Water</v>
          </cell>
          <cell r="R4917">
            <v>0</v>
          </cell>
          <cell r="V4917" t="str">
            <v>DM EC: OR TAMBO - WATER</v>
          </cell>
        </row>
        <row r="4918">
          <cell r="Q4918" t="str">
            <v>Non-exchange Revenue:  Transfers and Subsidies - Operational:  Monetary Allocations - District Municipalities:  Eastern Cape - DC 44:  Alfred Nzo</v>
          </cell>
          <cell r="R4918">
            <v>0</v>
          </cell>
          <cell r="V4918" t="str">
            <v>DM EC: ALFRED NZO</v>
          </cell>
        </row>
        <row r="4919">
          <cell r="Q4919" t="str">
            <v>Non-exchange Revenue:  Transfers and Subsidies - Operational:  Monetary Allocations - District Municipalities:  Eastern Cape - DC 44:  Alfred Nzo - Community and Social Services</v>
          </cell>
          <cell r="R4919">
            <v>0</v>
          </cell>
          <cell r="V4919" t="str">
            <v>DM EC: ALFRED NZO - COMM &amp; SOC SERV</v>
          </cell>
        </row>
        <row r="4920">
          <cell r="Q4920" t="str">
            <v>Non-exchange Revenue:  Transfers and Subsidies - Operational:  Monetary Allocations - District Municipalities:  Eastern Cape - DC 44:  Alfred Nzo - Environmental Protection</v>
          </cell>
          <cell r="R4920">
            <v>0</v>
          </cell>
          <cell r="V4920" t="str">
            <v>DM EC: ALFRED NZO - ENVIRON PROTECTION</v>
          </cell>
        </row>
        <row r="4921">
          <cell r="Q4921" t="str">
            <v>Non-exchange Revenue:  Transfers and Subsidies - Operational:  Monetary Allocations - District Municipalities:  Eastern Cape - DC 44:  Alfred Nzo - Executive and Council</v>
          </cell>
          <cell r="R4921">
            <v>0</v>
          </cell>
          <cell r="V4921" t="str">
            <v>DM EC: ALFRED NZO - EXECUTIVE &amp; COUNCIL</v>
          </cell>
        </row>
        <row r="4922">
          <cell r="Q4922" t="str">
            <v>Non-exchange Revenue:  Transfers and Subsidies - Operational:  Monetary Allocations - District Municipalities:  Eastern Cape - DC 44:  Alfred Nzo - Finance and Admin</v>
          </cell>
          <cell r="R4922">
            <v>0</v>
          </cell>
          <cell r="V4922" t="str">
            <v>DM EC: ALFRED NZO - FINANCE &amp; ADMIN</v>
          </cell>
        </row>
        <row r="4923">
          <cell r="Q4923" t="str">
            <v>Non-exchange Revenue:  Transfers and Subsidies - Operational:  Monetary Allocations - District Municipalities:  Eastern Cape - DC 44:  Alfred Nzo - Health</v>
          </cell>
          <cell r="R4923">
            <v>0</v>
          </cell>
          <cell r="V4923" t="str">
            <v>DM EC: ALFRED NZO - HEALTH</v>
          </cell>
        </row>
        <row r="4924">
          <cell r="Q4924" t="str">
            <v>Non-exchange Revenue:  Transfers and Subsidies - Operational:  Monetary Allocations - District Municipalities:  Eastern Cape - DC 44:  Alfred Nzo - Housing</v>
          </cell>
          <cell r="R4924">
            <v>0</v>
          </cell>
          <cell r="V4924" t="str">
            <v>DM EC: ALFRED NZO - HOUSING</v>
          </cell>
        </row>
        <row r="4925">
          <cell r="Q4925" t="str">
            <v>Non-exchange Revenue:  Transfers and Subsidies - Operational:  Monetary Allocations - District Municipalities:  Eastern Cape - DC 44:  Alfred Nzo - Planning and Development</v>
          </cell>
          <cell r="R4925">
            <v>0</v>
          </cell>
          <cell r="V4925" t="str">
            <v>DM EC: ALFRED NZO - PLANNING &amp; DEVEL</v>
          </cell>
        </row>
        <row r="4926">
          <cell r="Q4926" t="str">
            <v>Non-exchange Revenue:  Transfers and Subsidies - Operational:  Monetary Allocations - District Municipalities:  Eastern Cape - DC 44:  Alfred Nzo - Public Safety</v>
          </cell>
          <cell r="R4926">
            <v>0</v>
          </cell>
          <cell r="V4926" t="str">
            <v>DM EC: ALFRED NZO - PUBLIC SAFETY</v>
          </cell>
        </row>
        <row r="4927">
          <cell r="Q4927" t="str">
            <v>Non-exchange Revenue:  Transfers and Subsidies - Operational:  Monetary Allocations - District Municipalities:  Eastern Cape - DC 44:  Alfred Nzo - Road Transport</v>
          </cell>
          <cell r="R4927">
            <v>0</v>
          </cell>
          <cell r="V4927" t="str">
            <v>DM EC: ALFRED NZO - ROAD TRANSPORT</v>
          </cell>
        </row>
        <row r="4928">
          <cell r="Q4928" t="str">
            <v>Non-exchange Revenue:  Transfers and Subsidies - Operational:  Monetary Allocations - District Municipalities:  Eastern Cape - DC 44:  Alfred Nzo - Sport and Recreation</v>
          </cell>
          <cell r="R4928">
            <v>0</v>
          </cell>
          <cell r="V4928" t="str">
            <v>DM EC: ALFRED NZO - SPORT &amp; RECREATION</v>
          </cell>
        </row>
        <row r="4929">
          <cell r="Q4929" t="str">
            <v>Non-exchange Revenue:  Transfers and Subsidies - Operational:  Monetary Allocations - District Municipalities:  Eastern Cape - DC 44:  Alfred Nzo - Waste Water Management</v>
          </cell>
          <cell r="R4929">
            <v>0</v>
          </cell>
          <cell r="V4929" t="str">
            <v>DM EC: ALFRED NZO - WASTE WATER MAN</v>
          </cell>
        </row>
        <row r="4930">
          <cell r="Q4930" t="str">
            <v>Non-exchange Revenue:  Transfers and Subsidies - Operational:  Monetary Allocations - District Municipalities:  Eastern Cape - DC 44:  Alfred Nzo - Water</v>
          </cell>
          <cell r="R4930">
            <v>0</v>
          </cell>
          <cell r="V4930" t="str">
            <v>DM EC: ALFRED NZO - WATER</v>
          </cell>
        </row>
        <row r="4931">
          <cell r="Q4931" t="str">
            <v>Non-exchange Revenue:  Transfers and Subsidies - Operational:  Monetary Allocations - District Municipalities:  Free State</v>
          </cell>
          <cell r="R4931">
            <v>0</v>
          </cell>
          <cell r="V4931" t="str">
            <v>T&amp;S OPS: MONET DM FREE STATE</v>
          </cell>
        </row>
        <row r="4932">
          <cell r="Q4932" t="str">
            <v>Non-exchange Revenue:  Transfers and Subsidies - Operational:  Monetary Allocations - District Municipalities:  Free State - DC 16:  Xhariep</v>
          </cell>
          <cell r="R4932">
            <v>0</v>
          </cell>
          <cell r="V4932" t="str">
            <v>DM FS: XHARIEP</v>
          </cell>
        </row>
        <row r="4933">
          <cell r="Q4933" t="str">
            <v>Non-exchange Revenue:  Transfers and Subsidies - Operational:  Monetary Allocations - District Municipalities:  Free State - DC 16:  Xhariep - Community and Social Services</v>
          </cell>
          <cell r="R4933">
            <v>0</v>
          </cell>
          <cell r="V4933" t="str">
            <v>DM FS: XHARIEP - COMM &amp; SOC SERV</v>
          </cell>
        </row>
        <row r="4934">
          <cell r="Q4934" t="str">
            <v>Non-exchange Revenue:  Transfers and Subsidies - Operational:  Monetary Allocations - District Municipalities:  Free State - DC 16:  Xhariep - Environmental Protection</v>
          </cell>
          <cell r="R4934">
            <v>0</v>
          </cell>
          <cell r="V4934" t="str">
            <v>DM FS: XHARIEP - ENVIRON PROTECTION</v>
          </cell>
        </row>
        <row r="4935">
          <cell r="Q4935" t="str">
            <v>Non-exchange Revenue:  Transfers and Subsidies - Operational:  Monetary Allocations - District Municipalities:  Free State - DC 16:  Xhariep - Executive and Council</v>
          </cell>
          <cell r="R4935">
            <v>0</v>
          </cell>
          <cell r="V4935" t="str">
            <v>DM FS: XHARIEP - EXECUTIVE &amp; COUNCIL</v>
          </cell>
        </row>
        <row r="4936">
          <cell r="Q4936" t="str">
            <v>Non-exchange Revenue:  Transfers and Subsidies - Operational:  Monetary Allocations - District Municipalities:  Free State - DC 16:  Xhariep - Finance and Admin</v>
          </cell>
          <cell r="R4936">
            <v>0</v>
          </cell>
          <cell r="V4936" t="str">
            <v>DM FS: XHARIEP - FINANCE &amp; ADMIN</v>
          </cell>
        </row>
        <row r="4937">
          <cell r="Q4937" t="str">
            <v>Non-exchange Revenue:  Transfers and Subsidies - Operational:  Monetary Allocations - District Municipalities:  Free State - DC 16:  Xhariep - Health</v>
          </cell>
          <cell r="R4937">
            <v>0</v>
          </cell>
          <cell r="V4937" t="str">
            <v>DM FS: XHARIEP - HEALTH</v>
          </cell>
        </row>
        <row r="4938">
          <cell r="Q4938" t="str">
            <v>Non-exchange Revenue:  Transfers and Subsidies - Operational:  Monetary Allocations - District Municipalities:  Free State - DC 16:  Xhariep - Housing</v>
          </cell>
          <cell r="R4938">
            <v>0</v>
          </cell>
          <cell r="V4938" t="str">
            <v>DM FS: XHARIEP - HOUSING</v>
          </cell>
        </row>
        <row r="4939">
          <cell r="Q4939" t="str">
            <v>Non-exchange Revenue:  Transfers and Subsidies - Operational:  Monetary Allocations - District Municipalities:  Free State - DC 16:  Xhariep - Planning and Development</v>
          </cell>
          <cell r="R4939">
            <v>0</v>
          </cell>
          <cell r="V4939" t="str">
            <v>DM FS: XHARIEP - PLANNING &amp; DEVEL</v>
          </cell>
        </row>
        <row r="4940">
          <cell r="Q4940" t="str">
            <v>Non-exchange Revenue:  Transfers and Subsidies - Operational:  Monetary Allocations - District Municipalities:  Free State - DC 16:  Xhariep - Public Safety</v>
          </cell>
          <cell r="R4940">
            <v>0</v>
          </cell>
          <cell r="V4940" t="str">
            <v>DM FS: XHARIEP - PUBLIC SAFETY</v>
          </cell>
        </row>
        <row r="4941">
          <cell r="Q4941" t="str">
            <v>Non-exchange Revenue:  Transfers and Subsidies - Operational:  Monetary Allocations - District Municipalities:  Free State - DC 16:  Xhariep - Road Transport</v>
          </cell>
          <cell r="R4941">
            <v>0</v>
          </cell>
          <cell r="V4941" t="str">
            <v>DM FS: XHARIEP - ROAD TRANSPORT</v>
          </cell>
        </row>
        <row r="4942">
          <cell r="Q4942" t="str">
            <v>Non-exchange Revenue:  Transfers and Subsidies - Operational:  Monetary Allocations - District Municipalities:  Free State - DC 16:  Xhariep - Sport and Recreation</v>
          </cell>
          <cell r="R4942">
            <v>0</v>
          </cell>
          <cell r="V4942" t="str">
            <v>DM FS: XHARIEP - SPORT &amp; RECREATION</v>
          </cell>
        </row>
        <row r="4943">
          <cell r="Q4943" t="str">
            <v>Non-exchange Revenue:  Transfers and Subsidies - Operational:  Monetary Allocations - District Municipalities:  Free State - DC 16:  Xhariep - Waste Water Management</v>
          </cell>
          <cell r="R4943">
            <v>0</v>
          </cell>
          <cell r="V4943" t="str">
            <v>DM FS: XHARIEP - WASTE WATER MAN</v>
          </cell>
        </row>
        <row r="4944">
          <cell r="Q4944" t="str">
            <v>Non-exchange Revenue:  Transfers and Subsidies - Operational:  Monetary Allocations - District Municipalities:  Free State - DC 16:  Xhariep - Water</v>
          </cell>
          <cell r="R4944">
            <v>0</v>
          </cell>
          <cell r="V4944" t="str">
            <v>DM FS: XHARIEP - WATER</v>
          </cell>
        </row>
        <row r="4945">
          <cell r="Q4945" t="str">
            <v>Non-exchange Revenue:  Transfers and Subsidies - Operational:  Monetary Allocations - District Municipalities:  Free State - DC 17:  Motheo</v>
          </cell>
          <cell r="R4945">
            <v>0</v>
          </cell>
          <cell r="V4945" t="str">
            <v>DM FS: MOTHEO</v>
          </cell>
        </row>
        <row r="4946">
          <cell r="Q4946" t="str">
            <v>Non-exchange Revenue:  Transfers and Subsidies - Operational:  Monetary Allocations - District Municipalities:  Free State - DC 17:  Motheo - Community and Social Services</v>
          </cell>
          <cell r="R4946">
            <v>0</v>
          </cell>
          <cell r="V4946" t="str">
            <v>DM FS: MOTHEO - COMM &amp; SOC SERV</v>
          </cell>
        </row>
        <row r="4947">
          <cell r="Q4947" t="str">
            <v>Non-exchange Revenue:  Transfers and Subsidies - Operational:  Monetary Allocations - District Municipalities:  Free State - DC 17:  Motheo - Environmental Protection</v>
          </cell>
          <cell r="R4947">
            <v>0</v>
          </cell>
          <cell r="V4947" t="str">
            <v>DM FS: MOTHEO - ENVIRON PROTECTION</v>
          </cell>
        </row>
        <row r="4948">
          <cell r="Q4948" t="str">
            <v>Non-exchange Revenue:  Transfers and Subsidies - Operational:  Monetary Allocations - District Municipalities:  Free State - DC 17:  Motheo - Executive and Council</v>
          </cell>
          <cell r="R4948">
            <v>0</v>
          </cell>
          <cell r="V4948" t="str">
            <v>DM FS: MOTHEO - EXECUTIVE &amp; COUNCIL</v>
          </cell>
        </row>
        <row r="4949">
          <cell r="Q4949" t="str">
            <v>Non-exchange Revenue:  Transfers and Subsidies - Operational:  Monetary Allocations - District Municipalities:  Free State - DC 17:  Motheo - Finance and Admin</v>
          </cell>
          <cell r="R4949">
            <v>0</v>
          </cell>
          <cell r="V4949" t="str">
            <v>DM FS: MOTHEO - FINANCE &amp; ADMIN</v>
          </cell>
        </row>
        <row r="4950">
          <cell r="Q4950" t="str">
            <v>Non-exchange Revenue:  Transfers and Subsidies - Operational:  Monetary Allocations - District Municipalities:  Free State - DC 17:  Motheo - Health</v>
          </cell>
          <cell r="R4950">
            <v>0</v>
          </cell>
          <cell r="V4950" t="str">
            <v>DM FS: MOTHEO - HEALTH</v>
          </cell>
        </row>
        <row r="4951">
          <cell r="Q4951" t="str">
            <v>Non-exchange Revenue:  Transfers and Subsidies - Operational:  Monetary Allocations - District Municipalities:  Free State - DC 17:  Motheo - Housing</v>
          </cell>
          <cell r="R4951">
            <v>0</v>
          </cell>
          <cell r="V4951" t="str">
            <v>DM FS: MOTHEO - HOUSING</v>
          </cell>
        </row>
        <row r="4952">
          <cell r="Q4952" t="str">
            <v>Non-exchange Revenue:  Transfers and Subsidies - Operational:  Monetary Allocations - District Municipalities:  Free State - DC 17:  Motheo - Planning and Development</v>
          </cell>
          <cell r="R4952">
            <v>0</v>
          </cell>
          <cell r="V4952" t="str">
            <v>DM FS: MOTHEO - PLANNING &amp; DEVEL</v>
          </cell>
        </row>
        <row r="4953">
          <cell r="Q4953" t="str">
            <v>Non-exchange Revenue:  Transfers and Subsidies - Operational:  Monetary Allocations - District Municipalities:  Free State - DC 17:  Motheo - Public Safety</v>
          </cell>
          <cell r="R4953">
            <v>0</v>
          </cell>
          <cell r="V4953" t="str">
            <v>DM FS: MOTHEO - PUBLIC SAFETY</v>
          </cell>
        </row>
        <row r="4954">
          <cell r="Q4954" t="str">
            <v>Non-exchange Revenue:  Transfers and Subsidies - Operational:  Monetary Allocations - District Municipalities:  Free State - DC 17:  Motheo - Road Transport</v>
          </cell>
          <cell r="R4954">
            <v>0</v>
          </cell>
          <cell r="V4954" t="str">
            <v>DM FS: MOTHEO - ROAD TRANSPORT</v>
          </cell>
        </row>
        <row r="4955">
          <cell r="Q4955" t="str">
            <v>Non-exchange Revenue:  Transfers and Subsidies - Operational:  Monetary Allocations - District Municipalities:  Free State - DC 17:  Motheo - Sport and Recreation</v>
          </cell>
          <cell r="R4955">
            <v>0</v>
          </cell>
          <cell r="V4955" t="str">
            <v>DM FS: MOTHEO - SPORT &amp; RECREATION</v>
          </cell>
        </row>
        <row r="4956">
          <cell r="Q4956" t="str">
            <v>Non-exchange Revenue:  Transfers and Subsidies - Operational:  Monetary Allocations - District Municipalities:  Free State - DC 17:  Motheo - Waste Water Management</v>
          </cell>
          <cell r="R4956">
            <v>0</v>
          </cell>
          <cell r="V4956" t="str">
            <v>DM FS: MOTHEO - WASTE WATER MAN</v>
          </cell>
        </row>
        <row r="4957">
          <cell r="Q4957" t="str">
            <v>Non-exchange Revenue:  Transfers and Subsidies - Operational:  Monetary Allocations - District Municipalities:  Free State - DC 17:  Motheo - Water</v>
          </cell>
          <cell r="R4957">
            <v>0</v>
          </cell>
          <cell r="V4957" t="str">
            <v>DM FS: MOTHEO - WATER</v>
          </cell>
        </row>
        <row r="4958">
          <cell r="Q4958" t="str">
            <v>Non-exchange Revenue:  Transfers and Subsidies - Operational:  Monetary Allocations - District Municipalities:  Free State - DC 18:  Lejweleputswa</v>
          </cell>
          <cell r="R4958">
            <v>0</v>
          </cell>
          <cell r="V4958" t="str">
            <v>DM FS: LEJWELEPUTSWA</v>
          </cell>
        </row>
        <row r="4959">
          <cell r="Q4959" t="str">
            <v>Non-exchange Revenue:  Transfers and Subsidies - Operational:  Monetary Allocations - District Municipalities:  Free State - DC 18:  Lejweleputswa - Community and Social Services</v>
          </cell>
          <cell r="R4959">
            <v>0</v>
          </cell>
          <cell r="V4959" t="str">
            <v>DM FS: LEJWELEPUTSWA - COMM &amp; SOC SERV</v>
          </cell>
        </row>
        <row r="4960">
          <cell r="Q4960" t="str">
            <v>Non-exchange Revenue:  Transfers and Subsidies - Operational:  Monetary Allocations - District Municipalities:  Free State - DC 18:  Lejweleputswa - Environmental Protection</v>
          </cell>
          <cell r="R4960">
            <v>0</v>
          </cell>
          <cell r="V4960" t="str">
            <v>DM FS: LEJWELEPUTSWA - ENVIRO PROTECTION</v>
          </cell>
        </row>
        <row r="4961">
          <cell r="Q4961" t="str">
            <v>Non-exchange Revenue:  Transfers and Subsidies - Operational:  Monetary Allocations - District Municipalities:  Free State - DC 18:  Lejweleputswa - Executive and Council</v>
          </cell>
          <cell r="R4961">
            <v>0</v>
          </cell>
          <cell r="V4961" t="str">
            <v>DM FS: LEJWELEPUTSWA - EXECUT &amp; COUNCIL</v>
          </cell>
        </row>
        <row r="4962">
          <cell r="Q4962" t="str">
            <v>Non-exchange Revenue:  Transfers and Subsidies - Operational:  Monetary Allocations - District Municipalities:  Free State - DC 18:  Lejweleputswa - Finance and Admin</v>
          </cell>
          <cell r="R4962">
            <v>0</v>
          </cell>
          <cell r="V4962" t="str">
            <v>DM FS: LEJWELEPUTSWA - FINANCE &amp; ADMIN</v>
          </cell>
        </row>
        <row r="4963">
          <cell r="Q4963" t="str">
            <v>Non-exchange Revenue:  Transfers and Subsidies - Operational:  Monetary Allocations - District Municipalities:  Free State - DC 18:  Lejweleputswa - Health</v>
          </cell>
          <cell r="R4963">
            <v>0</v>
          </cell>
          <cell r="V4963" t="str">
            <v>DM FS: LEJWELEPUTSWA - HEALTH</v>
          </cell>
        </row>
        <row r="4964">
          <cell r="Q4964" t="str">
            <v>Non-exchange Revenue:  Transfers and Subsidies - Operational:  Monetary Allocations - District Municipalities:  Free State - DC 18:  Lejweleputswa - Housing</v>
          </cell>
          <cell r="R4964">
            <v>0</v>
          </cell>
          <cell r="V4964" t="str">
            <v>DM FS: LEJWELEPUTSWA - HOUSING</v>
          </cell>
        </row>
        <row r="4965">
          <cell r="Q4965" t="str">
            <v>Non-exchange Revenue:  Transfers and Subsidies - Operational:  Monetary Allocations - District Municipalities:  Free State - DC 18:  Lejweleputswa - Planning and Development</v>
          </cell>
          <cell r="R4965">
            <v>0</v>
          </cell>
          <cell r="V4965" t="str">
            <v>DM FS: LEJWELEPUTSWA - PLANNING &amp; DEVEL</v>
          </cell>
        </row>
        <row r="4966">
          <cell r="Q4966" t="str">
            <v>Non-exchange Revenue:  Transfers and Subsidies - Operational:  Monetary Allocations - District Municipalities:  Free State - DC 18:  Lejweleputswa - Public Safety</v>
          </cell>
          <cell r="R4966">
            <v>0</v>
          </cell>
          <cell r="V4966" t="str">
            <v>DM FS: LEJWELEPUTSWA - PUBLIC SAFETY</v>
          </cell>
        </row>
        <row r="4967">
          <cell r="Q4967" t="str">
            <v>Non-exchange Revenue:  Transfers and Subsidies - Operational:  Monetary Allocations - District Municipalities:  Free State - DC 18:  Lejweleputswa - Road Transport</v>
          </cell>
          <cell r="R4967">
            <v>0</v>
          </cell>
          <cell r="V4967" t="str">
            <v>DM FS: LEJWELEPUTSWA - ROAD TRANSPORT</v>
          </cell>
        </row>
        <row r="4968">
          <cell r="Q4968" t="str">
            <v>Non-exchange Revenue:  Transfers and Subsidies - Operational:  Monetary Allocations - District Municipalities:  Free State - DC 18:  Lejweleputswa - Sport and Recreation</v>
          </cell>
          <cell r="R4968">
            <v>0</v>
          </cell>
          <cell r="V4968" t="str">
            <v>DM FS: LEJWELEPUTSWA - SPORT &amp; RECREAT</v>
          </cell>
        </row>
        <row r="4969">
          <cell r="Q4969" t="str">
            <v>Non-exchange Revenue:  Transfers and Subsidies - Operational:  Monetary Allocations - District Municipalities:  Free State - DC 18:  Lejweleputswa - Waste Water Management</v>
          </cell>
          <cell r="R4969">
            <v>0</v>
          </cell>
          <cell r="V4969" t="str">
            <v>DM FS: LEJWELEPUTSWA - WASTE WATER MAN</v>
          </cell>
        </row>
        <row r="4970">
          <cell r="Q4970" t="str">
            <v>Non-exchange Revenue:  Transfers and Subsidies - Operational:  Monetary Allocations - District Municipalities:  Free State - DC 18:  Lejweleputswa - Water</v>
          </cell>
          <cell r="R4970">
            <v>0</v>
          </cell>
          <cell r="V4970" t="str">
            <v>DM FS: LEJWELEPUTSWA - WATER</v>
          </cell>
        </row>
        <row r="4971">
          <cell r="Q4971" t="str">
            <v>Non-exchange Revenue:  Transfers and Subsidies - Operational:  Monetary Allocations - District Municipalities:  Free State - DC 19:  Thabo Mofutsanyane</v>
          </cell>
          <cell r="R4971">
            <v>0</v>
          </cell>
          <cell r="V4971" t="str">
            <v>DM FS: THABO MOFUTSANYANE</v>
          </cell>
        </row>
        <row r="4972">
          <cell r="Q4972" t="str">
            <v>Non-exchange Revenue:  Transfers and Subsidies - Operational:  Monetary Allocations - District Municipalities:  Free State - DC 19:  Thabo Mofutsanyane - Community and Social Services</v>
          </cell>
          <cell r="R4972">
            <v>0</v>
          </cell>
          <cell r="V4972" t="str">
            <v>DM FS: THABO MOFUTS - COMM &amp; SOC SERV</v>
          </cell>
        </row>
        <row r="4973">
          <cell r="Q4973" t="str">
            <v>Non-exchange Revenue:  Transfers and Subsidies - Operational:  Monetary Allocations - District Municipalities:  Free State - DC 19:  Thabo Mofutsanyane - Environmental Protection</v>
          </cell>
          <cell r="R4973">
            <v>0</v>
          </cell>
          <cell r="V4973" t="str">
            <v>DM FS: THABO MOFUTS - ENVIRON PROTECTION</v>
          </cell>
        </row>
        <row r="4974">
          <cell r="Q4974" t="str">
            <v>Non-exchange Revenue:  Transfers and Subsidies - Operational:  Monetary Allocations - District Municipalities:  Free State - DC 19:  Thabo Mofutsanyane - Executive and Council</v>
          </cell>
          <cell r="R4974">
            <v>0</v>
          </cell>
          <cell r="V4974" t="str">
            <v>DM FS: THABO MOFUTS - EXECUTIV &amp; COUNCIL</v>
          </cell>
        </row>
        <row r="4975">
          <cell r="Q4975" t="str">
            <v>Non-exchange Revenue:  Transfers and Subsidies - Operational:  Monetary Allocations - District Municipalities:  Free State - DC 19:  Thabo Mofutsanyane - Finance and Admin</v>
          </cell>
          <cell r="R4975">
            <v>0</v>
          </cell>
          <cell r="V4975" t="str">
            <v>DM FS: THABO MOFUTS - FINANCE &amp; ADMIN</v>
          </cell>
        </row>
        <row r="4976">
          <cell r="Q4976" t="str">
            <v>Non-exchange Revenue:  Transfers and Subsidies - Operational:  Monetary Allocations - District Municipalities:  Free State - DC 19:  Thabo Mofutsanyane - Health</v>
          </cell>
          <cell r="R4976">
            <v>0</v>
          </cell>
          <cell r="V4976" t="str">
            <v>DM FS: THABO MOFUTS - HEALTH</v>
          </cell>
        </row>
        <row r="4977">
          <cell r="Q4977" t="str">
            <v>Non-exchange Revenue:  Transfers and Subsidies - Operational:  Monetary Allocations - District Municipalities:  Free State - DC 19:  Thabo Mofutsanyane - Housing</v>
          </cell>
          <cell r="R4977">
            <v>0</v>
          </cell>
          <cell r="V4977" t="str">
            <v>DM FS: THABO MOFUTS - HOUSING</v>
          </cell>
        </row>
        <row r="4978">
          <cell r="Q4978" t="str">
            <v>Non-exchange Revenue:  Transfers and Subsidies - Operational:  Monetary Allocations - District Municipalities:  Free State - DC 19:  Thabo Mofutsanyane - Planning and Development</v>
          </cell>
          <cell r="R4978">
            <v>0</v>
          </cell>
          <cell r="V4978" t="str">
            <v>DM FS: THABO MOFUTS - PLANNING &amp; DEVEL</v>
          </cell>
        </row>
        <row r="4979">
          <cell r="Q4979" t="str">
            <v>Non-exchange Revenue:  Transfers and Subsidies - Operational:  Monetary Allocations - District Municipalities:  Free State - DC 19:  Thabo Mofutsanyane - Public Safety</v>
          </cell>
          <cell r="R4979">
            <v>0</v>
          </cell>
          <cell r="V4979" t="str">
            <v>DM FS: THABO MOFUTS - PUBLIC SAFETY</v>
          </cell>
        </row>
        <row r="4980">
          <cell r="Q4980" t="str">
            <v>Non-exchange Revenue:  Transfers and Subsidies - Operational:  Monetary Allocations - District Municipalities:  Free State - DC 19:  Thabo Mofutsanyane - Road Transport</v>
          </cell>
          <cell r="R4980">
            <v>0</v>
          </cell>
          <cell r="V4980" t="str">
            <v>DM FS: THABO MOFUTS - ROAD TRANSPORT</v>
          </cell>
        </row>
        <row r="4981">
          <cell r="Q4981" t="str">
            <v>Non-exchange Revenue:  Transfers and Subsidies - Operational:  Monetary Allocations - District Municipalities:  Free State - DC 19:  Thabo Mofutsanyane - Sport and Recreation</v>
          </cell>
          <cell r="R4981">
            <v>0</v>
          </cell>
          <cell r="V4981" t="str">
            <v>DM FS: THABO MOFUTS - SPORT &amp; RECREATION</v>
          </cell>
        </row>
        <row r="4982">
          <cell r="Q4982" t="str">
            <v>Non-exchange Revenue:  Transfers and Subsidies - Operational:  Monetary Allocations - District Municipalities:  Free State - DC 19:  Thabo Mofutsanyane - Waste Water Management</v>
          </cell>
          <cell r="R4982">
            <v>0</v>
          </cell>
          <cell r="V4982" t="str">
            <v>DM FS: THABO MOFUTS - WASTE WATER MAN</v>
          </cell>
        </row>
        <row r="4983">
          <cell r="Q4983" t="str">
            <v>Non-exchange Revenue:  Transfers and Subsidies - Operational:  Monetary Allocations - District Municipalities:  Free State - DC 19:  Thabo Mofutsanyane - Water</v>
          </cell>
          <cell r="R4983">
            <v>0</v>
          </cell>
          <cell r="V4983" t="str">
            <v>DM FS: THABO MOFUTS - WATER</v>
          </cell>
        </row>
        <row r="4984">
          <cell r="Q4984" t="str">
            <v>Non-exchange Revenue:  Transfers and Subsidies - Operational:  Monetary Allocations - District Municipalities:  Free State - DC 20:  Fazile Dabi</v>
          </cell>
          <cell r="R4984">
            <v>0</v>
          </cell>
          <cell r="V4984" t="str">
            <v>DM FS: FAZILE DABI</v>
          </cell>
        </row>
        <row r="4985">
          <cell r="Q4985" t="str">
            <v>Non-exchange Revenue:  Transfers and Subsidies - Operational:  Monetary Allocations - District Municipalities:  Free State - DC 20:  Fazile Dabi - Community and Social Services</v>
          </cell>
          <cell r="R4985">
            <v>0</v>
          </cell>
          <cell r="V4985" t="str">
            <v>DM FS: FAZILE DABI - COMM &amp; SOC SERV</v>
          </cell>
        </row>
        <row r="4986">
          <cell r="Q4986" t="str">
            <v>Non-exchange Revenue:  Transfers and Subsidies - Operational:  Monetary Allocations - District Municipalities:  Free State - DC 20:  Fazile Dabi - Environmental Protection</v>
          </cell>
          <cell r="R4986">
            <v>0</v>
          </cell>
          <cell r="V4986" t="str">
            <v>DM FS: FAZILE DABI - ENVIRON PROTECTION</v>
          </cell>
        </row>
        <row r="4987">
          <cell r="Q4987" t="str">
            <v>Non-exchange Revenue:  Transfers and Subsidies - Operational:  Monetary Allocations - District Municipalities:  Free State - DC 20:  Fazile Dabi - Executive and Council</v>
          </cell>
          <cell r="R4987">
            <v>0</v>
          </cell>
          <cell r="V4987" t="str">
            <v>DM FS: FAZILE DABI - EXECUTIVE &amp; COUNCIL</v>
          </cell>
        </row>
        <row r="4988">
          <cell r="Q4988" t="str">
            <v>Non-exchange Revenue:  Transfers and Subsidies - Operational:  Monetary Allocations - District Municipalities:  Free State - DC 20:  Fazile Dabi - Finance and Admin</v>
          </cell>
          <cell r="R4988">
            <v>0</v>
          </cell>
          <cell r="V4988" t="str">
            <v>DM FS: FAZILE DABI - FINANCE &amp; ADMIN</v>
          </cell>
        </row>
        <row r="4989">
          <cell r="Q4989" t="str">
            <v>Non-exchange Revenue:  Transfers and Subsidies - Operational:  Monetary Allocations - District Municipalities:  Free State - DC 20:  Fazile Dabi - Health</v>
          </cell>
          <cell r="R4989">
            <v>0</v>
          </cell>
          <cell r="V4989" t="str">
            <v>DM FS: FAZILE DABI - HEALTH</v>
          </cell>
        </row>
        <row r="4990">
          <cell r="Q4990" t="str">
            <v>Non-exchange Revenue:  Transfers and Subsidies - Operational:  Monetary Allocations - District Municipalities:  Free State - DC 20:  Fazile Dabi - Housing</v>
          </cell>
          <cell r="R4990">
            <v>0</v>
          </cell>
          <cell r="V4990" t="str">
            <v>DM FS: FAZILE DABI - HOUSING</v>
          </cell>
        </row>
        <row r="4991">
          <cell r="Q4991" t="str">
            <v>Non-exchange Revenue:  Transfers and Subsidies - Operational:  Monetary Allocations - District Municipalities:  Free State - DC 20:  Fazile Dabi - Planning and Development</v>
          </cell>
          <cell r="R4991">
            <v>0</v>
          </cell>
          <cell r="V4991" t="str">
            <v>DM FS: FAZILE DABI - PLANNING &amp; DEVEL</v>
          </cell>
        </row>
        <row r="4992">
          <cell r="Q4992" t="str">
            <v>Non-exchange Revenue:  Transfers and Subsidies - Operational:  Monetary Allocations - District Municipalities:  Free State - DC 20:  Fazile Dabi - Public Safety</v>
          </cell>
          <cell r="R4992">
            <v>0</v>
          </cell>
          <cell r="V4992" t="str">
            <v>DM FS: FAZILE DABI - PUBLIC SAFETY</v>
          </cell>
        </row>
        <row r="4993">
          <cell r="Q4993" t="str">
            <v>Non-exchange Revenue:  Transfers and Subsidies - Operational:  Monetary Allocations - District Municipalities:  Free State - DC 20:  Fazile Dabi - Road Transport</v>
          </cell>
          <cell r="R4993">
            <v>0</v>
          </cell>
          <cell r="V4993" t="str">
            <v>DM FS: FAZILE DABI - ROAD TRANSPORT</v>
          </cell>
        </row>
        <row r="4994">
          <cell r="Q4994" t="str">
            <v>Non-exchange Revenue:  Transfers and Subsidies - Operational:  Monetary Allocations - District Municipalities:  Free State - DC 20:  Fazile Dabi - Sport and Recreation</v>
          </cell>
          <cell r="R4994">
            <v>0</v>
          </cell>
          <cell r="V4994" t="str">
            <v>DM FS: FAZILE DABI - SPORT &amp; RECREATION</v>
          </cell>
        </row>
        <row r="4995">
          <cell r="Q4995" t="str">
            <v>Non-exchange Revenue:  Transfers and Subsidies - Operational:  Monetary Allocations - District Municipalities:  Free State - DC 20:  Fazile Dabi - Waste Water Management</v>
          </cell>
          <cell r="R4995">
            <v>0</v>
          </cell>
          <cell r="V4995" t="str">
            <v>DM FS: FAZILE DABI - WASTE WATER MAN</v>
          </cell>
        </row>
        <row r="4996">
          <cell r="Q4996" t="str">
            <v>Non-exchange Revenue:  Transfers and Subsidies - Operational:  Monetary Allocations - District Municipalities:  Free State - DC 20:  Fazile Dabi - Water</v>
          </cell>
          <cell r="R4996">
            <v>0</v>
          </cell>
          <cell r="V4996" t="str">
            <v>DM FS: FAZILE DABI - WATER</v>
          </cell>
        </row>
        <row r="4997">
          <cell r="Q4997" t="str">
            <v>Non-exchange Revenue:  Transfers and Subsidies - Operational:  Monetary Allocations - District Municipalities:  Gauteng</v>
          </cell>
          <cell r="R4997">
            <v>0</v>
          </cell>
          <cell r="V4997" t="str">
            <v>T&amp;S OPS: MONET DM GAUTENG</v>
          </cell>
        </row>
        <row r="4998">
          <cell r="Q4998" t="str">
            <v>Non-exchange Revenue:  Transfers and Subsidies - Operational:  Monetary Allocations - District Municipalities:  Gauteng - DC 46:  Metsweding</v>
          </cell>
          <cell r="R4998">
            <v>0</v>
          </cell>
          <cell r="V4998" t="str">
            <v>DM GP: METSWEDING</v>
          </cell>
        </row>
        <row r="4999">
          <cell r="Q4999" t="str">
            <v>Non-exchange Revenue:  Transfers and Subsidies - Operational:  Monetary Allocations - District Municipalities:  Gauteng - DC 46:  Metsweding - Community and Social Services</v>
          </cell>
          <cell r="R4999">
            <v>0</v>
          </cell>
          <cell r="V4999" t="str">
            <v>DM GP: METSWEDING - COMM &amp; SOC SERV</v>
          </cell>
        </row>
        <row r="5000">
          <cell r="Q5000" t="str">
            <v>Non-exchange Revenue:  Transfers and Subsidies - Operational:  Monetary Allocations - District Municipalities:  Gauteng - DC 46:  Metsweding - Environmental Protection</v>
          </cell>
          <cell r="R5000">
            <v>0</v>
          </cell>
          <cell r="V5000" t="str">
            <v>DM GP: METSWEDING - ENVIRON PROTECTION</v>
          </cell>
        </row>
        <row r="5001">
          <cell r="Q5001" t="str">
            <v>Non-exchange Revenue:  Transfers and Subsidies - Operational:  Monetary Allocations - District Municipalities:  Gauteng - DC 46:  Metsweding - Executive and Council</v>
          </cell>
          <cell r="R5001">
            <v>0</v>
          </cell>
          <cell r="V5001" t="str">
            <v>DM GP: METSWEDING - EXECUTIVE &amp; COUNCIL</v>
          </cell>
        </row>
        <row r="5002">
          <cell r="Q5002" t="str">
            <v>Non-exchange Revenue:  Transfers and Subsidies - Operational:  Monetary Allocations - District Municipalities:  Gauteng - DC 46:  Metsweding - Finance and Admin</v>
          </cell>
          <cell r="R5002">
            <v>0</v>
          </cell>
          <cell r="V5002" t="str">
            <v>DM GP: METSWEDING - FINANCE &amp; ADMIN</v>
          </cell>
        </row>
        <row r="5003">
          <cell r="Q5003" t="str">
            <v>Non-exchange Revenue:  Transfers and Subsidies - Operational:  Monetary Allocations - District Municipalities:  Gauteng - DC 46:  Metsweding - Health</v>
          </cell>
          <cell r="R5003">
            <v>0</v>
          </cell>
          <cell r="V5003" t="str">
            <v>DM GP: METSWEDING - HEALTH</v>
          </cell>
        </row>
        <row r="5004">
          <cell r="Q5004" t="str">
            <v>Non-exchange Revenue:  Transfers and Subsidies - Operational:  Monetary Allocations - District Municipalities:  Gauteng - DC 46:  Metsweding - Housing</v>
          </cell>
          <cell r="R5004">
            <v>0</v>
          </cell>
          <cell r="V5004" t="str">
            <v>DM GP: METSWEDING - HOUSING</v>
          </cell>
        </row>
        <row r="5005">
          <cell r="Q5005" t="str">
            <v>Non-exchange Revenue:  Transfers and Subsidies - Operational:  Monetary Allocations - District Municipalities:  Gauteng - DC 46:  Metsweding - Planning and Development</v>
          </cell>
          <cell r="R5005">
            <v>0</v>
          </cell>
          <cell r="V5005" t="str">
            <v>DM GP: METSWEDING - PLANNING &amp; DEVEL</v>
          </cell>
        </row>
        <row r="5006">
          <cell r="Q5006" t="str">
            <v>Non-exchange Revenue:  Transfers and Subsidies - Operational:  Monetary Allocations - District Municipalities:  Gauteng - DC 46:  Metsweding - Public Safety</v>
          </cell>
          <cell r="R5006">
            <v>0</v>
          </cell>
          <cell r="V5006" t="str">
            <v>DM GP: METSWEDING - PUBLIC SAFETY</v>
          </cell>
        </row>
        <row r="5007">
          <cell r="Q5007" t="str">
            <v>Non-exchange Revenue:  Transfers and Subsidies - Operational:  Monetary Allocations - District Municipalities:  Gauteng - DC 46:  Metsweding - Road Transport</v>
          </cell>
          <cell r="R5007">
            <v>0</v>
          </cell>
          <cell r="V5007" t="str">
            <v>DM GP: METSWEDING - ROAD TRANSPORT</v>
          </cell>
        </row>
        <row r="5008">
          <cell r="Q5008" t="str">
            <v>Non-exchange Revenue:  Transfers and Subsidies - Operational:  Monetary Allocations - District Municipalities:  Gauteng - DC 46:  Metsweding - Sport and Recreation</v>
          </cell>
          <cell r="R5008">
            <v>0</v>
          </cell>
          <cell r="V5008" t="str">
            <v>DM GP: METSWEDING - SPORT &amp; RECREATION</v>
          </cell>
        </row>
        <row r="5009">
          <cell r="Q5009" t="str">
            <v>Non-exchange Revenue:  Transfers and Subsidies - Operational:  Monetary Allocations - District Municipalities:  Gauteng - DC 46:  Metsweding - Waste Water Management</v>
          </cell>
          <cell r="R5009">
            <v>0</v>
          </cell>
          <cell r="V5009" t="str">
            <v>DM GP: METSWEDING - WASTE WATER MAN</v>
          </cell>
        </row>
        <row r="5010">
          <cell r="Q5010" t="str">
            <v>Non-exchange Revenue:  Transfers and Subsidies - Operational:  Monetary Allocations - District Municipalities:  Gauteng - DC 46:  Metsweding - Water</v>
          </cell>
          <cell r="R5010">
            <v>0</v>
          </cell>
          <cell r="V5010" t="str">
            <v>DM GP: METSWEDING - WATER</v>
          </cell>
        </row>
        <row r="5011">
          <cell r="Q5011" t="str">
            <v>Non-exchange Revenue:  Transfers and Subsidies - Operational:  Monetary Allocations - District Municipalities:  Gauteng:  DC 42 - Sedibeng</v>
          </cell>
          <cell r="R5011">
            <v>0</v>
          </cell>
          <cell r="V5011" t="str">
            <v>DM GP: SEDIBENG</v>
          </cell>
        </row>
        <row r="5012">
          <cell r="Q5012" t="str">
            <v>Non-exchange Revenue:  Transfers and Subsidies - Operational:  Monetary Allocations - District Municipalities:  Gauteng - DC 42:  Sedibeng - Community and Social Services</v>
          </cell>
          <cell r="R5012">
            <v>0</v>
          </cell>
          <cell r="V5012" t="str">
            <v>DM GP: SEDIBENG - COMM &amp; SOC SERV</v>
          </cell>
        </row>
        <row r="5013">
          <cell r="Q5013" t="str">
            <v>Non-exchange Revenue:  Transfers and Subsidies - Operational:  Monetary Allocations - District Municipalities:  Gauteng - DC 42:  Sedibeng - Environmental Protection</v>
          </cell>
          <cell r="R5013">
            <v>0</v>
          </cell>
          <cell r="V5013" t="str">
            <v>DM GP: SEDIBENG - ENVIRON PROTECTION</v>
          </cell>
        </row>
        <row r="5014">
          <cell r="Q5014" t="str">
            <v>Non-exchange Revenue:  Transfers and Subsidies - Operational:  Monetary Allocations - District Municipalities:  Gauteng - DC 42:  Sedibeng - Executive and Council</v>
          </cell>
          <cell r="R5014">
            <v>0</v>
          </cell>
          <cell r="V5014" t="str">
            <v>DM GP: SEDIBENG - EXECUTIVE &amp; COUNCIL</v>
          </cell>
        </row>
        <row r="5015">
          <cell r="Q5015" t="str">
            <v>Non-exchange Revenue:  Transfers and Subsidies - Operational:  Monetary Allocations - District Municipalities:  Gauteng - DC 42:  Sedibeng - Finance and Admin</v>
          </cell>
          <cell r="R5015">
            <v>0</v>
          </cell>
          <cell r="V5015" t="str">
            <v>DM GP: SEDIBENG - FINANCE &amp; ADMIN</v>
          </cell>
        </row>
        <row r="5016">
          <cell r="Q5016" t="str">
            <v>Non-exchange Revenue:  Transfers and Subsidies - Operational:  Monetary Allocations - District Municipalities:  Gauteng - DC 42:  Sedibeng - Health</v>
          </cell>
          <cell r="R5016">
            <v>0</v>
          </cell>
          <cell r="V5016" t="str">
            <v>DM GP: SEDIBENG - HEALTH</v>
          </cell>
        </row>
        <row r="5017">
          <cell r="Q5017" t="str">
            <v>Non-exchange Revenue:  Transfers and Subsidies - Operational:  Monetary Allocations - District Municipalities:  Gauteng - DC 42:  Sedibeng - Housing</v>
          </cell>
          <cell r="R5017">
            <v>0</v>
          </cell>
          <cell r="V5017" t="str">
            <v>DM GP: SEDIBENG - HOUSING</v>
          </cell>
        </row>
        <row r="5018">
          <cell r="Q5018" t="str">
            <v>Non-exchange Revenue:  Transfers and Subsidies - Operational:  Monetary Allocations - District Municipalities:  Gauteng - DC 42:  Sedibeng - Planning and Development</v>
          </cell>
          <cell r="R5018">
            <v>0</v>
          </cell>
          <cell r="V5018" t="str">
            <v>DM GP: SEDIBENG - PLANNING &amp; DEVEL</v>
          </cell>
        </row>
        <row r="5019">
          <cell r="Q5019" t="str">
            <v>Non-exchange Revenue:  Transfers and Subsidies - Operational:  Monetary Allocations - District Municipalities:  Gauteng - DC 42:  Sedibeng - Public Safety</v>
          </cell>
          <cell r="R5019">
            <v>0</v>
          </cell>
          <cell r="V5019" t="str">
            <v>DM GP: SEDIBENG - PUBLIC SAFETY</v>
          </cell>
        </row>
        <row r="5020">
          <cell r="Q5020" t="str">
            <v>Non-exchange Revenue:  Transfers and Subsidies - Operational:  Monetary Allocations - District Municipalities:  Gauteng - DC 42:  Sedibeng - Road Transport</v>
          </cell>
          <cell r="R5020">
            <v>0</v>
          </cell>
          <cell r="V5020" t="str">
            <v>DM GP: SEDIBENG - ROAD TRANSPORT</v>
          </cell>
        </row>
        <row r="5021">
          <cell r="Q5021" t="str">
            <v>Non-exchange Revenue:  Transfers and Subsidies - Operational:  Monetary Allocations - District Municipalities:  Gauteng - DC 42:  Sedibeng - Sport and Recreation</v>
          </cell>
          <cell r="R5021">
            <v>0</v>
          </cell>
          <cell r="V5021" t="str">
            <v>DM GP: SEDIBENG - SPORT &amp; RECREATION</v>
          </cell>
        </row>
        <row r="5022">
          <cell r="Q5022" t="str">
            <v>Non-exchange Revenue:  Transfers and Subsidies - Operational:  Monetary Allocations - District Municipalities:  Gauteng - DC 42:  Sedibeng - Waste Water Management</v>
          </cell>
          <cell r="R5022">
            <v>0</v>
          </cell>
          <cell r="V5022" t="str">
            <v>DM GP: SEDIBENG - WASTE WATER MAN</v>
          </cell>
        </row>
        <row r="5023">
          <cell r="Q5023" t="str">
            <v>Non-exchange Revenue:  Transfers and Subsidies - Operational:  Monetary Allocations - District Municipalities:  Gauteng - DC 42:  Sedibeng - Water</v>
          </cell>
          <cell r="R5023">
            <v>0</v>
          </cell>
          <cell r="V5023" t="str">
            <v>DM GP: SEDIBENG - WATER</v>
          </cell>
        </row>
        <row r="5024">
          <cell r="Q5024" t="str">
            <v>Non-exchange Revenue:  Transfers and Subsidies - Operational:  Monetary Allocations - District Municipalities:  Gauteng - DC 48:  West Rand</v>
          </cell>
          <cell r="R5024">
            <v>0</v>
          </cell>
          <cell r="V5024" t="str">
            <v>DM GP: WEST RAND</v>
          </cell>
        </row>
        <row r="5025">
          <cell r="Q5025" t="str">
            <v>Non-exchange Revenue:  Transfers and Subsidies - Operational:  Monetary Allocations - District Municipalities:  Gauteng - DC 48:  West Rand - Community and Social Services</v>
          </cell>
          <cell r="R5025">
            <v>0</v>
          </cell>
          <cell r="V5025" t="str">
            <v>DM GP: WEST RAND - COMM &amp; SOC SERV</v>
          </cell>
        </row>
        <row r="5026">
          <cell r="Q5026" t="str">
            <v>Non-exchange Revenue:  Transfers and Subsidies - Operational:  Monetary Allocations - District Municipalities:  Gauteng - DC 48:  West Rand - Environmental Protection</v>
          </cell>
          <cell r="R5026">
            <v>0</v>
          </cell>
          <cell r="V5026" t="str">
            <v>DM GP: WEST RAND - ENVIRON PROTECTION</v>
          </cell>
        </row>
        <row r="5027">
          <cell r="Q5027" t="str">
            <v>Non-exchange Revenue:  Transfers and Subsidies - Operational:  Monetary Allocations - District Municipalities:  Gauteng - DC 48:  West Rand - Executive and Council</v>
          </cell>
          <cell r="R5027">
            <v>0</v>
          </cell>
          <cell r="V5027" t="str">
            <v>DM GP: WEST RAND - EXECUTIVE &amp; COUNCIL</v>
          </cell>
        </row>
        <row r="5028">
          <cell r="Q5028" t="str">
            <v>Non-exchange Revenue:  Transfers and Subsidies - Operational:  Monetary Allocations - District Municipalities:  Gauteng - DC 48:  West Rand - Finance and Admin</v>
          </cell>
          <cell r="R5028">
            <v>0</v>
          </cell>
          <cell r="V5028" t="str">
            <v>DM GP: WEST RAND - FINANCE &amp; ADMIN</v>
          </cell>
        </row>
        <row r="5029">
          <cell r="Q5029" t="str">
            <v>Non-exchange Revenue:  Transfers and Subsidies - Operational:  Monetary Allocations - District Municipalities:  Gauteng - DC 48:  West Rand - Health</v>
          </cell>
          <cell r="R5029">
            <v>0</v>
          </cell>
          <cell r="V5029" t="str">
            <v>DM GP: WEST RAND - HEALTH</v>
          </cell>
        </row>
        <row r="5030">
          <cell r="Q5030" t="str">
            <v>Non-exchange Revenue:  Transfers and Subsidies - Operational:  Monetary Allocations - District Municipalities:  Gauteng - DC 48:  West Rand - Housing</v>
          </cell>
          <cell r="R5030">
            <v>0</v>
          </cell>
          <cell r="V5030" t="str">
            <v>DM GP: WEST RAND - HOUSING</v>
          </cell>
        </row>
        <row r="5031">
          <cell r="Q5031" t="str">
            <v>Non-exchange Revenue:  Transfers and Subsidies - Operational:  Monetary Allocations - District Municipalities:  Gauteng - DC 48:  West Rand - Planning and Development</v>
          </cell>
          <cell r="R5031">
            <v>0</v>
          </cell>
          <cell r="V5031" t="str">
            <v>DM GP: WEST RAND - PLANNING &amp; DEVEL</v>
          </cell>
        </row>
        <row r="5032">
          <cell r="Q5032" t="str">
            <v>Non-exchange Revenue:  Transfers and Subsidies - Operational:  Monetary Allocations - District Municipalities:  Gauteng - DC 48:  West Rand - Public Safety</v>
          </cell>
          <cell r="R5032">
            <v>0</v>
          </cell>
          <cell r="V5032" t="str">
            <v>DM GP: WEST RAND - PUBLIC SAFETY</v>
          </cell>
        </row>
        <row r="5033">
          <cell r="Q5033" t="str">
            <v>Non-exchange Revenue:  Transfers and Subsidies - Operational:  Monetary Allocations - District Municipalities:  Gauteng - DC 48:  West Rand - Road Transport</v>
          </cell>
          <cell r="R5033">
            <v>0</v>
          </cell>
          <cell r="V5033" t="str">
            <v>DM GP: WEST RAND - ROAD TRANSPORT</v>
          </cell>
        </row>
        <row r="5034">
          <cell r="Q5034" t="str">
            <v>Non-exchange Revenue:  Transfers and Subsidies - Operational:  Monetary Allocations - District Municipalities:  Gauteng - DC 48:  West Rand - Sport and Recreation</v>
          </cell>
          <cell r="R5034">
            <v>0</v>
          </cell>
          <cell r="V5034" t="str">
            <v>DM GP: WEST RAND - SPORT &amp; RECREATION</v>
          </cell>
        </row>
        <row r="5035">
          <cell r="Q5035" t="str">
            <v>Non-exchange Revenue:  Transfers and Subsidies - Operational:  Monetary Allocations - District Municipalities:  Gauteng - DC 48:  West Rand - Waste Water Management</v>
          </cell>
          <cell r="R5035">
            <v>0</v>
          </cell>
          <cell r="V5035" t="str">
            <v>DM GP: WEST RAND - WASTE WATER MAN</v>
          </cell>
        </row>
        <row r="5036">
          <cell r="Q5036" t="str">
            <v>Non-exchange Revenue:  Transfers and Subsidies - Operational:  Monetary Allocations - District Municipalities:  Gauteng - DC 48:  West Rand - Water</v>
          </cell>
          <cell r="R5036">
            <v>0</v>
          </cell>
          <cell r="V5036" t="str">
            <v>DM GP: WEST RAND - WATER</v>
          </cell>
        </row>
        <row r="5037">
          <cell r="Q5037" t="str">
            <v>Non-exchange Revenue:  Transfers and Subsidies - Operational:  Monetary Allocations - District Municipalities:  KwaZulu-Natal</v>
          </cell>
          <cell r="R5037">
            <v>0</v>
          </cell>
          <cell r="V5037" t="str">
            <v>T&amp;S OPS: MONET DM KZN</v>
          </cell>
        </row>
        <row r="5038">
          <cell r="Q5038" t="str">
            <v>Non-exchange Revenue:  Transfers and Subsidies - Operational:  Monetary Allocations - District Municipalities:  KwaZulu-Natal - DC 21:  Ugu</v>
          </cell>
          <cell r="R5038">
            <v>0</v>
          </cell>
          <cell r="V5038" t="str">
            <v>DM KZN: UGU</v>
          </cell>
        </row>
        <row r="5039">
          <cell r="Q5039" t="str">
            <v>Non-exchange Revenue:  Transfers and Subsidies - Operational:  Monetary Allocations - District Municipalities:  KwaZulu-Natal - DC 21:  Ugu - Community and Social Services</v>
          </cell>
          <cell r="R5039">
            <v>0</v>
          </cell>
          <cell r="V5039" t="str">
            <v>DM KZN: UGU - COMM &amp; SOC SERV</v>
          </cell>
        </row>
        <row r="5040">
          <cell r="Q5040" t="str">
            <v>Non-exchange Revenue:  Transfers and Subsidies - Operational:  Monetary Allocations - District Municipalities:  KwaZulu-Natal - DC 21:  Ugu - Environmental Protection</v>
          </cell>
          <cell r="R5040">
            <v>0</v>
          </cell>
          <cell r="V5040" t="str">
            <v>DM KZN: UGU - ENVIRON PROTECTION</v>
          </cell>
        </row>
        <row r="5041">
          <cell r="Q5041" t="str">
            <v>Non-exchange Revenue:  Transfers and Subsidies - Operational:  Monetary Allocations - District Municipalities:  KwaZulu-Natal - DC 21:  Ugu - Executive and Council</v>
          </cell>
          <cell r="R5041">
            <v>0</v>
          </cell>
          <cell r="V5041" t="str">
            <v>DM KZN: UGU - EXECUTIVE &amp; COUNCIL</v>
          </cell>
        </row>
        <row r="5042">
          <cell r="Q5042" t="str">
            <v>Non-exchange Revenue:  Transfers and Subsidies - Operational:  Monetary Allocations - District Municipalities:  KwaZulu-Natal - DC 21:  Ugu - DC 21 - Ugu - Finance and Admin</v>
          </cell>
          <cell r="R5042">
            <v>0</v>
          </cell>
          <cell r="V5042" t="str">
            <v>DM KZN: UGU - FINANCE &amp; ADMIN</v>
          </cell>
        </row>
        <row r="5043">
          <cell r="Q5043" t="str">
            <v>Non-exchange Revenue:  Transfers and Subsidies - Operational:  Monetary Allocations - District Municipalities:  KwaZulu-Natal - DC 21:  Ugu - Health</v>
          </cell>
          <cell r="R5043">
            <v>0</v>
          </cell>
          <cell r="V5043" t="str">
            <v>DM KZN: UGU - HEALTH</v>
          </cell>
        </row>
        <row r="5044">
          <cell r="Q5044" t="str">
            <v>Non-exchange Revenue:  Transfers and Subsidies - Operational:  Monetary Allocations - District Municipalities:  KwaZulu-Natal - DC 21:  Ugu - Housing</v>
          </cell>
          <cell r="R5044">
            <v>0</v>
          </cell>
          <cell r="V5044" t="str">
            <v>DM KZN: UGU - HOUSING</v>
          </cell>
        </row>
        <row r="5045">
          <cell r="Q5045" t="str">
            <v>Non-exchange Revenue:  Transfers and Subsidies - Operational:  Monetary Allocations - District Municipalities:  KwaZulu-Natal - DC 21:  Ugu - Planning and Development</v>
          </cell>
          <cell r="R5045">
            <v>0</v>
          </cell>
          <cell r="V5045" t="str">
            <v>DM KZN: UGU - PLANNING &amp; DEVEL</v>
          </cell>
        </row>
        <row r="5046">
          <cell r="Q5046" t="str">
            <v>Non-exchange Revenue:  Transfers and Subsidies - Operational:  Monetary Allocations - District Municipalities:  KwaZulu-Natal - DC 21:  Ugu - Public Safety</v>
          </cell>
          <cell r="R5046">
            <v>0</v>
          </cell>
          <cell r="V5046" t="str">
            <v>DM KZN: UGU - PUBLIC SAFETY</v>
          </cell>
        </row>
        <row r="5047">
          <cell r="Q5047" t="str">
            <v>Non-exchange Revenue:  Transfers and Subsidies - Operational:  Monetary Allocations - District Municipalities:  KwaZulu-Natal - DC 21:  Ugu - Road Transport</v>
          </cell>
          <cell r="R5047">
            <v>0</v>
          </cell>
          <cell r="V5047" t="str">
            <v>DM KZN: UGU - ROAD TRANSPORT</v>
          </cell>
        </row>
        <row r="5048">
          <cell r="Q5048" t="str">
            <v>Non-exchange Revenue:  Transfers and Subsidies - Operational:  Monetary Allocations - District Municipalities:  KwaZulu-Natal - DC 21:  Ugu - Sport and Recreation</v>
          </cell>
          <cell r="R5048">
            <v>0</v>
          </cell>
          <cell r="V5048" t="str">
            <v>DM KZN: UGU - SPORT &amp; RECREATION</v>
          </cell>
        </row>
        <row r="5049">
          <cell r="Q5049" t="str">
            <v>Non-exchange Revenue:  Transfers and Subsidies - Operational:  Monetary Allocations - District Municipalities:  KwaZulu-Natal - DC 21:  Ugu - Waste Water Management</v>
          </cell>
          <cell r="R5049">
            <v>0</v>
          </cell>
          <cell r="V5049" t="str">
            <v>DM KZN: UGU - WASTE WATER MAN</v>
          </cell>
        </row>
        <row r="5050">
          <cell r="Q5050" t="str">
            <v>Non-exchange Revenue:  Transfers and Subsidies - Operational:  Monetary Allocations - District Municipalities:  KwaZulu-Natal - DC 21:  Ugu - Water</v>
          </cell>
          <cell r="R5050">
            <v>0</v>
          </cell>
          <cell r="V5050" t="str">
            <v>DM KZN: UGU - WATER</v>
          </cell>
        </row>
        <row r="5051">
          <cell r="Q5051" t="str">
            <v>Non-exchange Revenue:  Transfers and Subsidies - Operational:  Monetary Allocations - District Municipalities:  KwaZulu-Natal - DC 22:  Umgungundlovu</v>
          </cell>
          <cell r="R5051">
            <v>0</v>
          </cell>
          <cell r="V5051" t="str">
            <v>DM KZN: UMGUNGUNDLOVU</v>
          </cell>
        </row>
        <row r="5052">
          <cell r="Q5052" t="str">
            <v>Non-exchange Revenue:  Transfers and Subsidies - Operational:  Monetary Allocations - District Municipalities:  KwaZulu-Natal - DC 22:  Umgungundlovu - Community and Social Services</v>
          </cell>
          <cell r="R5052">
            <v>0</v>
          </cell>
          <cell r="V5052" t="str">
            <v>DM KZN: UMGUNGUNDLOVU - COMM &amp; SOC SERV</v>
          </cell>
        </row>
        <row r="5053">
          <cell r="Q5053" t="str">
            <v>Non-exchange Revenue:  Transfers and Subsidies - Operational:  Monetary Allocations - District Municipalities:  KwaZulu-Natal - DC 22:  Umgungundlovu - Environmental Protection</v>
          </cell>
          <cell r="R5053">
            <v>0</v>
          </cell>
          <cell r="V5053" t="str">
            <v>DM KZN: UMGUNGUNDLOVU - ENVIRON PROTECT</v>
          </cell>
        </row>
        <row r="5054">
          <cell r="Q5054" t="str">
            <v>Non-exchange Revenue:  Transfers and Subsidies - Operational:  Monetary Allocations - District Municipalities:  KwaZulu-Natal - DC 22:  Umgungundlovu - Executive and Council</v>
          </cell>
          <cell r="R5054">
            <v>0</v>
          </cell>
          <cell r="V5054" t="str">
            <v>DM KZN: UMGUNGUNDLOVU - EXECUT &amp; COUNCIL</v>
          </cell>
        </row>
        <row r="5055">
          <cell r="Q5055" t="str">
            <v>Non-exchange Revenue:  Transfers and Subsidies - Operational:  Monetary Allocations - District Municipalities:  KwaZulu-Natal - DC 22:  Umgungundlovu - Finance and Admin</v>
          </cell>
          <cell r="R5055">
            <v>0</v>
          </cell>
          <cell r="V5055" t="str">
            <v>DM KZN: UMGUNGUNDLOVU - FINANCE &amp; ADMIN</v>
          </cell>
        </row>
        <row r="5056">
          <cell r="Q5056" t="str">
            <v>Non-exchange Revenue:  Transfers and Subsidies - Operational:  Monetary Allocations - District Municipalities:  KwaZulu-Natal - DC 22:  Umgungundlovu - Health</v>
          </cell>
          <cell r="R5056">
            <v>0</v>
          </cell>
          <cell r="V5056" t="str">
            <v>DM KZN: UMGUNGUNDLOVU - HEALTH</v>
          </cell>
        </row>
        <row r="5057">
          <cell r="Q5057" t="str">
            <v>Non-exchange Revenue:  Transfers and Subsidies - Operational:  Monetary Allocations - District Municipalities:  KwaZulu-Natal - DC 22:  Umgungundlovu - Housing</v>
          </cell>
          <cell r="R5057">
            <v>0</v>
          </cell>
          <cell r="V5057" t="str">
            <v>DM KZN: UMGUNGUNDLOVU - HOUSING</v>
          </cell>
        </row>
        <row r="5058">
          <cell r="Q5058" t="str">
            <v>Non-exchange Revenue:  Transfers and Subsidies - Operational:  Monetary Allocations - District Municipalities:  KwaZulu-Natal - DC 22:  Umgungundlovu - Planning and Development</v>
          </cell>
          <cell r="R5058">
            <v>0</v>
          </cell>
          <cell r="V5058" t="str">
            <v>DM KZN: UMGUNGUNDLOVU - PLANNING &amp; DEVEL</v>
          </cell>
        </row>
        <row r="5059">
          <cell r="Q5059" t="str">
            <v>Non-exchange Revenue:  Transfers and Subsidies - Operational:  Monetary Allocations - District Municipalities:  KwaZulu-Natal - DC 22:  Umgungundlovu - Public Safety</v>
          </cell>
          <cell r="R5059">
            <v>0</v>
          </cell>
          <cell r="V5059" t="str">
            <v>DM KZN: UMGUNGUNDLOVU - PUBLIC SAFETY</v>
          </cell>
        </row>
        <row r="5060">
          <cell r="Q5060" t="str">
            <v>Non-exchange Revenue:  Transfers and Subsidies - Operational:  Monetary Allocations - District Municipalities:  KwaZulu-Natal - DC 22:  Umgungundlovu - Road Transport</v>
          </cell>
          <cell r="R5060">
            <v>0</v>
          </cell>
          <cell r="V5060" t="str">
            <v>DM KZN: UMGUNGUNDLOVU - ROAD TRANSPORT</v>
          </cell>
        </row>
        <row r="5061">
          <cell r="Q5061" t="str">
            <v>Non-exchange Revenue:  Transfers and Subsidies - Operational:  Monetary Allocations - District Municipalities:  KwaZulu-Natal - DC 22:  Umgungundlovu - Sport and Recreation</v>
          </cell>
          <cell r="R5061">
            <v>0</v>
          </cell>
          <cell r="V5061" t="str">
            <v>DM KZN: UMGUNGUNDLOVU - SPORT &amp; RECREAT</v>
          </cell>
        </row>
        <row r="5062">
          <cell r="Q5062" t="str">
            <v>Non-exchange Revenue:  Transfers and Subsidies - Operational:  Monetary Allocations - District Municipalities:  KwaZulu-Natal - DC 22:  Umgungundlovu - Waste Water Management</v>
          </cell>
          <cell r="R5062">
            <v>0</v>
          </cell>
          <cell r="V5062" t="str">
            <v>DM KZN: UMGUNGUNDLOVU - WASTE WATER MAN</v>
          </cell>
        </row>
        <row r="5063">
          <cell r="Q5063" t="str">
            <v>Non-exchange Revenue:  Transfers and Subsidies - Operational:  Monetary Allocations - District Municipalities:  KwaZulu-Natal - DC 22:  Umgungundlovu - Water</v>
          </cell>
          <cell r="R5063">
            <v>0</v>
          </cell>
          <cell r="V5063" t="str">
            <v>DM KZN: UMGUNGUNDLOVU - WATER</v>
          </cell>
        </row>
        <row r="5064">
          <cell r="Q5064" t="str">
            <v xml:space="preserve">Non-exchange Revenue:  Transfers and Subsidies - Operational:  Monetary Allocations - District Municipalities:  KwaZulu-Natal - DC 23:  Uthekela </v>
          </cell>
          <cell r="R5064">
            <v>0</v>
          </cell>
          <cell r="V5064" t="str">
            <v>DM KZN: UTHEKELA</v>
          </cell>
        </row>
        <row r="5065">
          <cell r="Q5065" t="str">
            <v>Non-exchange Revenue:  Transfers and Subsidies - Operational:  Monetary Allocations - District Municipalities:  KwaZulu-Natal - DC 23:  Uthekela:  Community and Social Services</v>
          </cell>
          <cell r="R5065">
            <v>0</v>
          </cell>
          <cell r="V5065" t="str">
            <v>DM KZN: UTHEKELA - COMM &amp; SOC SERV</v>
          </cell>
        </row>
        <row r="5066">
          <cell r="Q5066" t="str">
            <v>Non-exchange Revenue:  Transfers and Subsidies - Operational:  Monetary Allocations - District Municipalities:  KwaZulu-Natal - DC 23:  Uthekela:  Environmental Protection</v>
          </cell>
          <cell r="R5066">
            <v>0</v>
          </cell>
          <cell r="V5066" t="str">
            <v>DM KZN: UTHEKELA - ENVIRON PROTECTION</v>
          </cell>
        </row>
        <row r="5067">
          <cell r="Q5067" t="str">
            <v>Non-exchange Revenue:  Transfers and Subsidies - Operational:  Monetary Allocations - District Municipalities:  KwaZulu-Natal - DC 23:  Uthekela:  Executive and Council</v>
          </cell>
          <cell r="R5067">
            <v>0</v>
          </cell>
          <cell r="V5067" t="str">
            <v>DM KZN: UTHEKELA - EXECUTIVE &amp; COUNCIL</v>
          </cell>
        </row>
        <row r="5068">
          <cell r="Q5068" t="str">
            <v>Non-exchange Revenue:  Transfers and Subsidies - Operational:  Monetary Allocations - District Municipalities:  KwaZulu-Natal - DC 23:  Uthekela:  Finance and Admin</v>
          </cell>
          <cell r="R5068">
            <v>0</v>
          </cell>
          <cell r="V5068" t="str">
            <v>DM KZN: UTHEKELA - FINANCE &amp; ADMIN</v>
          </cell>
        </row>
        <row r="5069">
          <cell r="Q5069" t="str">
            <v>Non-exchange Revenue:  Transfers and Subsidies - Operational:  Monetary Allocations - District Municipalities:  KwaZulu-Natal - DC 23:  Uthekela:  Health</v>
          </cell>
          <cell r="R5069">
            <v>0</v>
          </cell>
          <cell r="V5069" t="str">
            <v>DM KZN: UTHEKELA - HEALTH</v>
          </cell>
        </row>
        <row r="5070">
          <cell r="Q5070" t="str">
            <v>Non-exchange Revenue:  Transfers and Subsidies - Operational:  Monetary Allocations - District Municipalities:  KwaZulu-Natal - DC 23:  Uthekela:  Housing</v>
          </cell>
          <cell r="R5070">
            <v>0</v>
          </cell>
          <cell r="V5070" t="str">
            <v>DM KZN: UTHEKELA - HOUSING</v>
          </cell>
        </row>
        <row r="5071">
          <cell r="Q5071" t="str">
            <v>Non-exchange Revenue:  Transfers and Subsidies - Operational:  Monetary Allocations - District Municipalities:  KwaZulu-Natal - DC 23:  Uthekela:  Planning and Development</v>
          </cell>
          <cell r="R5071">
            <v>0</v>
          </cell>
          <cell r="V5071" t="str">
            <v>DM KZN: UTHEKELA - PLANNING &amp; DEVEL</v>
          </cell>
        </row>
        <row r="5072">
          <cell r="Q5072" t="str">
            <v>Non-exchange Revenue:  Transfers and Subsidies - Operational:  Monetary Allocations - District Municipalities:  KwaZulu-Natal - DC 23:  Uthekela:  Public Safety</v>
          </cell>
          <cell r="R5072">
            <v>0</v>
          </cell>
          <cell r="V5072" t="str">
            <v>DM KZN: UTHEKELA - PUBLIC SAFETY</v>
          </cell>
        </row>
        <row r="5073">
          <cell r="Q5073" t="str">
            <v>Non-exchange Revenue:  Transfers and Subsidies - Operational:  Monetary Allocations - District Municipalities:  KwaZulu-Natal - DC 23:  Uthekela:  Road Transport</v>
          </cell>
          <cell r="R5073">
            <v>0</v>
          </cell>
          <cell r="V5073" t="str">
            <v>DM KZN: UTHEKELA - ROAD TRANSPORT</v>
          </cell>
        </row>
        <row r="5074">
          <cell r="Q5074" t="str">
            <v>Non-exchange Revenue:  Transfers and Subsidies - Operational:  Monetary Allocations - District Municipalities:  KwaZulu-Natal - DC 23:  Uthekela:  Sport and Recreation</v>
          </cell>
          <cell r="R5074">
            <v>0</v>
          </cell>
          <cell r="V5074" t="str">
            <v>DM KZN: UTHEKELA - SPORT &amp; RECREATION</v>
          </cell>
        </row>
        <row r="5075">
          <cell r="Q5075" t="str">
            <v>Non-exchange Revenue:  Transfers and Subsidies - Operational:  Monetary Allocations - District Municipalities:  KwaZulu-Natal - DC 23:  Uthekela:  Waste Water Management</v>
          </cell>
          <cell r="R5075">
            <v>0</v>
          </cell>
          <cell r="V5075" t="str">
            <v>DM KZN: UTHEKELA - WASTE WATER MAN</v>
          </cell>
        </row>
        <row r="5076">
          <cell r="Q5076" t="str">
            <v>Non-exchange Revenue:  Transfers and Subsidies - Operational:  Monetary Allocations - District Municipalities:  KwaZulu-Natal - DC 23:  Uthekela:  Water</v>
          </cell>
          <cell r="R5076">
            <v>0</v>
          </cell>
          <cell r="V5076" t="str">
            <v>DM KZN: UTHEKELA - WATER</v>
          </cell>
        </row>
        <row r="5077">
          <cell r="Q5077" t="str">
            <v>Non-exchange Revenue:  Transfers and Subsidies - Operational:  Monetary Allocations - District Municipalities:  KwaZulu-Natal - DC 24:  Umznyathi</v>
          </cell>
          <cell r="R5077">
            <v>0</v>
          </cell>
          <cell r="V5077" t="str">
            <v>DM KZN: UMZNYATHI</v>
          </cell>
        </row>
        <row r="5078">
          <cell r="Q5078" t="str">
            <v>Non-exchange Revenue:  Transfers and Subsidies - Operational:  Monetary Allocations - District Municipalities:  KwaZulu-Natal - DC 24:  Umznyathi - Community and Social Services</v>
          </cell>
          <cell r="R5078">
            <v>0</v>
          </cell>
          <cell r="V5078" t="str">
            <v>DM KZN: UMZNYATHI - COMM &amp; SOC SERV</v>
          </cell>
        </row>
        <row r="5079">
          <cell r="Q5079" t="str">
            <v>Non-exchange Revenue:  Transfers and Subsidies - Operational:  Monetary Allocations - District Municipalities:  KwaZulu-Natal - DC 24:  Umznyathi - Environmental Protection</v>
          </cell>
          <cell r="R5079">
            <v>0</v>
          </cell>
          <cell r="V5079" t="str">
            <v>DM KZN: UMZNYATHI - ENVIRON PROTECTION</v>
          </cell>
        </row>
        <row r="5080">
          <cell r="Q5080" t="str">
            <v>Non-exchange Revenue:  Transfers and Subsidies - Operational:  Monetary Allocations - District Municipalities:  KwaZulu-Natal - DC 24:  Umznyathi - Executive and Council</v>
          </cell>
          <cell r="R5080">
            <v>0</v>
          </cell>
          <cell r="V5080" t="str">
            <v>DM KZN: UMZNYATHI - EXECUTIVE &amp; COUNCIL</v>
          </cell>
        </row>
        <row r="5081">
          <cell r="Q5081" t="str">
            <v>Non-exchange Revenue:  Transfers and Subsidies - Operational:  Monetary Allocations - District Municipalities:  KwaZulu-Natal - DC 24:  Umznyathi - Finance and Admin</v>
          </cell>
          <cell r="R5081">
            <v>0</v>
          </cell>
          <cell r="V5081" t="str">
            <v>DM KZN: UMZNYATHI - FINANCE &amp; ADMIN</v>
          </cell>
        </row>
        <row r="5082">
          <cell r="Q5082" t="str">
            <v>Non-exchange Revenue:  Transfers and Subsidies - Operational:  Monetary Allocations - District Municipalities:  KwaZulu-Natal - DC 24:  Umznyathi - Health</v>
          </cell>
          <cell r="R5082">
            <v>0</v>
          </cell>
          <cell r="V5082" t="str">
            <v>DM KZN: UMZNYATHI - HEALTH</v>
          </cell>
        </row>
        <row r="5083">
          <cell r="Q5083" t="str">
            <v>Non-exchange Revenue:  Transfers and Subsidies - Operational:  Monetary Allocations - District Municipalities:  KwaZulu-Natal - DC 24:  Umznyathi - Housing</v>
          </cell>
          <cell r="R5083">
            <v>0</v>
          </cell>
          <cell r="V5083" t="str">
            <v>DM KZN: UMZNYATHI - HOUSING</v>
          </cell>
        </row>
        <row r="5084">
          <cell r="Q5084" t="str">
            <v>Non-exchange Revenue:  Transfers and Subsidies - Operational:  Monetary Allocations - District Municipalities:  KwaZulu-Natal - DC 24:  Umznyathi - Planning and Development</v>
          </cell>
          <cell r="R5084">
            <v>0</v>
          </cell>
          <cell r="V5084" t="str">
            <v>DM KZN: UMZNYATHI - PLANNING &amp; DEVEL</v>
          </cell>
        </row>
        <row r="5085">
          <cell r="Q5085" t="str">
            <v>Non-exchange Revenue:  Transfers and Subsidies - Operational:  Monetary Allocations - District Municipalities:  KwaZulu-Natal - DC 24:  Umznyathi - Public Safety</v>
          </cell>
          <cell r="R5085">
            <v>0</v>
          </cell>
          <cell r="V5085" t="str">
            <v>DM KZN: UMZNYATHI - PUBLIC SAFETY</v>
          </cell>
        </row>
        <row r="5086">
          <cell r="Q5086" t="str">
            <v>Non-exchange Revenue:  Transfers and Subsidies - Operational:  Monetary Allocations - District Municipalities:  KwaZulu-Natal - DC 24:  Umznyathi - Road Transport</v>
          </cell>
          <cell r="R5086">
            <v>0</v>
          </cell>
          <cell r="V5086" t="str">
            <v>DM KZN: UMZNYATHI - ROAD TRANSPORT</v>
          </cell>
        </row>
        <row r="5087">
          <cell r="Q5087" t="str">
            <v>Non-exchange Revenue:  Transfers and Subsidies - Operational:  Monetary Allocations - District Municipalities:  KwaZulu-Natal - DC 24:  Umznyathi - Sport and Recreation</v>
          </cell>
          <cell r="R5087">
            <v>0</v>
          </cell>
          <cell r="V5087" t="str">
            <v>DM KZN: UMZNYATHI - SPORT &amp; RECREATION</v>
          </cell>
        </row>
        <row r="5088">
          <cell r="Q5088" t="str">
            <v>Non-exchange Revenue:  Transfers and Subsidies - Operational:  Monetary Allocations - District Municipalities:  KwaZulu-Natal - DC 24:  Umznyathi - Waste Water Management</v>
          </cell>
          <cell r="R5088">
            <v>0</v>
          </cell>
          <cell r="V5088" t="str">
            <v>DM KZN: UMZNYATHI - WASTE WATER MAN</v>
          </cell>
        </row>
        <row r="5089">
          <cell r="Q5089" t="str">
            <v>Non-exchange Revenue:  Transfers and Subsidies - Operational:  Monetary Allocations - District Municipalities:  KwaZulu-Natal - DC 24:  Umznyathi - Water</v>
          </cell>
          <cell r="R5089">
            <v>0</v>
          </cell>
          <cell r="V5089" t="str">
            <v>DM KZN: UMZNYATHI - WATER</v>
          </cell>
        </row>
        <row r="5090">
          <cell r="Q5090" t="str">
            <v>Non-exchange Revenue:  Transfers and Subsidies - Operational:  Monetary Allocations - District Municipalities:  KwaZulu-Natal - DC 25:  Amajuba</v>
          </cell>
          <cell r="R5090">
            <v>0</v>
          </cell>
          <cell r="V5090" t="str">
            <v>DM KZN: AMAJUBA</v>
          </cell>
        </row>
        <row r="5091">
          <cell r="Q5091" t="str">
            <v>Non-exchange Revenue:  Transfers and Subsidies - Operational:  Monetary Allocations - District Municipalities:  KwaZulu-Natal - DC 25:  Amajuba - Community and Social Services</v>
          </cell>
          <cell r="R5091">
            <v>0</v>
          </cell>
          <cell r="V5091" t="str">
            <v>DM KZN: AMAJUBA - COMM &amp; SOC SERV</v>
          </cell>
        </row>
        <row r="5092">
          <cell r="Q5092" t="str">
            <v>Non-exchange Revenue:  Transfers and Subsidies - Operational:  Monetary Allocations - District Municipalities:  KwaZulu-Natal - DC 25:  Amajuba - Environmental Protection</v>
          </cell>
          <cell r="R5092">
            <v>0</v>
          </cell>
          <cell r="V5092" t="str">
            <v>DM KZN: AMAJUBA - ENVIRON PROTECTION</v>
          </cell>
        </row>
        <row r="5093">
          <cell r="Q5093" t="str">
            <v>Non-exchange Revenue:  Transfers and Subsidies - Operational:  Monetary Allocations - District Municipalities:  KwaZulu-Natal - DC 25:  Amajuba - Executive and Council</v>
          </cell>
          <cell r="R5093">
            <v>0</v>
          </cell>
          <cell r="V5093" t="str">
            <v>DM KZN: AMAJUBA - EXECUTIVE &amp; COUNCIL</v>
          </cell>
        </row>
        <row r="5094">
          <cell r="Q5094" t="str">
            <v>Non-exchange Revenue:  Transfers and Subsidies - Operational:  Monetary Allocations - District Municipalities:  KwaZulu-Natal - DC 25:  Amajuba - Community and Social Services Finance and Admin</v>
          </cell>
          <cell r="R5094">
            <v>0</v>
          </cell>
          <cell r="V5094" t="str">
            <v>DM KZN: AMAJUBA - FINANCE &amp; ADMIN</v>
          </cell>
        </row>
        <row r="5095">
          <cell r="Q5095" t="str">
            <v>Non-exchange Revenue:  Transfers and Subsidies - Operational:  Monetary Allocations - District Municipalities:  KwaZulu-Natal - DC 25:  Amajuba - Health</v>
          </cell>
          <cell r="R5095">
            <v>0</v>
          </cell>
          <cell r="V5095" t="str">
            <v>DM KZN: AMAJUBA - HEALTH</v>
          </cell>
        </row>
        <row r="5096">
          <cell r="Q5096" t="str">
            <v>Non-exchange Revenue:  Transfers and Subsidies - Operational:  Monetary Allocations - District Municipalities:  KwaZulu-Natal - DC 25:  Amajuba - Housing</v>
          </cell>
          <cell r="R5096">
            <v>0</v>
          </cell>
          <cell r="V5096" t="str">
            <v>DM KZN: AMAJUBA - HOUSING</v>
          </cell>
        </row>
        <row r="5097">
          <cell r="Q5097" t="str">
            <v>Non-exchange Revenue:  Transfers and Subsidies - Operational:  Monetary Allocations - District Municipalities:  KwaZulu-Natal - DC 25:  Amajuba - Community and Social Services Planning and Development</v>
          </cell>
          <cell r="R5097">
            <v>0</v>
          </cell>
          <cell r="V5097" t="str">
            <v>DM KZN: AMAJUBA - PLANNING &amp; DEVEL</v>
          </cell>
        </row>
        <row r="5098">
          <cell r="Q5098" t="str">
            <v>Non-exchange Revenue:  Transfers and Subsidies - Operational:  Monetary Allocations - District Municipalities:  KwaZulu-Natal - DC 25:  Amajuba - Public Safety</v>
          </cell>
          <cell r="R5098">
            <v>0</v>
          </cell>
          <cell r="V5098" t="str">
            <v>DM KZN: AMAJUBA - PUBLIC SAFETY</v>
          </cell>
        </row>
        <row r="5099">
          <cell r="Q5099" t="str">
            <v>Non-exchange Revenue:  Transfers and Subsidies - Operational:  Monetary Allocations - District Municipalities:  KwaZulu-Natal - DC 25:  Amajuba - Road Transport</v>
          </cell>
          <cell r="R5099">
            <v>0</v>
          </cell>
          <cell r="V5099" t="str">
            <v>DM KZN: AMAJUBA - ROAD TRANSPORT</v>
          </cell>
        </row>
        <row r="5100">
          <cell r="Q5100" t="str">
            <v>Non-exchange Revenue:  Transfers and Subsidies - Operational:  Monetary Allocations - District Municipalities:  KwaZulu-Natal - DC 25:  Amajuba - Sport and Recreation</v>
          </cell>
          <cell r="R5100">
            <v>0</v>
          </cell>
          <cell r="V5100" t="str">
            <v>DM KZN: AMAJUBA - SPORT &amp; RECREATION</v>
          </cell>
        </row>
        <row r="5101">
          <cell r="Q5101" t="str">
            <v>Non-exchange Revenue:  Transfers and Subsidies - Operational:  Monetary Allocations - District Municipalities:  KwaZulu-Natal - DC 25:  Amajuba - Waste Water Management</v>
          </cell>
          <cell r="R5101">
            <v>0</v>
          </cell>
          <cell r="V5101" t="str">
            <v>DM KZN: AMAJUBA - WASTE WATER MAN</v>
          </cell>
        </row>
        <row r="5102">
          <cell r="Q5102" t="str">
            <v>Non-exchange Revenue:  Transfers and Subsidies - Operational:  Monetary Allocations - District Municipalities:  KwaZulu-Natal - DC 25:  Amajuba - Water</v>
          </cell>
          <cell r="R5102">
            <v>0</v>
          </cell>
          <cell r="V5102" t="str">
            <v>DM KZN: AMAJUBA - WATER</v>
          </cell>
        </row>
        <row r="5103">
          <cell r="Q5103" t="str">
            <v>Non-exchange Revenue:  Transfers and Subsidies - Operational:  Monetary Allocations - District Municipalities:  KwaZulu-Natal - DC 26:  Zululand</v>
          </cell>
          <cell r="R5103">
            <v>0</v>
          </cell>
          <cell r="V5103" t="str">
            <v>DM KZN: ZULULAND</v>
          </cell>
        </row>
        <row r="5104">
          <cell r="Q5104" t="str">
            <v>Non-exchange Revenue:  Transfers and Subsidies - Operational:  Monetary Allocations - District Municipalities:  KwaZulu-Natal - DC 26:  Zululand - Community and Social Services</v>
          </cell>
          <cell r="R5104">
            <v>0</v>
          </cell>
          <cell r="V5104" t="str">
            <v>DM KZN: ZULULAND - COMM &amp; SOC SERV</v>
          </cell>
        </row>
        <row r="5105">
          <cell r="Q5105" t="str">
            <v xml:space="preserve">Non-exchange Revenue:  Transfers and Subsidies - Operational:  Monetary Allocations - District Municipalities:  KwaZulu-Natal - DC 26:  Zululand - Environmental Protection </v>
          </cell>
          <cell r="R5105">
            <v>0</v>
          </cell>
          <cell r="V5105" t="str">
            <v>DM KZN: ZULULAND - ENVIRON PROTECTION</v>
          </cell>
        </row>
        <row r="5106">
          <cell r="Q5106" t="str">
            <v>Non-exchange Revenue:  Transfers and Subsidies - Operational:  Monetary Allocations - District Municipalities:  KwaZulu-Natal - DC 26:  Zululand - Executive and Council</v>
          </cell>
          <cell r="R5106">
            <v>0</v>
          </cell>
          <cell r="V5106" t="str">
            <v>DM KZN: ZULULAND - EXECUTIVE &amp; COUNCIL</v>
          </cell>
        </row>
        <row r="5107">
          <cell r="Q5107" t="str">
            <v>Non-exchange Revenue:  Transfers and Subsidies - Operational:  Monetary Allocations - District Municipalities:  KwaZulu-Natal - DC 26:  Zululand - Finance and Admin</v>
          </cell>
          <cell r="R5107">
            <v>0</v>
          </cell>
          <cell r="V5107" t="str">
            <v>DM KZN: ZULULAND - FINANCE &amp; ADMIN</v>
          </cell>
        </row>
        <row r="5108">
          <cell r="Q5108" t="str">
            <v>Non-exchange Revenue:  Transfers and Subsidies - Operational:  Monetary Allocations - District Municipalities:  KwaZulu-Natal - DC 26:  Zululand - Health</v>
          </cell>
          <cell r="R5108">
            <v>0</v>
          </cell>
          <cell r="V5108" t="str">
            <v>DM KZN: ZULULAND - HEALTH</v>
          </cell>
        </row>
        <row r="5109">
          <cell r="Q5109" t="str">
            <v>Non-exchange Revenue:  Transfers and Subsidies - Operational:  Monetary Allocations - District Municipalities:  KwaZulu-Natal - DC 26:  Zululand - Housing</v>
          </cell>
          <cell r="R5109">
            <v>0</v>
          </cell>
          <cell r="V5109" t="str">
            <v>DM KZN: ZULULAND - HOUSING</v>
          </cell>
        </row>
        <row r="5110">
          <cell r="Q5110" t="str">
            <v>Non-exchange Revenue:  Transfers and Subsidies - Operational:  Monetary Allocations - District Municipalities:  KwaZulu-Natal - DC 26:  Zululand - Planning and Development</v>
          </cell>
          <cell r="R5110">
            <v>0</v>
          </cell>
          <cell r="V5110" t="str">
            <v>DM KZN: ZULULAND - PLANNING &amp; DEVEL</v>
          </cell>
        </row>
        <row r="5111">
          <cell r="Q5111" t="str">
            <v>Non-exchange Revenue:  Transfers and Subsidies - Operational:  Monetary Allocations - District Municipalities:  KwaZulu-Natal - DC 26:  Zululand - Public Safety</v>
          </cell>
          <cell r="R5111">
            <v>0</v>
          </cell>
          <cell r="V5111" t="str">
            <v>DM KZN: ZULULAND - PUBLIC SAFETY</v>
          </cell>
        </row>
        <row r="5112">
          <cell r="Q5112" t="str">
            <v>Non-exchange Revenue:  Transfers and Subsidies - Operational:  Monetary Allocations - District Municipalities:  KwaZulu-Natal - DC 26:  Zululand - Road Transport</v>
          </cell>
          <cell r="R5112">
            <v>0</v>
          </cell>
          <cell r="V5112" t="str">
            <v>DM KZN: ZULULAND - ROAD TRANSPORT</v>
          </cell>
        </row>
        <row r="5113">
          <cell r="Q5113" t="str">
            <v>Non-exchange Revenue:  Transfers and Subsidies - Operational:  Monetary Allocations - District Municipalities:  KwaZulu-Natal - DC 26:  Zululand - Sport and Recreation</v>
          </cell>
          <cell r="R5113">
            <v>0</v>
          </cell>
          <cell r="V5113" t="str">
            <v>DM KZN: ZULULAND - SPORT &amp; RECREATION</v>
          </cell>
        </row>
        <row r="5114">
          <cell r="Q5114" t="str">
            <v>Non-exchange Revenue:  Transfers and Subsidies - Operational:  Monetary Allocations - District Municipalities:  KwaZulu-Natal - DC 26:  Zululand - Waste Water Management</v>
          </cell>
          <cell r="R5114">
            <v>0</v>
          </cell>
          <cell r="V5114" t="str">
            <v>DM KZN: ZULULAND - WASTE WATER MAN</v>
          </cell>
        </row>
        <row r="5115">
          <cell r="Q5115" t="str">
            <v>Non-exchange Revenue:  Transfers and Subsidies - Operational:  Monetary Allocations - District Municipalities:  KwaZulu-Natal - DC 26:  Zululand - Water</v>
          </cell>
          <cell r="R5115">
            <v>0</v>
          </cell>
          <cell r="V5115" t="str">
            <v>DM KZN: ZULULAND - WATER</v>
          </cell>
        </row>
        <row r="5116">
          <cell r="Q5116" t="str">
            <v>Non-exchange Revenue:  Transfers and Subsidies - Operational:  Monetary Allocations - District Municipalities:  KwaZulu-Natal - DC 27:  Umkhanyakude</v>
          </cell>
          <cell r="R5116">
            <v>0</v>
          </cell>
          <cell r="V5116" t="str">
            <v>DM KZN: UMKHANYAKUDE</v>
          </cell>
        </row>
        <row r="5117">
          <cell r="Q5117" t="str">
            <v>Non-exchange Revenue:  Transfers and Subsidies - Operational:  Monetary Allocations - District Municipalities:  KwaZulu-Natal - DC 27:  Umkhanyakude -  Community and Social Services</v>
          </cell>
          <cell r="R5117">
            <v>0</v>
          </cell>
          <cell r="V5117" t="str">
            <v>DM KZN: UMKHANYAKUDE - COMM &amp; SOC SERV</v>
          </cell>
        </row>
        <row r="5118">
          <cell r="Q5118" t="str">
            <v>Non-exchange Revenue:  Transfers and Subsidies - Operational:  Monetary Allocations - District Municipalities:  KwaZulu-Natal - DC 27:  Umkhanyakude -  Environmental Protection</v>
          </cell>
          <cell r="R5118">
            <v>0</v>
          </cell>
          <cell r="V5118" t="str">
            <v>DM KZN: UMKHANYAKUDE - ENVIRO PROTECTION</v>
          </cell>
        </row>
        <row r="5119">
          <cell r="Q5119" t="str">
            <v>Non-exchange Revenue:  Transfers and Subsidies - Operational:  Monetary Allocations - District Municipalities:  KwaZulu-Natal - DC 27:  Umkhanyakude -  Executive and Council</v>
          </cell>
          <cell r="R5119">
            <v>0</v>
          </cell>
          <cell r="V5119" t="str">
            <v>DM KZN: UMKHANYAKUDE - EXECUTI &amp; COUNCIL</v>
          </cell>
        </row>
        <row r="5120">
          <cell r="Q5120" t="str">
            <v>Non-exchange Revenue:  Transfers and Subsidies - Operational:  Monetary Allocations - District Municipalities:  KwaZulu-Natal - DC 27:  Umkhanyakude -  Finance and Admin</v>
          </cell>
          <cell r="R5120">
            <v>0</v>
          </cell>
          <cell r="V5120" t="str">
            <v>DM KZN: UMKHANYAKUDE - FINANCE &amp; ADMIN</v>
          </cell>
        </row>
        <row r="5121">
          <cell r="Q5121" t="str">
            <v>Non-exchange Revenue:  Transfers and Subsidies - Operational:  Monetary Allocations - District Municipalities:  KwaZulu-Natal - DC 27:  Umkhanyakude -  Health</v>
          </cell>
          <cell r="R5121">
            <v>0</v>
          </cell>
          <cell r="V5121" t="str">
            <v>DM KZN: UMKHANYAKUDE - HEALTH</v>
          </cell>
        </row>
        <row r="5122">
          <cell r="Q5122" t="str">
            <v>Non-exchange Revenue:  Transfers and Subsidies - Operational:  Monetary Allocations - District Municipalities:  KwaZulu-Natal - DC 27:  Umkhanyakude -  Housing</v>
          </cell>
          <cell r="R5122">
            <v>0</v>
          </cell>
          <cell r="V5122" t="str">
            <v>DM KZN: UMKHANYAKUDE - HOUSING</v>
          </cell>
        </row>
        <row r="5123">
          <cell r="Q5123" t="str">
            <v>Non-exchange Revenue:  Transfers and Subsidies - Operational:  Monetary Allocations - District Municipalities:  KwaZulu-Natal - DC 27:  Umkhanyakude -  Planning and Development</v>
          </cell>
          <cell r="R5123">
            <v>0</v>
          </cell>
          <cell r="V5123" t="str">
            <v>DM KZN: UMKHANYAKUDE - PLANNING &amp; DEVEL</v>
          </cell>
        </row>
        <row r="5124">
          <cell r="Q5124" t="str">
            <v>Non-exchange Revenue:  Transfers and Subsidies - Operational:  Monetary Allocations - District Municipalities:  KwaZulu-Natal - DC 27:  Umkhanyakude -  Public Safety</v>
          </cell>
          <cell r="R5124">
            <v>0</v>
          </cell>
          <cell r="V5124" t="str">
            <v>DM KZN: UMKHANYAKUDE - PUBLIC SAFETY</v>
          </cell>
        </row>
        <row r="5125">
          <cell r="Q5125" t="str">
            <v>Non-exchange Revenue:  Transfers and Subsidies - Operational:  Monetary Allocations - District Municipalities:  KwaZulu-Natal - DC 27:  Umkhanyakude -  Road Transport</v>
          </cell>
          <cell r="R5125">
            <v>0</v>
          </cell>
          <cell r="V5125" t="str">
            <v>DM KZN: UMKHANYAKUDE - ROAD TRANSPORT</v>
          </cell>
        </row>
        <row r="5126">
          <cell r="Q5126" t="str">
            <v>Non-exchange Revenue:  Transfers and Subsidies - Operational:  Monetary Allocations - District Municipalities:  KwaZulu-Natal - DC 27:  Umkhanyakude -  Sport and Recreation</v>
          </cell>
          <cell r="R5126">
            <v>0</v>
          </cell>
          <cell r="V5126" t="str">
            <v>DM KZN: UMKHANYAKUDE - SPORT &amp; RECREAT</v>
          </cell>
        </row>
        <row r="5127">
          <cell r="Q5127" t="str">
            <v>Non-exchange Revenue:  Transfers and Subsidies - Operational:  Monetary Allocations - District Municipalities:  KwaZulu-Natal - DC 27:  Umkhanyakude -  Waste Water Management</v>
          </cell>
          <cell r="R5127">
            <v>0</v>
          </cell>
          <cell r="V5127" t="str">
            <v>DM KZN: UMKHANYAKUDE - WASTE WATER MAN</v>
          </cell>
        </row>
        <row r="5128">
          <cell r="Q5128" t="str">
            <v>Non-exchange Revenue:  Transfers and Subsidies - Operational:  Monetary Allocations - District Municipalities:  KwaZulu-Natal - DC 27:  Umkhanyakude -  Water</v>
          </cell>
          <cell r="R5128">
            <v>0</v>
          </cell>
          <cell r="V5128" t="str">
            <v>DM KZN: UMKHANYAKUDE - WATER</v>
          </cell>
        </row>
        <row r="5129">
          <cell r="Q5129" t="str">
            <v>Non-exchange Revenue:  Transfers and Subsidies - Operational:  Monetary Allocations - District Municipalities:  KwaZulu-Natal - DC 28:  Uthungulu</v>
          </cell>
          <cell r="R5129">
            <v>0</v>
          </cell>
          <cell r="V5129" t="str">
            <v>DM KZN: UTHUNGULU</v>
          </cell>
        </row>
        <row r="5130">
          <cell r="Q5130" t="str">
            <v>Non-exchange Revenue:  Transfers and Subsidies - Operational:  Monetary Allocations - District Municipalities:  KwaZulu-Natal - DC 28:  Uthungulu - Community and Social Services</v>
          </cell>
          <cell r="R5130">
            <v>0</v>
          </cell>
          <cell r="V5130" t="str">
            <v>DM KZN: UTHUNGULU - COMM &amp; SOC SERV</v>
          </cell>
        </row>
        <row r="5131">
          <cell r="Q5131" t="str">
            <v>Non-exchange Revenue:  Transfers and Subsidies - Operational:  Monetary Allocations - District Municipalities:  KwaZulu-Natal - DC 28:  Uthungulu - Environmental Protection</v>
          </cell>
          <cell r="R5131">
            <v>0</v>
          </cell>
          <cell r="V5131" t="str">
            <v>DM KZN: UTHUNGULU - ENVIRON PROTECTION</v>
          </cell>
        </row>
        <row r="5132">
          <cell r="Q5132" t="str">
            <v>Non-exchange Revenue:  Transfers and Subsidies - Operational:  Monetary Allocations - District Municipalities:  KwaZulu-Natal - DC 28:  Uthungulu - Executive and Council</v>
          </cell>
          <cell r="R5132">
            <v>0</v>
          </cell>
          <cell r="V5132" t="str">
            <v>DM KZN: UTHUNGULU - EXECUTIVE &amp; COUNCIL</v>
          </cell>
        </row>
        <row r="5133">
          <cell r="Q5133" t="str">
            <v>Non-exchange Revenue:  Transfers and Subsidies - Operational:  Monetary Allocations - District Municipalities:  KwaZulu-Natal - DC 28:  Uthungulu - Finance and Admin</v>
          </cell>
          <cell r="R5133">
            <v>0</v>
          </cell>
          <cell r="V5133" t="str">
            <v>DM KZN: UTHUNGULU - FINANCE &amp; ADMIN</v>
          </cell>
        </row>
        <row r="5134">
          <cell r="Q5134" t="str">
            <v>Non-exchange Revenue:  Transfers and Subsidies - Operational:  Monetary Allocations - District Municipalities:  KwaZulu-Natal - DC 28:  Uthungulu - Health</v>
          </cell>
          <cell r="R5134">
            <v>0</v>
          </cell>
          <cell r="V5134" t="str">
            <v>DM KZN: UTHUNGULU - HEALTH</v>
          </cell>
        </row>
        <row r="5135">
          <cell r="Q5135" t="str">
            <v>Non-exchange Revenue:  Transfers and Subsidies - Operational:  Monetary Allocations - District Municipalities:  KwaZulu-Natal - DC 28:  Uthungulu - Housing</v>
          </cell>
          <cell r="R5135">
            <v>0</v>
          </cell>
          <cell r="V5135" t="str">
            <v>DM KZN: UTHUNGULU - HOUSING</v>
          </cell>
        </row>
        <row r="5136">
          <cell r="Q5136" t="str">
            <v>Non-exchange Revenue:  Transfers and Subsidies - Operational:  Monetary Allocations - District Municipalities:  KwaZulu-Natal - DC 28:  Uthungulu - Planning and Development</v>
          </cell>
          <cell r="R5136">
            <v>0</v>
          </cell>
          <cell r="V5136" t="str">
            <v>DM KZN: UTHUNGULU - PLANNING &amp; DEVEL</v>
          </cell>
        </row>
        <row r="5137">
          <cell r="Q5137" t="str">
            <v>Non-exchange Revenue:  Transfers and Subsidies - Operational:  Monetary Allocations - District Municipalities:  KwaZulu-Natal - DC 28:  Uthungulu - Public Safety</v>
          </cell>
          <cell r="R5137">
            <v>0</v>
          </cell>
          <cell r="V5137" t="str">
            <v>DM KZN: UTHUNGULU - PUBLIC SAFETY</v>
          </cell>
        </row>
        <row r="5138">
          <cell r="Q5138" t="str">
            <v>Non-exchange Revenue:  Transfers and Subsidies - Operational:  Monetary Allocations - District Municipalities:  KwaZulu-Natal - DC 28:  Uthungulu - Road Transport</v>
          </cell>
          <cell r="R5138">
            <v>0</v>
          </cell>
          <cell r="V5138" t="str">
            <v>DM KZN: UTHUNGULU - ROAD TRANSPORT</v>
          </cell>
        </row>
        <row r="5139">
          <cell r="Q5139" t="str">
            <v>Non-exchange Revenue:  Transfers and Subsidies - Operational:  Monetary Allocations - District Municipalities:  KwaZulu-Natal - DC 28:  Uthungulu - Sport and Recreation</v>
          </cell>
          <cell r="R5139">
            <v>0</v>
          </cell>
          <cell r="V5139" t="str">
            <v>DM KZN: UTHUNGULU - SPORT &amp; RECREATION</v>
          </cell>
        </row>
        <row r="5140">
          <cell r="Q5140" t="str">
            <v>Non-exchange Revenue:  Transfers and Subsidies - Operational:  Monetary Allocations - District Municipalities:  KwaZulu-Natal - DC 28:  Uthungulu - Waste Water Management</v>
          </cell>
          <cell r="R5140">
            <v>0</v>
          </cell>
          <cell r="V5140" t="str">
            <v>DM KZN: UTHUNGULU - WASTE WATER MAN</v>
          </cell>
        </row>
        <row r="5141">
          <cell r="Q5141" t="str">
            <v>Non-exchange Revenue:  Transfers and Subsidies - Operational:  Monetary Allocations - District Municipalities:  KwaZulu-Natal - DC 28:  Uthungulu - Water</v>
          </cell>
          <cell r="R5141">
            <v>0</v>
          </cell>
          <cell r="V5141" t="str">
            <v>DM KZN: UTHUNGULU - WATER</v>
          </cell>
        </row>
        <row r="5142">
          <cell r="Q5142" t="str">
            <v>Non-exchange Revenue:  Transfers and Subsidies - Operational:  Monetary Allocations - District Municipalities:  KwaZulu-Natal - DC 29:  Ilembe</v>
          </cell>
          <cell r="R5142">
            <v>0</v>
          </cell>
          <cell r="V5142" t="str">
            <v>DM KZN: ILEMBE</v>
          </cell>
        </row>
        <row r="5143">
          <cell r="Q5143" t="str">
            <v>Non-exchange Revenue:  Transfers and Subsidies - Operational:  Monetary Allocations - District Municipalities:  KwaZulu-Natal - DC 29:  Ilembe - Community and Social Services</v>
          </cell>
          <cell r="R5143">
            <v>0</v>
          </cell>
          <cell r="V5143" t="str">
            <v>DM KZN: ILEMBE - COMM &amp; SOC SERV</v>
          </cell>
        </row>
        <row r="5144">
          <cell r="Q5144" t="str">
            <v>Non-exchange Revenue:  Transfers and Subsidies - Operational:  Monetary Allocations - District Municipalities:  KwaZulu-Natal - DC 29:  Ilembe - Environmental Protection</v>
          </cell>
          <cell r="R5144">
            <v>0</v>
          </cell>
          <cell r="V5144" t="str">
            <v>DM KZN: ILEMBE - ENVIRON PROTECTION</v>
          </cell>
        </row>
        <row r="5145">
          <cell r="Q5145" t="str">
            <v>Non-exchange Revenue:  Transfers and Subsidies - Operational:  Monetary Allocations - District Municipalities:  KwaZulu-Natal - DC 29:  Ilembe - Executive and Council</v>
          </cell>
          <cell r="R5145">
            <v>0</v>
          </cell>
          <cell r="V5145" t="str">
            <v>DM KZN: ILEMBE - EXECUTIVE &amp; COUNCIL</v>
          </cell>
        </row>
        <row r="5146">
          <cell r="Q5146" t="str">
            <v>Non-exchange Revenue:  Transfers and Subsidies - Operational:  Monetary Allocations - District Municipalities:  KwaZulu-Natal - DC 29:  Ilembe - Finance and Admin</v>
          </cell>
          <cell r="R5146">
            <v>0</v>
          </cell>
          <cell r="V5146" t="str">
            <v>DM KZN: ILEMBE - FINANCE &amp; ADMIN</v>
          </cell>
        </row>
        <row r="5147">
          <cell r="Q5147" t="str">
            <v>Non-exchange Revenue:  Transfers and Subsidies - Operational:  Monetary Allocations - District Municipalities:  KwaZulu-Natal - DC 29:  Ilembe - Health</v>
          </cell>
          <cell r="R5147">
            <v>0</v>
          </cell>
          <cell r="V5147" t="str">
            <v>DM KZN: ILEMBE - HEALTH</v>
          </cell>
        </row>
        <row r="5148">
          <cell r="Q5148" t="str">
            <v>Non-exchange Revenue:  Transfers and Subsidies - Operational:  Monetary Allocations - District Municipalities:  KwaZulu-Natal - DC 29:  Ilembe - Housing</v>
          </cell>
          <cell r="R5148">
            <v>0</v>
          </cell>
          <cell r="V5148" t="str">
            <v>DM KZN: ILEMBE - HOUSING</v>
          </cell>
        </row>
        <row r="5149">
          <cell r="Q5149" t="str">
            <v>Non-exchange Revenue:  Transfers and Subsidies - Operational:  Monetary Allocations - District Municipalities:  KwaZulu-Natal - DC 29:  Ilembe - Planning and Development</v>
          </cell>
          <cell r="R5149">
            <v>0</v>
          </cell>
          <cell r="V5149" t="str">
            <v>DM KZN: ILEMBE - PLANNING &amp; DEVEL</v>
          </cell>
        </row>
        <row r="5150">
          <cell r="Q5150" t="str">
            <v>Non-exchange Revenue:  Transfers and Subsidies - Operational:  Monetary Allocations - District Municipalities:  KwaZulu-Natal - DC 29:  Ilembe - Public Safety</v>
          </cell>
          <cell r="R5150">
            <v>0</v>
          </cell>
          <cell r="V5150" t="str">
            <v>DM KZN: ILEMBE - PUBLIC SAFETY</v>
          </cell>
        </row>
        <row r="5151">
          <cell r="Q5151" t="str">
            <v>Non-exchange Revenue:  Transfers and Subsidies - Operational:  Monetary Allocations - District Municipalities:  KwaZulu-Natal - DC 29:  Ilembe - Road Transport</v>
          </cell>
          <cell r="R5151">
            <v>0</v>
          </cell>
          <cell r="V5151" t="str">
            <v>DM KZN: ILEMBE - ROAD TRANSPORT</v>
          </cell>
        </row>
        <row r="5152">
          <cell r="Q5152" t="str">
            <v>Non-exchange Revenue:  Transfers and Subsidies - Operational:  Monetary Allocations - District Municipalities:  KwaZulu-Natal - DC 29:  Ilembe - Sport and Recreation</v>
          </cell>
          <cell r="R5152">
            <v>0</v>
          </cell>
          <cell r="V5152" t="str">
            <v>DM KZN: ILEMBE - SPORT &amp; RECREATION</v>
          </cell>
        </row>
        <row r="5153">
          <cell r="Q5153" t="str">
            <v>Non-exchange Revenue:  Transfers and Subsidies - Operational:  Monetary Allocations - District Municipalities:  KwaZulu-Natal - DC 29:  Ilembe - Waste Water Management</v>
          </cell>
          <cell r="R5153">
            <v>0</v>
          </cell>
          <cell r="V5153" t="str">
            <v>DM KZN: ILEMBE - WASTE WATER MAN</v>
          </cell>
        </row>
        <row r="5154">
          <cell r="Q5154" t="str">
            <v>Non-exchange Revenue:  Transfers and Subsidies - Operational:  Monetary Allocations - District Municipalities:  KwaZulu-Natal - DC 29:  Ilembe - Water</v>
          </cell>
          <cell r="R5154">
            <v>0</v>
          </cell>
          <cell r="V5154" t="str">
            <v>DM KZN: ILEMBE - WATER</v>
          </cell>
        </row>
        <row r="5155">
          <cell r="Q5155" t="str">
            <v>Non-exchange Revenue:  Transfers and Subsidies - Operational:  Monetary Allocations - District Municipalities:  KwaZulu-Natal - DC 43:  Sisonke</v>
          </cell>
          <cell r="R5155">
            <v>0</v>
          </cell>
          <cell r="V5155" t="str">
            <v>DM KZN: SISONKE</v>
          </cell>
        </row>
        <row r="5156">
          <cell r="Q5156" t="str">
            <v>Non-exchange Revenue:  Transfers and Subsidies - Operational:  Monetary Allocations - District Municipalities:  KwaZulu-Natal - DC 43:  Sisonke - Community and Social Services</v>
          </cell>
          <cell r="R5156">
            <v>0</v>
          </cell>
          <cell r="V5156" t="str">
            <v>DM KZN: SISONKE - COMM &amp; SOC SERV</v>
          </cell>
        </row>
        <row r="5157">
          <cell r="Q5157" t="str">
            <v>Non-exchange Revenue:  Transfers and Subsidies - Operational:  Monetary Allocations - District Municipalities:  KwaZulu-Natal - DC 43:  Sisonke - Environmental Protection</v>
          </cell>
          <cell r="R5157">
            <v>0</v>
          </cell>
          <cell r="V5157" t="str">
            <v>DM KZN: SISONKE - ENVIRON PROTECTION</v>
          </cell>
        </row>
        <row r="5158">
          <cell r="Q5158" t="str">
            <v>Non-exchange Revenue:  Transfers and Subsidies - Operational:  Monetary Allocations - District Municipalities:  KwaZulu-Natal - DC 43:  Sisonke - Executive and Council</v>
          </cell>
          <cell r="R5158">
            <v>0</v>
          </cell>
          <cell r="V5158" t="str">
            <v>DM KZN: SISONKE - EXECUTIVE &amp; COUNCIL</v>
          </cell>
        </row>
        <row r="5159">
          <cell r="Q5159" t="str">
            <v>Non-exchange Revenue:  Transfers and Subsidies - Operational:  Monetary Allocations - District Municipalities:  KwaZulu-Natal - DC 43:  Sisonke - Finance and Admin</v>
          </cell>
          <cell r="R5159">
            <v>0</v>
          </cell>
          <cell r="V5159" t="str">
            <v>DM KZN: SISONKE - FINANCE &amp; ADMIN</v>
          </cell>
        </row>
        <row r="5160">
          <cell r="Q5160" t="str">
            <v>Non-exchange Revenue:  Transfers and Subsidies - Operational:  Monetary Allocations - District Municipalities:  KwaZulu-Natal - DC 43:  Sisonke - Health</v>
          </cell>
          <cell r="R5160">
            <v>0</v>
          </cell>
          <cell r="V5160" t="str">
            <v>DM KZN: SISONKE - HEALTH</v>
          </cell>
        </row>
        <row r="5161">
          <cell r="Q5161" t="str">
            <v>Non-exchange Revenue:  Transfers and Subsidies - Operational:  Monetary Allocations - District Municipalities:  KwaZulu-Natal - DC 43:  Sisonke - Housing</v>
          </cell>
          <cell r="R5161">
            <v>0</v>
          </cell>
          <cell r="V5161" t="str">
            <v>DM KZN: SISONKE - HOUSING</v>
          </cell>
        </row>
        <row r="5162">
          <cell r="Q5162" t="str">
            <v>Non-exchange Revenue:  Transfers and Subsidies - Operational:  Monetary Allocations - District Municipalities:  KwaZulu-Natal - DC 43:  Sisonke - Planning and Development</v>
          </cell>
          <cell r="R5162">
            <v>0</v>
          </cell>
          <cell r="V5162" t="str">
            <v>DM KZN: SISONKE - PLANNING &amp; DEVEL</v>
          </cell>
        </row>
        <row r="5163">
          <cell r="Q5163" t="str">
            <v>Non-exchange Revenue:  Transfers and Subsidies - Operational:  Monetary Allocations - District Municipalities:  KwaZulu-Natal - DC 43:  Sisonke - Public Safety</v>
          </cell>
          <cell r="R5163">
            <v>0</v>
          </cell>
          <cell r="V5163" t="str">
            <v>DM KZN: SISONKE - PUBLIC SAFETY</v>
          </cell>
        </row>
        <row r="5164">
          <cell r="Q5164" t="str">
            <v>Non-exchange Revenue:  Transfers and Subsidies - Operational:  Monetary Allocations - District Municipalities:  KwaZulu-Natal - DC 43:  Sisonke - Road Transport</v>
          </cell>
          <cell r="R5164">
            <v>0</v>
          </cell>
          <cell r="V5164" t="str">
            <v>DM KZN: SISONKE - ROAD TRANSPORT</v>
          </cell>
        </row>
        <row r="5165">
          <cell r="Q5165" t="str">
            <v>Non-exchange Revenue:  Transfers and Subsidies - Operational:  Monetary Allocations - District Municipalities:  KwaZulu-Natal - DC 43:  Sisonke - Sport and Recreation</v>
          </cell>
          <cell r="R5165">
            <v>0</v>
          </cell>
          <cell r="V5165" t="str">
            <v>DM KZN: SISONKE - SPORT &amp; RECREATION</v>
          </cell>
        </row>
        <row r="5166">
          <cell r="Q5166" t="str">
            <v>Non-exchange Revenue:  Transfers and Subsidies - Operational:  Monetary Allocations - District Municipalities:  KwaZulu-Natal - DC 43:  Sisonke - Waste Water Management</v>
          </cell>
          <cell r="R5166">
            <v>0</v>
          </cell>
          <cell r="V5166" t="str">
            <v>DM KZN: SISONKE - WASTE WATER MAN</v>
          </cell>
        </row>
        <row r="5167">
          <cell r="Q5167" t="str">
            <v>Non-exchange Revenue:  Transfers and Subsidies - Operational:  Monetary Allocations - District Municipalities:  KwaZulu-Natal - DC 43:  Sisonke - Water</v>
          </cell>
          <cell r="R5167">
            <v>0</v>
          </cell>
          <cell r="V5167" t="str">
            <v>DM KZN: SISONKE - WATER</v>
          </cell>
        </row>
        <row r="5168">
          <cell r="Q5168" t="str">
            <v>Non-exchange Revenue:  Transfers and Subsidies - Operational:  Monetary Allocations - District Municipalities:  Limpopo</v>
          </cell>
          <cell r="R5168">
            <v>0</v>
          </cell>
          <cell r="V5168" t="str">
            <v>T&amp;S OPS: MONET DM LIMPOPO</v>
          </cell>
        </row>
        <row r="5169">
          <cell r="Q5169" t="str">
            <v>Non-exchange Revenue:  Transfers and Subsidies - Operational:  Monetary Allocations - District Municipalities:  Limpopo - DC 47:  Greater  Sekhukune</v>
          </cell>
          <cell r="R5169">
            <v>0</v>
          </cell>
          <cell r="V5169" t="str">
            <v>DM LP: SEKHUKUNE</v>
          </cell>
        </row>
        <row r="5170">
          <cell r="Q5170" t="str">
            <v>Non-exchange Revenue:  Transfers and Subsidies - Operational:  Monetary Allocations - District Municipalities:  Limpopo - DC 47:  Greater Sekhukune - Community and Social Services</v>
          </cell>
          <cell r="R5170">
            <v>0</v>
          </cell>
          <cell r="V5170" t="str">
            <v>DM LP: SEKHUKUNE - COMM &amp; SOC SERV</v>
          </cell>
        </row>
        <row r="5171">
          <cell r="Q5171" t="str">
            <v>Non-exchange Revenue:  Transfers and Subsidies - Operational:  Monetary Allocations - District Municipalities:  Limpopo - DC 47:  Greater Sekhukune - Environmental Protection</v>
          </cell>
          <cell r="R5171">
            <v>0</v>
          </cell>
          <cell r="V5171" t="str">
            <v>DM LP: SEKHUKUNE - ENVIRON PROTECTION</v>
          </cell>
        </row>
        <row r="5172">
          <cell r="Q5172" t="str">
            <v>Non-exchange Revenue:  Transfers and Subsidies - Operational:  Monetary Allocations - District Municipalities:  Limpopo - DC 47:  Greater Sekhukune - Executive and Council</v>
          </cell>
          <cell r="R5172">
            <v>0</v>
          </cell>
          <cell r="V5172" t="str">
            <v>DM LP: SEKHUKUNE - EXECUTIVE &amp; COUNCIL</v>
          </cell>
        </row>
        <row r="5173">
          <cell r="Q5173" t="str">
            <v>Non-exchange Revenue:  Transfers and Subsidies - Operational:  Monetary Allocations - District Municipalities:  Limpopo - DC 47:  Greater Sekhukune - Finance and Admin</v>
          </cell>
          <cell r="R5173">
            <v>0</v>
          </cell>
          <cell r="V5173" t="str">
            <v>DM LP: SEKHUKUNE - FINANCE &amp; ADMIN</v>
          </cell>
        </row>
        <row r="5174">
          <cell r="Q5174" t="str">
            <v>Non-exchange Revenue:  Transfers and Subsidies - Operational:  Monetary Allocations - District Municipalities:  Limpopo - DC 47:  Greater Sekhukune - Health</v>
          </cell>
          <cell r="R5174">
            <v>0</v>
          </cell>
          <cell r="V5174" t="str">
            <v>DM LP: SEKHUKUNE - HEALTH</v>
          </cell>
        </row>
        <row r="5175">
          <cell r="Q5175" t="str">
            <v>Non-exchange Revenue:  Transfers and Subsidies - Operational:  Monetary Allocations - District Municipalities:  Limpopo - DC 47:  Greater Sekhukune - Housing</v>
          </cell>
          <cell r="R5175">
            <v>0</v>
          </cell>
          <cell r="V5175" t="str">
            <v>DM LP: SEKHUKUNE - HOUSING</v>
          </cell>
        </row>
        <row r="5176">
          <cell r="Q5176" t="str">
            <v>Non-exchange Revenue:  Transfers and Subsidies - Operational:  Monetary Allocations - District Municipalities:  Limpopo - DC 47:  Greater Sekhukune - Planning and Development</v>
          </cell>
          <cell r="R5176">
            <v>0</v>
          </cell>
          <cell r="V5176" t="str">
            <v>DM LP: SEKHUKUNE - PLANNING &amp; DEVEL</v>
          </cell>
        </row>
        <row r="5177">
          <cell r="Q5177" t="str">
            <v>Non-exchange Revenue:  Transfers and Subsidies - Operational:  Monetary Allocations - District Municipalities:  Limpopo - DC 47:  Greater Sekhukune - Public Safety</v>
          </cell>
          <cell r="R5177">
            <v>0</v>
          </cell>
          <cell r="V5177" t="str">
            <v>DM LP: SEKHUKUNE - PUBLIC SAFETY</v>
          </cell>
        </row>
        <row r="5178">
          <cell r="Q5178" t="str">
            <v>Non-exchange Revenue:  Transfers and Subsidies - Operational:  Monetary Allocations - District Municipalities:  Limpopo - DC 47:  Greater Sekhukune - Road Transport</v>
          </cell>
          <cell r="R5178">
            <v>0</v>
          </cell>
          <cell r="V5178" t="str">
            <v>DM LP: SEKHUKUNE - ROAD TRANSPORT</v>
          </cell>
        </row>
        <row r="5179">
          <cell r="Q5179" t="str">
            <v>Non-exchange Revenue:  Transfers and Subsidies - Operational:  Monetary Allocations - District Municipalities:  Limpopo - DC 47:  Greater Sekhukune - Sport and Recreation</v>
          </cell>
          <cell r="R5179">
            <v>0</v>
          </cell>
          <cell r="V5179" t="str">
            <v>DM LP: SEKHUKUNE - SPORT &amp; RECREATION</v>
          </cell>
        </row>
        <row r="5180">
          <cell r="Q5180" t="str">
            <v>Non-exchange Revenue:  Transfers and Subsidies - Operational:  Monetary Allocations - District Municipalities:  Limpopo - DC 47:  Greater Sekhukune - Waste Water Management</v>
          </cell>
          <cell r="R5180">
            <v>0</v>
          </cell>
          <cell r="V5180" t="str">
            <v>DM LP: SEKHUKUNE - WASTE WATER MAN</v>
          </cell>
        </row>
        <row r="5181">
          <cell r="Q5181" t="str">
            <v>Non-exchange Revenue:  Transfers and Subsidies - Operational:  Monetary Allocations - District Municipalities:  Limpopo - DC 47:  Greater Sekhukune - Water</v>
          </cell>
          <cell r="R5181">
            <v>0</v>
          </cell>
          <cell r="V5181" t="str">
            <v>DM LP: SEKHUKUNE - WATER</v>
          </cell>
        </row>
        <row r="5182">
          <cell r="Q5182" t="str">
            <v>Non-exchange Revenue:  Transfers and Subsidies - Operational:  Monetary Allocations - District Municipalities:  Limpopo - DC 33:  Mopani</v>
          </cell>
          <cell r="R5182">
            <v>0</v>
          </cell>
          <cell r="V5182" t="str">
            <v>DM LP: MOPANI</v>
          </cell>
        </row>
        <row r="5183">
          <cell r="Q5183" t="str">
            <v>Non-exchange Revenue:  Transfers and Subsidies - Operational:  Monetary Allocations - District Municipalities:  Limpopo - DC 33:  Mopani - Community and Social Services</v>
          </cell>
          <cell r="R5183">
            <v>0</v>
          </cell>
          <cell r="V5183" t="str">
            <v>DM LP: MOPANI - COMM &amp; SOC SERV</v>
          </cell>
        </row>
        <row r="5184">
          <cell r="Q5184" t="str">
            <v>Non-exchange Revenue:  Transfers and Subsidies - Operational:  Monetary Allocations - District Municipalities:  Limpopo - DC 33:  Mopani - Environmental Protection</v>
          </cell>
          <cell r="R5184">
            <v>0</v>
          </cell>
          <cell r="V5184" t="str">
            <v>DM LP: MOPANI - ENVIRON PROTECTION</v>
          </cell>
        </row>
        <row r="5185">
          <cell r="Q5185" t="str">
            <v>Non-exchange Revenue:  Transfers and Subsidies - Operational:  Monetary Allocations - District Municipalities:  Limpopo - DC 33:  Mopani - Executive and Council</v>
          </cell>
          <cell r="R5185">
            <v>0</v>
          </cell>
          <cell r="V5185" t="str">
            <v>DM LP: MOPANI - EXECUTIVE &amp; COUNCIL</v>
          </cell>
        </row>
        <row r="5186">
          <cell r="Q5186" t="str">
            <v>Non-exchange Revenue:  Transfers and Subsidies - Operational:  Monetary Allocations - District Municipalities:  Limpopo - DC 33:  Mopani - Finance and Admin</v>
          </cell>
          <cell r="R5186">
            <v>0</v>
          </cell>
          <cell r="V5186" t="str">
            <v>DM LP: MOPANI - FINANCE &amp; ADMIN</v>
          </cell>
        </row>
        <row r="5187">
          <cell r="Q5187" t="str">
            <v>Non-exchange Revenue:  Transfers and Subsidies - Operational:  Monetary Allocations - District Municipalities:  Limpopo - DC 33:  Mopani - Health</v>
          </cell>
          <cell r="R5187">
            <v>0</v>
          </cell>
          <cell r="V5187" t="str">
            <v>DM LP: MOPANI - HEALTH</v>
          </cell>
        </row>
        <row r="5188">
          <cell r="Q5188" t="str">
            <v>Non-exchange Revenue:  Transfers and Subsidies - Operational:  Monetary Allocations - District Municipalities:  Limpopo - DC 33:  Mopani - Housing</v>
          </cell>
          <cell r="R5188">
            <v>0</v>
          </cell>
          <cell r="V5188" t="str">
            <v>DM LP: MOPANI - HOUSING</v>
          </cell>
        </row>
        <row r="5189">
          <cell r="Q5189" t="str">
            <v>Non-exchange Revenue:  Transfers and Subsidies - Operational:  Monetary Allocations - District Municipalities:  Limpopo - DC 33:  Mopani - Planning and Development</v>
          </cell>
          <cell r="R5189">
            <v>0</v>
          </cell>
          <cell r="V5189" t="str">
            <v>DM LP: MOPANI - PLANNING &amp; DEVEL</v>
          </cell>
        </row>
        <row r="5190">
          <cell r="Q5190" t="str">
            <v>Non-exchange Revenue:  Transfers and Subsidies - Operational:  Monetary Allocations - District Municipalities:  Limpopo - DC 33:  Mopani - Public Safety</v>
          </cell>
          <cell r="R5190">
            <v>0</v>
          </cell>
          <cell r="V5190" t="str">
            <v>DM LP: MOPANI - PUBLIC SAFETY</v>
          </cell>
        </row>
        <row r="5191">
          <cell r="Q5191" t="str">
            <v>Non-exchange Revenue:  Transfers and Subsidies - Operational:  Monetary Allocations - District Municipalities:  Limpopo - DC 33:  Mopani - Road Transport</v>
          </cell>
          <cell r="R5191">
            <v>0</v>
          </cell>
          <cell r="V5191" t="str">
            <v>DM LP: MOPANI - ROAD TRANSPORT</v>
          </cell>
        </row>
        <row r="5192">
          <cell r="Q5192" t="str">
            <v>Non-exchange Revenue:  Transfers and Subsidies - Operational:  Monetary Allocations - District Municipalities:  Limpopo - DC 33:  Mopani - Sport and Recreation</v>
          </cell>
          <cell r="R5192">
            <v>0</v>
          </cell>
          <cell r="V5192" t="str">
            <v>DM LP: MOPANI - SPORT &amp; RECREATION</v>
          </cell>
        </row>
        <row r="5193">
          <cell r="Q5193" t="str">
            <v>Non-exchange Revenue:  Transfers and Subsidies - Operational:  Monetary Allocations - District Municipalities:  Limpopo - DC 33:  Mopani - Waste Water Management</v>
          </cell>
          <cell r="R5193">
            <v>0</v>
          </cell>
          <cell r="V5193" t="str">
            <v>DM LP: MOPANI - WASTE WATER MAN</v>
          </cell>
        </row>
        <row r="5194">
          <cell r="Q5194" t="str">
            <v>Non-exchange Revenue:  Transfers and Subsidies - Operational:  Monetary Allocations - District Municipalities:  Limpopo - DC 33:  Mopani - Water</v>
          </cell>
          <cell r="R5194">
            <v>0</v>
          </cell>
          <cell r="V5194" t="str">
            <v>DM LP: MOPANI - WATER</v>
          </cell>
        </row>
        <row r="5195">
          <cell r="Q5195" t="str">
            <v>Non-exchange Revenue:  Transfers and Subsidies - Operational:  Monetary Allocations - District Municipalities:  Limpopo - DC 34:  Vhembe</v>
          </cell>
          <cell r="R5195">
            <v>0</v>
          </cell>
          <cell r="V5195" t="str">
            <v>DM LP: VHEMBE</v>
          </cell>
        </row>
        <row r="5196">
          <cell r="Q5196" t="str">
            <v>Non-exchange Revenue:  Transfers and Subsidies - Operational:  Monetary Allocations - District Municipalities:  Limpopo - DC 34:  Vhembe - Community and Social Services</v>
          </cell>
          <cell r="R5196">
            <v>0</v>
          </cell>
          <cell r="V5196" t="str">
            <v>DM LP: VHEMBE - COMM &amp; SOC SERV</v>
          </cell>
        </row>
        <row r="5197">
          <cell r="Q5197" t="str">
            <v>Non-exchange Revenue:  Transfers and Subsidies - Operational:  Monetary Allocations - District Municipalities:  Limpopo - DC 34:  Vhembe - Environmental Protection</v>
          </cell>
          <cell r="R5197">
            <v>0</v>
          </cell>
          <cell r="V5197" t="str">
            <v>DM LP: VHEMBE - ENVIRON PROTECTION</v>
          </cell>
        </row>
        <row r="5198">
          <cell r="Q5198" t="str">
            <v>Non-exchange Revenue:  Transfers and Subsidies - Operational:  Monetary Allocations - District Municipalities:  Limpopo - DC 34:  Vhembe - Executive and Council</v>
          </cell>
          <cell r="R5198">
            <v>0</v>
          </cell>
          <cell r="V5198" t="str">
            <v>DM LP: VHEMBE - EXECUTIVE &amp; COUNCIL</v>
          </cell>
        </row>
        <row r="5199">
          <cell r="Q5199" t="str">
            <v>Non-exchange Revenue:  Transfers and Subsidies - Operational:  Monetary Allocations - District Municipalities:  Limpopo - DC 34:  Vhembe - Finance and Admin</v>
          </cell>
          <cell r="R5199">
            <v>0</v>
          </cell>
          <cell r="V5199" t="str">
            <v>DM LP: VHEMBE - FINANCE &amp; ADMIN</v>
          </cell>
        </row>
        <row r="5200">
          <cell r="Q5200" t="str">
            <v>Non-exchange Revenue:  Transfers and Subsidies - Operational:  Monetary Allocations - District Municipalities:  Limpopo - DC 34:  Vhembe - Health</v>
          </cell>
          <cell r="R5200">
            <v>0</v>
          </cell>
          <cell r="V5200" t="str">
            <v>DM LP: VHEMBE - HEALTH</v>
          </cell>
        </row>
        <row r="5201">
          <cell r="Q5201" t="str">
            <v>Non-exchange Revenue:  Transfers and Subsidies - Operational:  Monetary Allocations - District Municipalities:  Limpopo - DC 34:  Vhembe - Housing</v>
          </cell>
          <cell r="R5201">
            <v>0</v>
          </cell>
          <cell r="V5201" t="str">
            <v>DM LP: VHEMBE - HOUSING</v>
          </cell>
        </row>
        <row r="5202">
          <cell r="Q5202" t="str">
            <v>Non-exchange Revenue:  Transfers and Subsidies - Operational:  Monetary Allocations - District Municipalities:  Limpopo - DC 34:  Vhembe - Planning and Development</v>
          </cell>
          <cell r="R5202">
            <v>0</v>
          </cell>
          <cell r="V5202" t="str">
            <v>DM LP: VHEMBE - PLANNING &amp; DEVEL</v>
          </cell>
        </row>
        <row r="5203">
          <cell r="Q5203" t="str">
            <v>Non-exchange Revenue:  Transfers and Subsidies - Operational:  Monetary Allocations - District Municipalities:  Limpopo - DC 34:  Vhembe - Public Safety</v>
          </cell>
          <cell r="R5203">
            <v>0</v>
          </cell>
          <cell r="V5203" t="str">
            <v>DM LP: VHEMBE - PUBLIC SAFETY</v>
          </cell>
        </row>
        <row r="5204">
          <cell r="Q5204" t="str">
            <v>Non-exchange Revenue:  Transfers and Subsidies - Operational:  Monetary Allocations - District Municipalities:  Limpopo - DC 34:  Vhembe - Road Transport</v>
          </cell>
          <cell r="R5204">
            <v>0</v>
          </cell>
          <cell r="V5204" t="str">
            <v>DM LP: VHEMBE - ROAD TRANSPORT</v>
          </cell>
        </row>
        <row r="5205">
          <cell r="Q5205" t="str">
            <v>Non-exchange Revenue:  Transfers and Subsidies - Operational:  Monetary Allocations - District Municipalities:  Limpopo - DC 34:  Vhembe - Sport and Recreation</v>
          </cell>
          <cell r="R5205">
            <v>0</v>
          </cell>
          <cell r="V5205" t="str">
            <v>DM LP: VHEMBE - SPORT &amp; RECREATION</v>
          </cell>
        </row>
        <row r="5206">
          <cell r="Q5206" t="str">
            <v>Non-exchange Revenue:  Transfers and Subsidies - Operational:  Monetary Allocations - District Municipalities:  Limpopo - DC 34:  Vhembe - Waste Water Management</v>
          </cell>
          <cell r="R5206">
            <v>0</v>
          </cell>
          <cell r="V5206" t="str">
            <v>DM LP: VHEMBE - WASTE WATER MAN</v>
          </cell>
        </row>
        <row r="5207">
          <cell r="Q5207" t="str">
            <v>Non-exchange Revenue:  Transfers and Subsidies - Operational:  Monetary Allocations - District Municipalities:  Limpopo - DC 34:  Vhembe - Water</v>
          </cell>
          <cell r="R5207">
            <v>0</v>
          </cell>
          <cell r="V5207" t="str">
            <v>DM LP: VHEMBE - WATER</v>
          </cell>
        </row>
        <row r="5208">
          <cell r="Q5208" t="str">
            <v>Non-exchange Revenue:  Transfers and Subsidies - Operational:  Monetary Allocations - District Municipalities:  Limpopo - DC 35:  Capricorn</v>
          </cell>
          <cell r="R5208">
            <v>0</v>
          </cell>
          <cell r="V5208" t="str">
            <v>DM LP: CAPRICORN</v>
          </cell>
        </row>
        <row r="5209">
          <cell r="Q5209" t="str">
            <v>Non-exchange Revenue:  Transfers and Subsidies - Operational:  Monetary Allocations - District Municipalities:  Limpopo - DC 35:  Capricorn - Community and Social Services</v>
          </cell>
          <cell r="R5209">
            <v>0</v>
          </cell>
          <cell r="V5209" t="str">
            <v>DM LP: CAPRICORN - COMM &amp; SOC SERV</v>
          </cell>
        </row>
        <row r="5210">
          <cell r="Q5210" t="str">
            <v>Non-exchange Revenue:  Transfers and Subsidies - Operational:  Monetary Allocations - District Municipalities:  Limpopo - DC 35:  Capricorn - Environmental Protection</v>
          </cell>
          <cell r="R5210">
            <v>0</v>
          </cell>
          <cell r="V5210" t="str">
            <v>DM LP: CAPRICORN - ENVIRON PROTECTION</v>
          </cell>
        </row>
        <row r="5211">
          <cell r="Q5211" t="str">
            <v>Non-exchange Revenue:  Transfers and Subsidies - Operational:  Monetary Allocations - District Municipalities:  Limpopo - DC 35:  Capricorn - Executive and Council</v>
          </cell>
          <cell r="R5211">
            <v>0</v>
          </cell>
          <cell r="V5211" t="str">
            <v>DM LP: CAPRICORN - EXECUTIVE &amp; COUNCIL</v>
          </cell>
        </row>
        <row r="5212">
          <cell r="Q5212" t="str">
            <v>Non-exchange Revenue:  Transfers and Subsidies - Operational:  Monetary Allocations - District Municipalities:  Limpopo - DC 35:  Capricorn - Finance and Admin</v>
          </cell>
          <cell r="R5212">
            <v>0</v>
          </cell>
          <cell r="V5212" t="str">
            <v>DM LP: CAPRICORN - FINANCE &amp; ADMIN</v>
          </cell>
        </row>
        <row r="5213">
          <cell r="Q5213" t="str">
            <v>Non-exchange Revenue:  Transfers and Subsidies - Operational:  Monetary Allocations - District Municipalities:  Limpopo - DC 35:  Capricorn - Health</v>
          </cell>
          <cell r="R5213">
            <v>0</v>
          </cell>
          <cell r="V5213" t="str">
            <v>DM LP: CAPRICORN - HEALTH</v>
          </cell>
        </row>
        <row r="5214">
          <cell r="Q5214" t="str">
            <v>Non-exchange Revenue:  Transfers and Subsidies - Operational:  Monetary Allocations - District Municipalities:  Limpopo - DC 35:  Capricorn - Housing</v>
          </cell>
          <cell r="R5214">
            <v>0</v>
          </cell>
          <cell r="V5214" t="str">
            <v>DM LP: CAPRICORN - HOUSING</v>
          </cell>
        </row>
        <row r="5215">
          <cell r="Q5215" t="str">
            <v>Non-exchange Revenue:  Transfers and Subsidies - Operational:  Monetary Allocations - District Municipalities:  Limpopo - DC 35:  Capricorn - Planning and Development</v>
          </cell>
          <cell r="R5215">
            <v>0</v>
          </cell>
          <cell r="V5215" t="str">
            <v>DM LP: CAPRICORN - PLANNING &amp; DEVEL</v>
          </cell>
        </row>
        <row r="5216">
          <cell r="Q5216" t="str">
            <v>Non-exchange Revenue:  Transfers and Subsidies - Operational:  Monetary Allocations - District Municipalities:  Limpopo - DC 35:  Capricorn - Public Safety</v>
          </cell>
          <cell r="R5216">
            <v>0</v>
          </cell>
          <cell r="V5216" t="str">
            <v>DM LP: CAPRICORN - PUBLIC SAFETY</v>
          </cell>
        </row>
        <row r="5217">
          <cell r="Q5217" t="str">
            <v>Non-exchange Revenue:  Transfers and Subsidies - Operational:  Monetary Allocations - District Municipalities:  Limpopo - DC 35:  Capricorn - Road Transport</v>
          </cell>
          <cell r="R5217">
            <v>0</v>
          </cell>
          <cell r="V5217" t="str">
            <v>DM LP: CAPRICORN - ROAD TRANSPORT</v>
          </cell>
        </row>
        <row r="5218">
          <cell r="Q5218" t="str">
            <v>Non-exchange Revenue:  Transfers and Subsidies - Operational:  Monetary Allocations - District Municipalities:  Limpopo - DC 35:  Capricorn - Sport and Recreation</v>
          </cell>
          <cell r="R5218">
            <v>0</v>
          </cell>
          <cell r="V5218" t="str">
            <v>DM LP: CAPRICORN - SPORT &amp; RECREATION</v>
          </cell>
        </row>
        <row r="5219">
          <cell r="Q5219" t="str">
            <v>Non-exchange Revenue:  Transfers and Subsidies - Operational:  Monetary Allocations - District Municipalities:  Limpopo - DC 35:  Capricorn - Waste Water Management</v>
          </cell>
          <cell r="R5219">
            <v>0</v>
          </cell>
          <cell r="V5219" t="str">
            <v>DM LP: CAPRICORN - WASTE WATER MAN</v>
          </cell>
        </row>
        <row r="5220">
          <cell r="Q5220" t="str">
            <v>Non-exchange Revenue:  Transfers and Subsidies - Operational:  Monetary Allocations - District Municipalities:  Limpopo - DC 35:  Capricorn - Water</v>
          </cell>
          <cell r="R5220">
            <v>0</v>
          </cell>
          <cell r="V5220" t="str">
            <v>DM LP: CAPRICORN - WATER</v>
          </cell>
        </row>
        <row r="5221">
          <cell r="Q5221" t="str">
            <v>Non-exchange Revenue:  Transfers and Subsidies - Operational:  Monetary Allocations - District Municipalities:  Mpumalanga</v>
          </cell>
          <cell r="R5221">
            <v>0</v>
          </cell>
          <cell r="V5221" t="str">
            <v>T&amp;S OPS: MONET DM MPUMALANGA</v>
          </cell>
        </row>
        <row r="5222">
          <cell r="Q5222" t="str">
            <v>Non-exchange Revenue:  Transfers and Subsidies - Operational:  Monetary Allocations - District Municipalities:  Mpumalanga - DC 30:  Gert Sibande</v>
          </cell>
          <cell r="R5222">
            <v>0</v>
          </cell>
          <cell r="V5222" t="str">
            <v>DM MP: GERT SIBANDE</v>
          </cell>
        </row>
        <row r="5223">
          <cell r="Q5223" t="str">
            <v>Non-exchange Revenue:  Transfers and Subsidies - Operational:  Monetary Allocations - District Municipalities:  Mpumalanga - DC 30:  Gert Sibande - Community and Social Services</v>
          </cell>
          <cell r="R5223">
            <v>0</v>
          </cell>
          <cell r="V5223" t="str">
            <v>DM MP: GERT SIBANDE - COMM &amp; SOC SERV</v>
          </cell>
        </row>
        <row r="5224">
          <cell r="Q5224" t="str">
            <v>Non-exchange Revenue:  Transfers and Subsidies - Operational:  Monetary Allocations - District Municipalities:  Mpumalanga - DC 30:  Gert Sibande - Environmental Protection</v>
          </cell>
          <cell r="R5224">
            <v>0</v>
          </cell>
          <cell r="V5224" t="str">
            <v>DM MP: GERT SIBANDE - ENVIRON PROTECTION</v>
          </cell>
        </row>
        <row r="5225">
          <cell r="Q5225" t="str">
            <v>Non-exchange Revenue:  Transfers and Subsidies - Operational:  Monetary Allocations - District Municipalities:  Mpumalanga - DC 30:  Gert Sibande - Executive and Council</v>
          </cell>
          <cell r="R5225">
            <v>0</v>
          </cell>
          <cell r="V5225" t="str">
            <v>DM MP: GERT SIBANDE - EXECUTIV &amp; COUNCIL</v>
          </cell>
        </row>
        <row r="5226">
          <cell r="Q5226" t="str">
            <v>Non-exchange Revenue:  Transfers and Subsidies - Operational:  Monetary Allocations - District Municipalities:  Mpumalanga - DC 30:  Gert Sibande - Finance and Admin</v>
          </cell>
          <cell r="R5226">
            <v>0</v>
          </cell>
          <cell r="V5226" t="str">
            <v>DM MP: GERT SIBANDE - FINANCE &amp; ADMIN</v>
          </cell>
        </row>
        <row r="5227">
          <cell r="Q5227" t="str">
            <v>Non-exchange Revenue:  Transfers and Subsidies - Operational:  Monetary Allocations - District Municipalities:  Mpumalanga - DC 30:  Gert Sibande - Health</v>
          </cell>
          <cell r="R5227">
            <v>0</v>
          </cell>
          <cell r="V5227" t="str">
            <v>DM MP: GERT SIBANDE - HEALTH</v>
          </cell>
        </row>
        <row r="5228">
          <cell r="Q5228" t="str">
            <v>Non-exchange Revenue:  Transfers and Subsidies - Operational:  Monetary Allocations - District Municipalities:  Mpumalanga - DC 30:  Gert Sibande - Housing</v>
          </cell>
          <cell r="R5228">
            <v>0</v>
          </cell>
          <cell r="V5228" t="str">
            <v>DM MP: GERT SIBANDE - HOUSING</v>
          </cell>
        </row>
        <row r="5229">
          <cell r="Q5229" t="str">
            <v>Non-exchange Revenue:  Transfers and Subsidies - Operational:  Monetary Allocations - District Municipalities:  Mpumalanga - DC 30:  Gert Sibande - Planning and Development</v>
          </cell>
          <cell r="R5229">
            <v>0</v>
          </cell>
          <cell r="V5229" t="str">
            <v>DM MP: GERT SIBANDE - PLANNING &amp; DEVEL</v>
          </cell>
        </row>
        <row r="5230">
          <cell r="Q5230" t="str">
            <v>Non-exchange Revenue:  Transfers and Subsidies - Operational:  Monetary Allocations - District Municipalities:  Mpumalanga - DC 30:  Gert Sibande - Public Safety</v>
          </cell>
          <cell r="R5230">
            <v>0</v>
          </cell>
          <cell r="V5230" t="str">
            <v>DM MP: GERT SIBANDE - PUBLIC SAFETY</v>
          </cell>
        </row>
        <row r="5231">
          <cell r="Q5231" t="str">
            <v>Non-exchange Revenue:  Transfers and Subsidies - Operational:  Monetary Allocations - District Municipalities:  Mpumalanga - DC 30:  Gert Sibande - Road Transport</v>
          </cell>
          <cell r="R5231">
            <v>0</v>
          </cell>
          <cell r="V5231" t="str">
            <v>DM MP: GERT SIBANDE - ROAD TRANSPORT</v>
          </cell>
        </row>
        <row r="5232">
          <cell r="Q5232" t="str">
            <v>Non-exchange Revenue:  Transfers and Subsidies - Operational:  Monetary Allocations - District Municipalities:  Mpumalanga - DC 30:  Gert Sibande - Sport and Recreation</v>
          </cell>
          <cell r="R5232">
            <v>0</v>
          </cell>
          <cell r="V5232" t="str">
            <v>DM MP: GERT SIBANDE - SPORT &amp; RECREATION</v>
          </cell>
        </row>
        <row r="5233">
          <cell r="Q5233" t="str">
            <v>Non-exchange Revenue:  Transfers and Subsidies - Operational:  Monetary Allocations - District Municipalities:  Mpumalanga - DC 30:  Gert Sibande - Waste Water Management</v>
          </cell>
          <cell r="R5233">
            <v>0</v>
          </cell>
          <cell r="V5233" t="str">
            <v>DM MP: GERT SIBANDE - WASTE WATER MAN</v>
          </cell>
        </row>
        <row r="5234">
          <cell r="Q5234" t="str">
            <v>Non-exchange Revenue:  Transfers and Subsidies - Operational:  Monetary Allocations - District Municipalities:  Mpumalanga - DC 30:  Gert Sibande - Water</v>
          </cell>
          <cell r="R5234">
            <v>0</v>
          </cell>
          <cell r="V5234" t="str">
            <v>DM MP: GERT SIBANDE - WATER</v>
          </cell>
        </row>
        <row r="5235">
          <cell r="Q5235" t="str">
            <v>Non-exchange Revenue:  Transfers and Subsidies - Operational:  Monetary Allocations - District Municipalities:  Mpumalanga - DC 31:  Nkangala</v>
          </cell>
          <cell r="R5235">
            <v>0</v>
          </cell>
          <cell r="V5235" t="str">
            <v>DM MP: NKANGALA</v>
          </cell>
        </row>
        <row r="5236">
          <cell r="Q5236" t="str">
            <v>Non-exchange Revenue:  Transfers and Subsidies - Operational:  Monetary Allocations - District Municipalities:  Mpumalanga - DC 31:  Nkangala - Community and Social Services</v>
          </cell>
          <cell r="R5236">
            <v>0</v>
          </cell>
          <cell r="V5236" t="str">
            <v>DM MP: NKANGALA - COMM &amp; SOC SERV</v>
          </cell>
        </row>
        <row r="5237">
          <cell r="Q5237" t="str">
            <v>Non-exchange Revenue:  Transfers and Subsidies - Operational:  Monetary Allocations - District Municipalities:  Mpumalanga - DC 31:  Nkangala - Environmental Protection</v>
          </cell>
          <cell r="R5237">
            <v>0</v>
          </cell>
          <cell r="V5237" t="str">
            <v>DM MP: NKANGALA - ENVIRON PROTECTION</v>
          </cell>
        </row>
        <row r="5238">
          <cell r="Q5238" t="str">
            <v>Non-exchange Revenue:  Transfers and Subsidies - Operational:  Monetary Allocations - District Municipalities:  Mpumalanga - DC 31:  Nkangala - Executive and Council</v>
          </cell>
          <cell r="R5238">
            <v>0</v>
          </cell>
          <cell r="V5238" t="str">
            <v>DM MP: NKANGALA - EXECUTIVE &amp; COUNCIL</v>
          </cell>
        </row>
        <row r="5239">
          <cell r="Q5239" t="str">
            <v>Non-exchange Revenue:  Transfers and Subsidies - Operational:  Monetary Allocations - District Municipalities:  Mpumalanga - DC 31:  Nkangala - Finance and Admin</v>
          </cell>
          <cell r="R5239">
            <v>0</v>
          </cell>
          <cell r="V5239" t="str">
            <v>DM MP: NKANGALA - FINANCE &amp; ADMIN</v>
          </cell>
        </row>
        <row r="5240">
          <cell r="Q5240" t="str">
            <v>Non-exchange Revenue:  Transfers and Subsidies - Operational:  Monetary Allocations - District Municipalities:  Mpumalanga - DC 31:  Nkangala - Health</v>
          </cell>
          <cell r="R5240">
            <v>0</v>
          </cell>
          <cell r="V5240" t="str">
            <v>DM MP: NKANGALA - HEALTH</v>
          </cell>
        </row>
        <row r="5241">
          <cell r="Q5241" t="str">
            <v>Non-exchange Revenue:  Transfers and Subsidies - Operational:  Monetary Allocations - District Municipalities:  Mpumalanga - DC 31:  Nkangala - Housing</v>
          </cell>
          <cell r="R5241">
            <v>0</v>
          </cell>
          <cell r="V5241" t="str">
            <v>DM MP: NKANGALA - HOUSING</v>
          </cell>
        </row>
        <row r="5242">
          <cell r="Q5242" t="str">
            <v>Non-exchange Revenue:  Transfers and Subsidies - Operational:  Monetary Allocations - District Municipalities:  Mpumalanga - DC 31:  Nkangala - Planning and Development</v>
          </cell>
          <cell r="R5242">
            <v>0</v>
          </cell>
          <cell r="V5242" t="str">
            <v>DM MP: NKANGALA - PLANNING &amp; DEVEL</v>
          </cell>
        </row>
        <row r="5243">
          <cell r="Q5243" t="str">
            <v>Non-exchange Revenue:  Transfers and Subsidies - Operational:  Monetary Allocations - District Municipalities:  Mpumalanga - DC 31:  Nkangala - Public Safety</v>
          </cell>
          <cell r="R5243">
            <v>0</v>
          </cell>
          <cell r="V5243" t="str">
            <v>DM MP: NKANGALA - PUBLIC SAFETY</v>
          </cell>
        </row>
        <row r="5244">
          <cell r="Q5244" t="str">
            <v>Non-exchange Revenue:  Transfers and Subsidies - Operational:  Monetary Allocations - District Municipalities:  Mpumalanga - DC 31:  Nkangala - Road Transport</v>
          </cell>
          <cell r="R5244">
            <v>0</v>
          </cell>
          <cell r="V5244" t="str">
            <v>DM MP: NKANGALA - ROAD TRANSPORT</v>
          </cell>
        </row>
        <row r="5245">
          <cell r="Q5245" t="str">
            <v>Non-exchange Revenue:  Transfers and Subsidies - Operational:  Monetary Allocations - District Municipalities:  Mpumalanga - DC 31:  Nkangala - Road Transport Sport and Recreation</v>
          </cell>
          <cell r="R5245">
            <v>0</v>
          </cell>
          <cell r="V5245" t="str">
            <v>DM MP: NKANGALA - SPORT &amp; RECREATION</v>
          </cell>
        </row>
        <row r="5246">
          <cell r="Q5246" t="str">
            <v>Non-exchange Revenue:  Transfers and Subsidies - Operational:  Monetary Allocations - District Municipalities:  Mpumalanga - DC 31:  Nkangala - Waste Water Management</v>
          </cell>
          <cell r="R5246">
            <v>0</v>
          </cell>
          <cell r="V5246" t="str">
            <v>DM MP: NKANGALA - WASTE WATER MAN</v>
          </cell>
        </row>
        <row r="5247">
          <cell r="Q5247" t="str">
            <v>Non-exchange Revenue:  Transfers and Subsidies - Operational:  Monetary Allocations - District Municipalities:  Mpumalanga - DC 31:  Nkangala - Water</v>
          </cell>
          <cell r="R5247">
            <v>0</v>
          </cell>
          <cell r="V5247" t="str">
            <v>DM MP: NKANGALA - WATER</v>
          </cell>
        </row>
        <row r="5248">
          <cell r="Q5248" t="str">
            <v>Non-exchange Revenue:  Transfers and Subsidies - Operational:  Monetary Allocations - District Municipalities:  Mpumalanga - DC 32:  Ehlanzeni</v>
          </cell>
          <cell r="R5248">
            <v>0</v>
          </cell>
          <cell r="V5248" t="str">
            <v>DM MP: EHLANZENI</v>
          </cell>
        </row>
        <row r="5249">
          <cell r="Q5249" t="str">
            <v>Non-exchange Revenue:  Transfers and Subsidies - Operational:  Monetary Allocations - District Municipalities:  Mpumalanga - DC 32:  Ehlanzeni - Community and Social Services</v>
          </cell>
          <cell r="R5249">
            <v>0</v>
          </cell>
          <cell r="V5249" t="str">
            <v>DM MP: EHLANZENI - COMM &amp; SOC SERV</v>
          </cell>
        </row>
        <row r="5250">
          <cell r="Q5250" t="str">
            <v>Non-exchange Revenue:  Transfers and Subsidies - Operational:  Monetary Allocations - District Municipalities:  Mpumalanga - DC 32:  Ehlanzeni - Environmental Protection</v>
          </cell>
          <cell r="R5250">
            <v>0</v>
          </cell>
          <cell r="V5250" t="str">
            <v>DM MP: EHLANZENI - ENVIRON PROTECTION</v>
          </cell>
        </row>
        <row r="5251">
          <cell r="Q5251" t="str">
            <v>Non-exchange Revenue:  Transfers and Subsidies - Operational:  Monetary Allocations - District Municipalities:  Mpumalanga - DC 32:  Ehlanzeni - Executive and Council</v>
          </cell>
          <cell r="R5251">
            <v>0</v>
          </cell>
          <cell r="V5251" t="str">
            <v>DM MP: EHLANZENI - EXECUTIVE &amp; COUNCIL</v>
          </cell>
        </row>
        <row r="5252">
          <cell r="Q5252" t="str">
            <v>Non-exchange Revenue:  Transfers and Subsidies - Operational:  Monetary Allocations - District Municipalities:  Mpumalanga - DC 32:  Ehlanzeni - Finance and Admin</v>
          </cell>
          <cell r="R5252">
            <v>0</v>
          </cell>
          <cell r="V5252" t="str">
            <v>DM MP: EHLANZENI - FINANCE &amp; ADMIN</v>
          </cell>
        </row>
        <row r="5253">
          <cell r="Q5253" t="str">
            <v>Non-exchange Revenue:  Transfers and Subsidies - Operational:  Monetary Allocations - District Municipalities:  Mpumalanga - DC 32:  Ehlanzeni - Health</v>
          </cell>
          <cell r="R5253">
            <v>0</v>
          </cell>
          <cell r="V5253" t="str">
            <v>DM MP: EHLANZENI - HEALTH</v>
          </cell>
        </row>
        <row r="5254">
          <cell r="Q5254" t="str">
            <v>Non-exchange Revenue:  Transfers and Subsidies - Operational:  Monetary Allocations - District Municipalities:  Mpumalanga - DC 32:  Ehlanzeni - Housing</v>
          </cell>
          <cell r="R5254">
            <v>0</v>
          </cell>
          <cell r="V5254" t="str">
            <v>DM MP: EHLANZENI - HOUSING</v>
          </cell>
        </row>
        <row r="5255">
          <cell r="Q5255" t="str">
            <v>Non-exchange Revenue:  Transfers and Subsidies - Operational:  Monetary Allocations - District Municipalities:  Mpumalanga - DC 32:  Ehlanzeni - Planning and Development</v>
          </cell>
          <cell r="R5255">
            <v>0</v>
          </cell>
          <cell r="V5255" t="str">
            <v>DM MP: EHLANZENI - PLANNING &amp; DEVEL</v>
          </cell>
        </row>
        <row r="5256">
          <cell r="Q5256" t="str">
            <v>Non-exchange Revenue:  Transfers and Subsidies - Operational:  Monetary Allocations - District Municipalities:  Mpumalanga - DC 32:  Ehlanzeni - Public Safety</v>
          </cell>
          <cell r="R5256">
            <v>0</v>
          </cell>
          <cell r="V5256" t="str">
            <v>DM MP: EHLANZENI - PUBLIC SAFETY</v>
          </cell>
        </row>
        <row r="5257">
          <cell r="Q5257" t="str">
            <v>Non-exchange Revenue:  Transfers and Subsidies - Operational:  Monetary Allocations - District Municipalities:  Mpumalanga - DC 32:  Ehlanzeni - Road Transport</v>
          </cell>
          <cell r="R5257">
            <v>0</v>
          </cell>
          <cell r="V5257" t="str">
            <v>DM MP: EHLANZENI - ROAD TRANSPORT</v>
          </cell>
        </row>
        <row r="5258">
          <cell r="Q5258" t="str">
            <v>Non-exchange Revenue:  Transfers and Subsidies - Operational:  Monetary Allocations - District Municipalities:  Mpumalanga - DC 32:  Ehlanzeni - Sport and Recreation</v>
          </cell>
          <cell r="R5258">
            <v>0</v>
          </cell>
          <cell r="V5258" t="str">
            <v>DM MP: EHLANZENI - SPORT &amp; RECREATION</v>
          </cell>
        </row>
        <row r="5259">
          <cell r="Q5259" t="str">
            <v>Non-exchange Revenue:  Transfers and Subsidies - Operational:  Monetary Allocations - District Municipalities:  Mpumalanga - DC 32:  Ehlanzeni - Waste Water Management</v>
          </cell>
          <cell r="R5259">
            <v>0</v>
          </cell>
          <cell r="V5259" t="str">
            <v>DM MP: EHLANZENI - WASTE WATER MAN</v>
          </cell>
        </row>
        <row r="5260">
          <cell r="Q5260" t="str">
            <v>Non-exchange Revenue:  Transfers and Subsidies - Operational:  Monetary Allocations - District Municipalities:  Mpumalanga - DC 32:  Ehlanzeni - Water</v>
          </cell>
          <cell r="R5260">
            <v>0</v>
          </cell>
          <cell r="V5260" t="str">
            <v>DM MP: EHLANZENI - WATER</v>
          </cell>
        </row>
        <row r="5261">
          <cell r="Q5261" t="str">
            <v>Non-exchange Revenue:  Transfers and Subsidies - Operational:  Monetary Allocations - District Municipalities:  Northern Cape</v>
          </cell>
          <cell r="R5261">
            <v>0</v>
          </cell>
          <cell r="V5261" t="str">
            <v>T&amp;S OPS: MONET DM NORTHERN CAPE</v>
          </cell>
        </row>
        <row r="5262">
          <cell r="Q5262" t="str">
            <v>Non-exchange Revenue:  Transfers and Subsidies - Operational:  Monetary Allocations - District Municipalities:  Northern Cape - DC 45:  John Taolo</v>
          </cell>
          <cell r="R5262">
            <v>0</v>
          </cell>
          <cell r="V5262" t="str">
            <v>DM NC: JOHN TAOLO</v>
          </cell>
        </row>
        <row r="5263">
          <cell r="Q5263" t="str">
            <v>Non-exchange Revenue:  Transfers and Subsidies - Operational:  Monetary Allocations - District Municipalities:  Northern Cape - DC 45:  John Taolo - Community and Social Services</v>
          </cell>
          <cell r="R5263">
            <v>0</v>
          </cell>
          <cell r="V5263" t="str">
            <v>DM NC: JOHN TAOLO - COMM &amp; SOC SERV</v>
          </cell>
        </row>
        <row r="5264">
          <cell r="Q5264" t="str">
            <v>Non-exchange Revenue:  Transfers and Subsidies - Operational:  Monetary Allocations - District Municipalities:  Northern Cape - DC 45:  John Taolo - Environmental Protection</v>
          </cell>
          <cell r="R5264">
            <v>0</v>
          </cell>
          <cell r="V5264" t="str">
            <v>DM NC: JOHN TAOLO - ENVIRON PROTECTION</v>
          </cell>
        </row>
        <row r="5265">
          <cell r="Q5265" t="str">
            <v>Non-exchange Revenue:  Transfers and Subsidies - Operational:  Monetary Allocations - District Municipalities:  Northern Cape - DC 45:  John Taolo - Executive and Council</v>
          </cell>
          <cell r="R5265">
            <v>0</v>
          </cell>
          <cell r="V5265" t="str">
            <v>DM NC: JOHN TAOLO - EXECUTIVE &amp; COUNCIL</v>
          </cell>
        </row>
        <row r="5266">
          <cell r="Q5266" t="str">
            <v>Non-exchange Revenue:  Transfers and Subsidies - Operational:  Monetary Allocations - District Municipalities:  Northern Cape - DC 45:  John Taolo - Finance and Admin</v>
          </cell>
          <cell r="R5266">
            <v>0</v>
          </cell>
          <cell r="V5266" t="str">
            <v>DM NC: JOHN TAOLO - FINANCE &amp; ADMIN</v>
          </cell>
        </row>
        <row r="5267">
          <cell r="Q5267" t="str">
            <v>Non-exchange Revenue:  Transfers and Subsidies - Operational:  Monetary Allocations - District Municipalities:  Northern Cape - DC 45:  John Taolo - Health</v>
          </cell>
          <cell r="R5267">
            <v>0</v>
          </cell>
          <cell r="V5267" t="str">
            <v>DM NC: JOHN TAOLO - HEALTH</v>
          </cell>
        </row>
        <row r="5268">
          <cell r="Q5268" t="str">
            <v>Non-exchange Revenue:  Transfers and Subsidies - Operational:  Monetary Allocations - District Municipalities:  Northern Cape - DC 45:  John Taolo - Housing</v>
          </cell>
          <cell r="R5268">
            <v>0</v>
          </cell>
          <cell r="V5268" t="str">
            <v>DM NC: JOHN TAOLO - HOUSING</v>
          </cell>
        </row>
        <row r="5269">
          <cell r="Q5269" t="str">
            <v>Non-exchange Revenue:  Transfers and Subsidies - Operational:  Monetary Allocations - District Municipalities:  Northern Cape - DC 45:  John Taolo - Planning and Development</v>
          </cell>
          <cell r="R5269">
            <v>0</v>
          </cell>
          <cell r="V5269" t="str">
            <v>DM NC: JOHN TAOLO - PLANNING &amp; DEVEL</v>
          </cell>
        </row>
        <row r="5270">
          <cell r="Q5270" t="str">
            <v>Non-exchange Revenue:  Transfers and Subsidies - Operational:  Monetary Allocations - District Municipalities:  Northern Cape - DC 45:  John Taolo - Public Safety</v>
          </cell>
          <cell r="R5270">
            <v>0</v>
          </cell>
          <cell r="V5270" t="str">
            <v>DM NC: JOHN TAOLO - PUBLIC SAFETY</v>
          </cell>
        </row>
        <row r="5271">
          <cell r="Q5271" t="str">
            <v>Non-exchange Revenue:  Transfers and Subsidies - Operational:  Monetary Allocations - District Municipalities:  Northern Cape - DC 45:  John Taolo - Road Transport</v>
          </cell>
          <cell r="R5271">
            <v>0</v>
          </cell>
          <cell r="V5271" t="str">
            <v>DM NC: JOHN TAOLO - ROAD TRANSPORT</v>
          </cell>
        </row>
        <row r="5272">
          <cell r="Q5272" t="str">
            <v>Non-exchange Revenue:  Transfers and Subsidies - Operational:  Monetary Allocations - District Municipalities:  Northern Cape - DC 45:  John Taolo - Sport and Recreation</v>
          </cell>
          <cell r="R5272">
            <v>0</v>
          </cell>
          <cell r="V5272" t="str">
            <v>DM NC: JOHN TAOLO - SPORT &amp; RECREATION</v>
          </cell>
        </row>
        <row r="5273">
          <cell r="Q5273" t="str">
            <v>Non-exchange Revenue:  Transfers and Subsidies - Operational:  Monetary Allocations - District Municipalities:  Northern Cape - DC 45:  John Taolo - Waste Water Management</v>
          </cell>
          <cell r="R5273">
            <v>0</v>
          </cell>
          <cell r="V5273" t="str">
            <v>DM NC: JOHN TAOLO - WASTE WATER MAN</v>
          </cell>
        </row>
        <row r="5274">
          <cell r="Q5274" t="str">
            <v>Non-exchange Revenue:  Transfers and Subsidies - Operational:  Monetary Allocations - District Municipalities:  Northern Cape - DC 45:  John Taolo - Water</v>
          </cell>
          <cell r="R5274">
            <v>0</v>
          </cell>
          <cell r="V5274" t="str">
            <v>DM NC: JOHN TAOLO - WATER</v>
          </cell>
        </row>
        <row r="5275">
          <cell r="Q5275" t="str">
            <v xml:space="preserve">Non-exchange Revenue:  Transfers and Subsidies - Operational:  Monetary Allocations - District Municipalities:  Northern Cape - DC 6:  Namakwa </v>
          </cell>
          <cell r="R5275">
            <v>0</v>
          </cell>
          <cell r="V5275" t="str">
            <v>DM NC: NAMAKWA</v>
          </cell>
        </row>
        <row r="5276">
          <cell r="Q5276" t="str">
            <v>Non-exchange Revenue:  Transfers and Subsidies - Operational:  Monetary Allocations - District Municipalities:  Northern Cape - DC 6:  Namakwa - Community and Social Services</v>
          </cell>
          <cell r="R5276">
            <v>0</v>
          </cell>
          <cell r="V5276" t="str">
            <v>DM NC: NAMAKWA - COMM &amp; SOC SERV</v>
          </cell>
        </row>
        <row r="5277">
          <cell r="Q5277" t="str">
            <v>Non-exchange Revenue:  Transfers and Subsidies - Operational:  Monetary Allocations - District Municipalities:  Northern Cape - DC 6:  Namakwa - Environmental Protection</v>
          </cell>
          <cell r="R5277">
            <v>0</v>
          </cell>
          <cell r="V5277" t="str">
            <v>DM NC: NAMAKWA - ENVIRON PROTECTION</v>
          </cell>
        </row>
        <row r="5278">
          <cell r="Q5278" t="str">
            <v>Non-exchange Revenue:  Transfers and Subsidies - Operational:  Monetary Allocations - District Municipalities:  Northern Cape - DC 6:  Namakwa - Executive and Council</v>
          </cell>
          <cell r="R5278">
            <v>0</v>
          </cell>
          <cell r="V5278" t="str">
            <v>DM NC: NAMAKWA - EXECUTIVE &amp; COUNCIL</v>
          </cell>
        </row>
        <row r="5279">
          <cell r="Q5279" t="str">
            <v>Non-exchange Revenue:  Transfers and Subsidies - Operational:  Monetary Allocations - District Municipalities:  Northern Cape - DC 6:  Namakwa - Finance and Admin</v>
          </cell>
          <cell r="R5279">
            <v>0</v>
          </cell>
          <cell r="V5279" t="str">
            <v>DM NC: NAMAKWA - FINANCE &amp; ADMIN</v>
          </cell>
        </row>
        <row r="5280">
          <cell r="Q5280" t="str">
            <v>Non-exchange Revenue:  Transfers and Subsidies - Operational:  Monetary Allocations - District Municipalities:  Northern Cape - DC 6:  Namakwa - Health</v>
          </cell>
          <cell r="R5280">
            <v>0</v>
          </cell>
          <cell r="V5280" t="str">
            <v>DM NC: NAMAKWA - HEALTH</v>
          </cell>
        </row>
        <row r="5281">
          <cell r="Q5281" t="str">
            <v>Non-exchange Revenue:  Transfers and Subsidies - Operational:  Monetary Allocations - District Municipalities:  Northern Cape - DC 6:  Namakwa - Housing</v>
          </cell>
          <cell r="R5281">
            <v>0</v>
          </cell>
          <cell r="V5281" t="str">
            <v>DM NC: NAMAKWA - HOUSING</v>
          </cell>
        </row>
        <row r="5282">
          <cell r="Q5282" t="str">
            <v>Non-exchange Revenue:  Transfers and Subsidies - Operational:  Monetary Allocations - District Municipalities:  Northern Cape - DC 6:  Namakwa - Planning and Development</v>
          </cell>
          <cell r="R5282">
            <v>0</v>
          </cell>
          <cell r="V5282" t="str">
            <v>DM NC: NAMAKWA - PLANNING &amp; DEVEL</v>
          </cell>
        </row>
        <row r="5283">
          <cell r="Q5283" t="str">
            <v>Non-exchange Revenue:  Transfers and Subsidies - Operational:  Monetary Allocations - District Municipalities:  Northern Cape - DC 6:  Namakwa - Public Safety</v>
          </cell>
          <cell r="R5283">
            <v>0</v>
          </cell>
          <cell r="V5283" t="str">
            <v>DM NC: NAMAKWA - PUBLIC SAFETY</v>
          </cell>
        </row>
        <row r="5284">
          <cell r="Q5284" t="str">
            <v>Non-exchange Revenue:  Transfers and Subsidies - Operational:  Monetary Allocations - District Municipalities:  Northern Cape - DC 6:  Namakwa - Road Transport</v>
          </cell>
          <cell r="R5284">
            <v>0</v>
          </cell>
          <cell r="V5284" t="str">
            <v>DM NC: NAMAKWA - ROAD TRANSPORT</v>
          </cell>
        </row>
        <row r="5285">
          <cell r="Q5285" t="str">
            <v>Non-exchange Revenue:  Transfers and Subsidies - Operational:  Monetary Allocations - District Municipalities:  Northern Cape - DC 6:  Namakwa - Sport and Recreation</v>
          </cell>
          <cell r="R5285">
            <v>0</v>
          </cell>
          <cell r="V5285" t="str">
            <v>DM NC: NAMAKWA - SPORT &amp; RECREATION</v>
          </cell>
        </row>
        <row r="5286">
          <cell r="Q5286" t="str">
            <v>Non-exchange Revenue:  Transfers and Subsidies - Operational:  Monetary Allocations - District Municipalities:  Northern Cape - DC 6:  Namakwa - Waste Water Management</v>
          </cell>
          <cell r="R5286">
            <v>0</v>
          </cell>
          <cell r="V5286" t="str">
            <v>DM NC: NAMAKWA - WASTE WATER MAN</v>
          </cell>
        </row>
        <row r="5287">
          <cell r="Q5287" t="str">
            <v>Non-exchange Revenue:  Transfers and Subsidies - Operational:  Monetary Allocations - District Municipalities:  Northern Cape - DC 6:  Namakwa - Water</v>
          </cell>
          <cell r="R5287">
            <v>0</v>
          </cell>
          <cell r="V5287" t="str">
            <v>DM NC: NAMAKWA - WATER</v>
          </cell>
        </row>
        <row r="5288">
          <cell r="Q5288" t="str">
            <v>Non-exchange Revenue:  Transfers and Subsidies - Operational:  Monetary Allocations - District Municipalities:  Northern Cape: DC 7:  Pixley</v>
          </cell>
          <cell r="R5288">
            <v>0</v>
          </cell>
          <cell r="V5288" t="str">
            <v>DM NC: PIXLEY</v>
          </cell>
        </row>
        <row r="5289">
          <cell r="Q5289" t="str">
            <v>Non-exchange Revenue:  Transfers and Subsidies - Operational:  Monetary Allocations - District Municipalities:  Northern Cape: DC 7:  Pixley - Community and Social Services</v>
          </cell>
          <cell r="R5289">
            <v>0</v>
          </cell>
          <cell r="V5289" t="str">
            <v>DM NC: PIXLEY - COMM &amp; SOC SERV</v>
          </cell>
        </row>
        <row r="5290">
          <cell r="Q5290" t="str">
            <v>Non-exchange Revenue:  Transfers and Subsidies - Operational:  Monetary Allocations - District Municipalities:  Northern Cape: DC 7:  Pixley - Environmental Protection</v>
          </cell>
          <cell r="R5290">
            <v>0</v>
          </cell>
          <cell r="V5290" t="str">
            <v>DM NC: PIXLEY - ENVIRON PROTECTION</v>
          </cell>
        </row>
        <row r="5291">
          <cell r="Q5291" t="str">
            <v>Non-exchange Revenue:  Transfers and Subsidies - Operational:  Monetary Allocations - District Municipalities:  Northern Cape: DC 7:  Pixley - Executive and Council</v>
          </cell>
          <cell r="R5291">
            <v>0</v>
          </cell>
          <cell r="V5291" t="str">
            <v>DM NC: PIXLEY - EXECUTIVE &amp; COUNCIL</v>
          </cell>
        </row>
        <row r="5292">
          <cell r="Q5292" t="str">
            <v>Non-exchange Revenue:  Transfers and Subsidies - Operational:  Monetary Allocations - District Municipalities:  Northern Cape: DC 7:  Pixley - Finance and Admin</v>
          </cell>
          <cell r="R5292">
            <v>0</v>
          </cell>
          <cell r="V5292" t="str">
            <v>DM NC: PIXLEY - FINANCE &amp; ADMIN</v>
          </cell>
        </row>
        <row r="5293">
          <cell r="Q5293" t="str">
            <v>Non-exchange Revenue:  Transfers and Subsidies - Operational:  Monetary Allocations - District Municipalities:  Northern Cape: DC 7:  Pixley - Health</v>
          </cell>
          <cell r="R5293">
            <v>0</v>
          </cell>
          <cell r="V5293" t="str">
            <v>DM NC: PIXLEY - HEALTH</v>
          </cell>
        </row>
        <row r="5294">
          <cell r="Q5294" t="str">
            <v>Non-exchange Revenue:  Transfers and Subsidies - Operational:  Monetary Allocations - District Municipalities:  Northern Cape: DC 7:  Pixley - Housing</v>
          </cell>
          <cell r="R5294">
            <v>0</v>
          </cell>
          <cell r="V5294" t="str">
            <v>DM NC: PIXLEY - HOUSING</v>
          </cell>
        </row>
        <row r="5295">
          <cell r="Q5295" t="str">
            <v>Non-exchange Revenue:  Transfers and Subsidies - Operational:  Monetary Allocations - District Municipalities:  Northern Cape: DC 7:  Pixley - Planning and Development</v>
          </cell>
          <cell r="R5295">
            <v>0</v>
          </cell>
          <cell r="V5295" t="str">
            <v>DM NC: PIXLEY - PLANNING &amp; DEVEL</v>
          </cell>
        </row>
        <row r="5296">
          <cell r="Q5296" t="str">
            <v>Non-exchange Revenue:  Transfers and Subsidies - Operational:  Monetary Allocations - District Municipalities:  Northern Cape: DC 7:  Pixley - Public Safety</v>
          </cell>
          <cell r="R5296">
            <v>0</v>
          </cell>
          <cell r="V5296" t="str">
            <v>DM NC: PIXLEY - PUBLIC SAFETY</v>
          </cell>
        </row>
        <row r="5297">
          <cell r="Q5297" t="str">
            <v>Non-exchange Revenue:  Transfers and Subsidies - Operational:  Monetary Allocations - District Municipalities:  Northern Cape: DC 7:  Pixley - Road Transport</v>
          </cell>
          <cell r="R5297">
            <v>0</v>
          </cell>
          <cell r="V5297" t="str">
            <v>DM NC: PIXLEY - ROAD TRANSPORT</v>
          </cell>
        </row>
        <row r="5298">
          <cell r="Q5298" t="str">
            <v>Non-exchange Revenue:  Transfers and Subsidies - Operational:  Monetary Allocations - District Municipalities:  Northern Cape: DC 7:  Pixley - Sport and Recreation</v>
          </cell>
          <cell r="R5298">
            <v>0</v>
          </cell>
          <cell r="V5298" t="str">
            <v>DM NC: PIXLEY - SPORT &amp; RECREATION</v>
          </cell>
        </row>
        <row r="5299">
          <cell r="Q5299" t="str">
            <v>Non-exchange Revenue:  Transfers and Subsidies - Operational:  Monetary Allocations - District Municipalities:  Northern Cape: DC 7:  Pixley - Waste Water Management</v>
          </cell>
          <cell r="R5299">
            <v>0</v>
          </cell>
          <cell r="V5299" t="str">
            <v>DM NC: PIXLEY - WASTE WATER MAN</v>
          </cell>
        </row>
        <row r="5300">
          <cell r="Q5300" t="str">
            <v>Non-exchange Revenue:  Transfers and Subsidies - Operational:  Monetary Allocations - District Municipalities:  Northern Cape: DC 7:  Pixley - Water</v>
          </cell>
          <cell r="R5300">
            <v>0</v>
          </cell>
          <cell r="V5300" t="str">
            <v>DM NC: PIXLEY - WATER</v>
          </cell>
        </row>
        <row r="5301">
          <cell r="Q5301" t="str">
            <v>Non-exchange Revenue:  Transfers and Subsidies - Operational:  Monetary Allocations - District Municipalities:  Northern Cape - DC 8 - Siyanda</v>
          </cell>
          <cell r="R5301">
            <v>0</v>
          </cell>
          <cell r="V5301" t="str">
            <v>DM NC: SIYANDA</v>
          </cell>
        </row>
        <row r="5302">
          <cell r="Q5302" t="str">
            <v>Non-exchange Revenue:  Transfers and Subsidies - Operational:  Monetary Allocations - District Municipalities:  Northern Cape - DC 8:  Siyanda - Community and Social Services</v>
          </cell>
          <cell r="R5302">
            <v>0</v>
          </cell>
          <cell r="V5302" t="str">
            <v>DM NC: SIYANDA - COMM &amp; SOC SERV</v>
          </cell>
        </row>
        <row r="5303">
          <cell r="Q5303" t="str">
            <v>Non-exchange Revenue:  Transfers and Subsidies - Operational:  Monetary Allocations - District Municipalities:  Northern Cape - DC 8:  Siyanda - Environmental Protection</v>
          </cell>
          <cell r="R5303">
            <v>0</v>
          </cell>
          <cell r="V5303" t="str">
            <v>DM NC: SIYANDA - ENVIRON PROTECTION</v>
          </cell>
        </row>
        <row r="5304">
          <cell r="Q5304" t="str">
            <v>Non-exchange Revenue:  Transfers and Subsidies - Operational:  Monetary Allocations - District Municipalities:  Northern Cape - DC 8:  Siyanda - Executive and Council</v>
          </cell>
          <cell r="R5304">
            <v>0</v>
          </cell>
          <cell r="V5304" t="str">
            <v>DM NC: SIYANDA - EXECUTIVE &amp; COUNCIL</v>
          </cell>
        </row>
        <row r="5305">
          <cell r="Q5305" t="str">
            <v>Non-exchange Revenue:  Transfers and Subsidies - Operational:  Monetary Allocations - District Municipalities:  Northern Cape - DC 8:  Siyanda - Finance and Admin</v>
          </cell>
          <cell r="R5305">
            <v>0</v>
          </cell>
          <cell r="V5305" t="str">
            <v>DM NC: SIYANDA - FINANCE &amp; ADMIN</v>
          </cell>
        </row>
        <row r="5306">
          <cell r="Q5306" t="str">
            <v>Non-exchange Revenue:  Transfers and Subsidies - Operational:  Monetary Allocations - District Municipalities:  Northern Cape - DC 8:  Siyanda - Health</v>
          </cell>
          <cell r="R5306">
            <v>0</v>
          </cell>
          <cell r="V5306" t="str">
            <v>DM NC: SIYANDA - HEALTH</v>
          </cell>
        </row>
        <row r="5307">
          <cell r="Q5307" t="str">
            <v>Non-exchange Revenue:  Transfers and Subsidies - Operational:  Monetary Allocations - District Municipalities:  Northern Cape - DC 8:  Siyanda - Housing</v>
          </cell>
          <cell r="R5307">
            <v>0</v>
          </cell>
          <cell r="V5307" t="str">
            <v>DM NC: SIYANDA - HOUSING</v>
          </cell>
        </row>
        <row r="5308">
          <cell r="Q5308" t="str">
            <v>Non-exchange Revenue:  Transfers and Subsidies - Operational:  Monetary Allocations - District Municipalities:  Northern Cape - DC 8:  Siyanda - Planning and Development</v>
          </cell>
          <cell r="R5308">
            <v>0</v>
          </cell>
          <cell r="V5308" t="str">
            <v>DM NC: SIYANDA - PLANNING &amp; DEVEL</v>
          </cell>
        </row>
        <row r="5309">
          <cell r="Q5309" t="str">
            <v>Non-exchange Revenue:  Transfers and Subsidies - Operational:  Monetary Allocations - District Municipalities:  Northern Cape - DC 8:  Siyanda - Public Safety</v>
          </cell>
          <cell r="R5309">
            <v>0</v>
          </cell>
          <cell r="V5309" t="str">
            <v>DM NC: SIYANDA - PUBLIC SAFETY</v>
          </cell>
        </row>
        <row r="5310">
          <cell r="Q5310" t="str">
            <v>Non-exchange Revenue:  Transfers and Subsidies - Operational:  Monetary Allocations - District Municipalities:  Northern Cape - DC 8:  Siyanda - Road Transport</v>
          </cell>
          <cell r="R5310">
            <v>0</v>
          </cell>
          <cell r="V5310" t="str">
            <v>DM NC: SIYANDA - ROAD TRANSPORT</v>
          </cell>
        </row>
        <row r="5311">
          <cell r="Q5311" t="str">
            <v>Non-exchange Revenue:  Transfers and Subsidies - Operational:  Monetary Allocations - District Municipalities:  Northern Cape - DC 8:  Siyanda - Sport and Recreation</v>
          </cell>
          <cell r="R5311">
            <v>0</v>
          </cell>
          <cell r="V5311" t="str">
            <v>DM NC: SIYANDA - SPORT &amp; RECREATION</v>
          </cell>
        </row>
        <row r="5312">
          <cell r="Q5312" t="str">
            <v>Non-exchange Revenue:  Transfers and Subsidies - Operational:  Monetary Allocations - District Municipalities:  Northern Cape - DC 8:  Siyanda - Waste Water Management</v>
          </cell>
          <cell r="R5312">
            <v>0</v>
          </cell>
          <cell r="V5312" t="str">
            <v>DM NC: SIYANDA - WASTE WATER MAN</v>
          </cell>
        </row>
        <row r="5313">
          <cell r="Q5313" t="str">
            <v>Non-exchange Revenue:  Transfers and Subsidies - Operational:  Monetary Allocations - District Municipalities:  Northern Cape - DC 8:  Siyanda - Water</v>
          </cell>
          <cell r="R5313">
            <v>0</v>
          </cell>
          <cell r="V5313" t="str">
            <v>DM NC: SIYANDA - WATER</v>
          </cell>
        </row>
        <row r="5314">
          <cell r="Q5314" t="str">
            <v>Non-exchange Revenue:  Transfers and Subsidies - Operational:  Monetary Allocations - District Municipalities:  Northern Cape - DC 9:  Frances Baard</v>
          </cell>
          <cell r="R5314">
            <v>0</v>
          </cell>
          <cell r="V5314" t="str">
            <v>DM NC: FRANCES BAARD</v>
          </cell>
        </row>
        <row r="5315">
          <cell r="Q5315" t="str">
            <v>Non-exchange Revenue:  Transfers and Subsidies - Operational:  Monetary Allocations - District Municipalities:  Northern Cape - DC 9:  Frances Baard - Community and Social Services</v>
          </cell>
          <cell r="R5315">
            <v>0</v>
          </cell>
          <cell r="V5315" t="str">
            <v>DM NC: FRANCES BAARD - COMM &amp; SOC SERV</v>
          </cell>
        </row>
        <row r="5316">
          <cell r="Q5316" t="str">
            <v>Non-exchange Revenue:  Transfers and Subsidies - Operational:  Monetary Allocations - District Municipalities:  Northern Cape - DC 9:  Frances Baard - Environmental Protection</v>
          </cell>
          <cell r="R5316">
            <v>0</v>
          </cell>
          <cell r="V5316" t="str">
            <v>DM NC: FRANCES BAARD - ENVIRON PROTECT</v>
          </cell>
        </row>
        <row r="5317">
          <cell r="Q5317" t="str">
            <v>Non-exchange Revenue:  Transfers and Subsidies - Operational:  Monetary Allocations - District Municipalities:  Northern Cape - DC 9:  Frances Baard - Executive and Council</v>
          </cell>
          <cell r="R5317">
            <v>0</v>
          </cell>
          <cell r="V5317" t="str">
            <v>DM NC: FRANCES BAARD - EXECUT &amp; COUNCIL</v>
          </cell>
        </row>
        <row r="5318">
          <cell r="Q5318" t="str">
            <v>Non-exchange Revenue:  Transfers and Subsidies - Operational:  Monetary Allocations - District Municipalities:  Northern Cape - DC 9:  Frances Baard - Finance and Admin</v>
          </cell>
          <cell r="R5318">
            <v>0</v>
          </cell>
          <cell r="V5318" t="str">
            <v>DM NC: FRANCES BAARD - FINANCE &amp; ADMIN</v>
          </cell>
        </row>
        <row r="5319">
          <cell r="Q5319" t="str">
            <v>Non-exchange Revenue:  Transfers and Subsidies - Operational:  Monetary Allocations - District Municipalities:  Northern Cape - DC 9:  Frances Baard - Health</v>
          </cell>
          <cell r="R5319">
            <v>0</v>
          </cell>
          <cell r="V5319" t="str">
            <v>DM NC: FRANCES BAARD - HEALTH</v>
          </cell>
        </row>
        <row r="5320">
          <cell r="Q5320" t="str">
            <v>Non-exchange Revenue:  Transfers and Subsidies - Operational:  Monetary Allocations - District Municipalities:  Northern Cape - DC 9:  Frances Baard - Housing</v>
          </cell>
          <cell r="R5320">
            <v>0</v>
          </cell>
          <cell r="V5320" t="str">
            <v>DM NC: FRANCES BAARD - HOUSING</v>
          </cell>
        </row>
        <row r="5321">
          <cell r="Q5321" t="str">
            <v>Non-exchange Revenue:  Transfers and Subsidies - Operational:  Monetary Allocations - District Municipalities:  Northern Cape - DC 9:  Frances Baard - Planning and Development</v>
          </cell>
          <cell r="R5321">
            <v>0</v>
          </cell>
          <cell r="V5321" t="str">
            <v>DM NC: FRANCES BAARD - PLANNING &amp; DEVEL</v>
          </cell>
        </row>
        <row r="5322">
          <cell r="Q5322" t="str">
            <v>Non-exchange Revenue:  Transfers and Subsidies - Operational:  Monetary Allocations - District Municipalities:  Northern Cape - DC 9:  Frances Baard - Public Safety</v>
          </cell>
          <cell r="R5322">
            <v>0</v>
          </cell>
          <cell r="V5322" t="str">
            <v>DM NC: FRANCES BAARD - PUBLIC SAFETY</v>
          </cell>
        </row>
        <row r="5323">
          <cell r="Q5323" t="str">
            <v>Non-exchange Revenue:  Transfers and Subsidies - Operational:  Monetary Allocations - District Municipalities:  Northern Cape - DC 9:  Frances Baard - Road Transport</v>
          </cell>
          <cell r="R5323">
            <v>0</v>
          </cell>
          <cell r="V5323" t="str">
            <v>DM NC: FRANCES BAARD - ROAD TRANSPORT</v>
          </cell>
        </row>
        <row r="5324">
          <cell r="Q5324" t="str">
            <v>Non-exchange Revenue:  Transfers and Subsidies - Operational:  Monetary Allocations - District Municipalities:  Northern Cape - DC 9:  Frances Baard - Sport and Recreation</v>
          </cell>
          <cell r="R5324">
            <v>0</v>
          </cell>
          <cell r="V5324" t="str">
            <v>DM NC: FRANCES BAARD - SPORT &amp; RECREAT</v>
          </cell>
        </row>
        <row r="5325">
          <cell r="Q5325" t="str">
            <v>Non-exchange Revenue:  Transfers and Subsidies - Operational:  Monetary Allocations - District Municipalities:  Northern Cape - DC 9:  Frances Baard - Waste Water Management</v>
          </cell>
          <cell r="R5325">
            <v>0</v>
          </cell>
          <cell r="V5325" t="str">
            <v>DM NC: FRANCES BAARD - WASTE WATER MAN</v>
          </cell>
        </row>
        <row r="5326">
          <cell r="Q5326" t="str">
            <v>Non-exchange Revenue:  Transfers and Subsidies - Operational:  Monetary Allocations - District Municipalities:  Northern Cape - DC 9:  Frances Baard - Water</v>
          </cell>
          <cell r="R5326">
            <v>0</v>
          </cell>
          <cell r="V5326" t="str">
            <v>DM NC: FRANCES BAARD - WATER</v>
          </cell>
        </row>
        <row r="5327">
          <cell r="Q5327" t="str">
            <v>Non-exchange Revenue:  Transfers and Subsidies - Operational:  Monetary Allocations - District Municipalities:  North West</v>
          </cell>
          <cell r="R5327">
            <v>0</v>
          </cell>
          <cell r="V5327" t="str">
            <v>T&amp;S OPS: MONET DM NORTH WEST</v>
          </cell>
        </row>
        <row r="5328">
          <cell r="Q5328" t="str">
            <v>Non-exchange Revenue:  Transfers and Subsidies - Operational:  Monetary Allocations - District Municipalities:  North West - DC 37:  Bojanala</v>
          </cell>
          <cell r="R5328">
            <v>0</v>
          </cell>
          <cell r="V5328" t="str">
            <v>DM NW: BOJANALA</v>
          </cell>
        </row>
        <row r="5329">
          <cell r="Q5329" t="str">
            <v>Non-exchange Revenue:  Transfers and Subsidies - Operational:  Monetary Allocations - District Municipalities:  North West - DC 37:  Bojanala - Community and Social Services</v>
          </cell>
          <cell r="R5329">
            <v>0</v>
          </cell>
          <cell r="V5329" t="str">
            <v>DM NW: BOJANALA - COMM &amp; SOC SERV</v>
          </cell>
        </row>
        <row r="5330">
          <cell r="Q5330" t="str">
            <v>Non-exchange Revenue:  Transfers and Subsidies - Operational:  Monetary Allocations - District Municipalities:  North West - DC 37:  Bojanala - Environmental Protection</v>
          </cell>
          <cell r="R5330">
            <v>0</v>
          </cell>
          <cell r="V5330" t="str">
            <v>DM NW: BOJANALA - ENVIRON PROTECTION</v>
          </cell>
        </row>
        <row r="5331">
          <cell r="Q5331" t="str">
            <v>Non-exchange Revenue:  Transfers and Subsidies - Operational:  Monetary Allocations - District Municipalities:  North West - DC 37:  Bojanala - Executive and Council</v>
          </cell>
          <cell r="R5331">
            <v>0</v>
          </cell>
          <cell r="V5331" t="str">
            <v>DM NW: BOJANALA - EXECUTIVE &amp; COUNCIL</v>
          </cell>
        </row>
        <row r="5332">
          <cell r="Q5332" t="str">
            <v>Non-exchange Revenue:  Transfers and Subsidies - Operational:  Monetary Allocations - District Municipalities:  North West - DC 37:  Bojanala - Finance and Admin</v>
          </cell>
          <cell r="R5332">
            <v>0</v>
          </cell>
          <cell r="V5332" t="str">
            <v>DM NW: BOJANALA - FINANCE &amp; ADMIN</v>
          </cell>
        </row>
        <row r="5333">
          <cell r="Q5333" t="str">
            <v>Non-exchange Revenue:  Transfers and Subsidies - Operational:  Monetary Allocations - District Municipalities:  North West - DC 37:  Bojanala - Health</v>
          </cell>
          <cell r="R5333">
            <v>0</v>
          </cell>
          <cell r="V5333" t="str">
            <v>DM NW: BOJANALA - HEALTH</v>
          </cell>
        </row>
        <row r="5334">
          <cell r="Q5334" t="str">
            <v>Non-exchange Revenue:  Transfers and Subsidies - Operational:  Monetary Allocations - District Municipalities:  North West - DC 37:  Bojanala - Housing</v>
          </cell>
          <cell r="R5334">
            <v>0</v>
          </cell>
          <cell r="V5334" t="str">
            <v>DM NW: BOJANALA - HOUSING</v>
          </cell>
        </row>
        <row r="5335">
          <cell r="Q5335" t="str">
            <v>Non-exchange Revenue:  Transfers and Subsidies - Operational:  Monetary Allocations - District Municipalities:  North West - DC 37:  Bojanala - Planning and Development</v>
          </cell>
          <cell r="R5335">
            <v>0</v>
          </cell>
          <cell r="V5335" t="str">
            <v>DM NW: BOJANALA - PLANNING &amp; DEVEL</v>
          </cell>
        </row>
        <row r="5336">
          <cell r="Q5336" t="str">
            <v>Non-exchange Revenue:  Transfers and Subsidies - Operational:  Monetary Allocations - District Municipalities:  North West - DC 37:  Bojanala - Public Safety</v>
          </cell>
          <cell r="R5336">
            <v>0</v>
          </cell>
          <cell r="V5336" t="str">
            <v>DM NW: BOJANALA - PUBLIC SAFETY</v>
          </cell>
        </row>
        <row r="5337">
          <cell r="Q5337" t="str">
            <v>Non-exchange Revenue:  Transfers and Subsidies - Operational:  Monetary Allocations - District Municipalities:  North West - DC 37:  Bojanala - Road Transport</v>
          </cell>
          <cell r="R5337">
            <v>0</v>
          </cell>
          <cell r="V5337" t="str">
            <v>DM NW: BOJANALA - ROAD TRANSPORT</v>
          </cell>
        </row>
        <row r="5338">
          <cell r="Q5338" t="str">
            <v>Non-exchange Revenue:  Transfers and Subsidies - Operational:  Monetary Allocations - District Municipalities:  North West - DC 37:  Bojanala - Sport and Recreation</v>
          </cell>
          <cell r="R5338">
            <v>0</v>
          </cell>
          <cell r="V5338" t="str">
            <v>DM NW: BOJANALA - SPORT &amp; RECREATION</v>
          </cell>
        </row>
        <row r="5339">
          <cell r="Q5339" t="str">
            <v>Non-exchange Revenue:  Transfers and Subsidies - Operational:  Monetary Allocations - District Municipalities:  North West - DC 37:  Bojanala - Waste Water Management</v>
          </cell>
          <cell r="R5339">
            <v>0</v>
          </cell>
          <cell r="V5339" t="str">
            <v>DM NW: BOJANALA - WASTE WATER MAN</v>
          </cell>
        </row>
        <row r="5340">
          <cell r="Q5340" t="str">
            <v>Non-exchange Revenue:  Transfers and Subsidies - Operational:  Monetary Allocations - District Municipalities:  North West - DC 37:  Bojanala - Water</v>
          </cell>
          <cell r="R5340">
            <v>0</v>
          </cell>
          <cell r="V5340" t="str">
            <v>DM NW: BOJANALA - WATER</v>
          </cell>
        </row>
        <row r="5341">
          <cell r="Q5341" t="str">
            <v>Non-exchange Revenue:  Transfers and Subsidies - Operational:  Monetary Allocations - District Municipalities:  North West - DC 38:  Ngaka</v>
          </cell>
          <cell r="R5341">
            <v>0</v>
          </cell>
          <cell r="V5341" t="str">
            <v>DM NW: NGAKA</v>
          </cell>
        </row>
        <row r="5342">
          <cell r="Q5342" t="str">
            <v>Non-exchange Revenue:  Transfers and Subsidies - Operational:  Monetary Allocations - District Municipalities:  North West - DC 38:  Ngaka - Community and Social Services</v>
          </cell>
          <cell r="R5342">
            <v>0</v>
          </cell>
          <cell r="V5342" t="str">
            <v>DM NW: NGAKA - COMM &amp; SOC SERV</v>
          </cell>
        </row>
        <row r="5343">
          <cell r="Q5343" t="str">
            <v>Non-exchange Revenue:  Transfers and Subsidies - Operational:  Monetary Allocations - District Municipalities:  North West - DC 38:  Ngaka - Environmental Protection</v>
          </cell>
          <cell r="R5343">
            <v>0</v>
          </cell>
          <cell r="V5343" t="str">
            <v>DM NW: NGAKA - ENVIRON PROTECTION</v>
          </cell>
        </row>
        <row r="5344">
          <cell r="Q5344" t="str">
            <v>Non-exchange Revenue:  Transfers and Subsidies - Operational:  Monetary Allocations - District Municipalities:  North West - DC 38:  Ngaka - Executive and Council</v>
          </cell>
          <cell r="R5344">
            <v>0</v>
          </cell>
          <cell r="V5344" t="str">
            <v>DM NW: NGAKA - EXECUTIVE &amp; COUNCIL</v>
          </cell>
        </row>
        <row r="5345">
          <cell r="Q5345" t="str">
            <v>Non-exchange Revenue:  Transfers and Subsidies - Operational:  Monetary Allocations - District Municipalities:  North West - DC 38:  Ngaka - Finance and Admin</v>
          </cell>
          <cell r="R5345">
            <v>0</v>
          </cell>
          <cell r="V5345" t="str">
            <v>DM NW: NGAKA - FINANCE &amp; ADMIN</v>
          </cell>
        </row>
        <row r="5346">
          <cell r="Q5346" t="str">
            <v>Non-exchange Revenue:  Transfers and Subsidies - Operational:  Monetary Allocations - District Municipalities:  North West - DC 38:  Ngaka - Health</v>
          </cell>
          <cell r="R5346">
            <v>0</v>
          </cell>
          <cell r="V5346" t="str">
            <v>DM NW: NGAKA - HEALTH</v>
          </cell>
        </row>
        <row r="5347">
          <cell r="Q5347" t="str">
            <v>Non-exchange Revenue:  Transfers and Subsidies - Operational:  Monetary Allocations - District Municipalities:  North West - DC 38:  Ngaka - Housing</v>
          </cell>
          <cell r="R5347">
            <v>0</v>
          </cell>
          <cell r="V5347" t="str">
            <v>DM NW: NGAKA - HOUSING</v>
          </cell>
        </row>
        <row r="5348">
          <cell r="Q5348" t="str">
            <v>Non-exchange Revenue:  Transfers and Subsidies - Operational:  Monetary Allocations - District Municipalities:  North West - DC 38:  Ngaka - Planning and Development</v>
          </cell>
          <cell r="R5348">
            <v>0</v>
          </cell>
          <cell r="V5348" t="str">
            <v>DM NW: NGAKA - PLANNING &amp; DEVEL</v>
          </cell>
        </row>
        <row r="5349">
          <cell r="Q5349" t="str">
            <v>Non-exchange Revenue:  Transfers and Subsidies - Operational:  Monetary Allocations - District Municipalities:  North West - DC 38:  Ngaka - Public Safety</v>
          </cell>
          <cell r="R5349">
            <v>0</v>
          </cell>
          <cell r="V5349" t="str">
            <v>DM NW: NGAKA - PUBLIC SAFETY</v>
          </cell>
        </row>
        <row r="5350">
          <cell r="Q5350" t="str">
            <v>Non-exchange Revenue:  Transfers and Subsidies - Operational:  Monetary Allocations - District Municipalities:  North West - DC 38:  Ngaka - Road Transport</v>
          </cell>
          <cell r="R5350">
            <v>0</v>
          </cell>
          <cell r="V5350" t="str">
            <v>DM NW: NGAKA - ROAD TRANSPORT</v>
          </cell>
        </row>
        <row r="5351">
          <cell r="Q5351" t="str">
            <v>Non-exchange Revenue:  Transfers and Subsidies - Operational:  Monetary Allocations - District Municipalities:  North West - DC 38:  Ngaka - Sport and Recreation</v>
          </cell>
          <cell r="R5351">
            <v>0</v>
          </cell>
          <cell r="V5351" t="str">
            <v>DM NW: NGAKA - SPORT &amp; RECREATION</v>
          </cell>
        </row>
        <row r="5352">
          <cell r="Q5352" t="str">
            <v>Non-exchange Revenue:  Transfers and Subsidies - Operational:  Monetary Allocations - District Municipalities:  North West - DC 38:  Ngaka - Waste Water Management</v>
          </cell>
          <cell r="R5352">
            <v>0</v>
          </cell>
          <cell r="V5352" t="str">
            <v>DM NW: NGAKA - WASTE WATER MAN</v>
          </cell>
        </row>
        <row r="5353">
          <cell r="Q5353" t="str">
            <v>Non-exchange Revenue:  Transfers and Subsidies - Operational:  Monetary Allocations - District Municipalities:  North West - DC 38:  Ngaka - Water</v>
          </cell>
          <cell r="R5353">
            <v>0</v>
          </cell>
          <cell r="V5353" t="str">
            <v>DM NW: NGAKA - WATER</v>
          </cell>
        </row>
        <row r="5354">
          <cell r="Q5354" t="str">
            <v>Non-exchange Revenue:  Transfers and Subsidies - Operational:  Monetary Allocations - District Municipalities:  North West - DC 39:  Dr Ruth Segomtsi</v>
          </cell>
          <cell r="R5354">
            <v>0</v>
          </cell>
          <cell r="V5354" t="str">
            <v>DM NW: DR RUTH SEGOMTSI</v>
          </cell>
        </row>
        <row r="5355">
          <cell r="Q5355" t="str">
            <v>Non-exchange Revenue:  Transfers and Subsidies - Operational:  Monetary Allocations - District Municipalities:  North West - DC 39:  Dr Ruth Segomtsi - Community and Social Services</v>
          </cell>
          <cell r="R5355">
            <v>0</v>
          </cell>
          <cell r="V5355" t="str">
            <v>DM NW: DR RUTH SEG - COMM &amp; SOC SERV</v>
          </cell>
        </row>
        <row r="5356">
          <cell r="Q5356" t="str">
            <v>Non-exchange Revenue:  Transfers and Subsidies - Operational:  Monetary Allocations - District Municipalities:  North West - DC 39:  Dr Ruth Segomtsi - Environmental Protection</v>
          </cell>
          <cell r="R5356">
            <v>0</v>
          </cell>
          <cell r="V5356" t="str">
            <v>DM NW: DR RUTH SEG - ENVIRON PROTECTION</v>
          </cell>
        </row>
        <row r="5357">
          <cell r="Q5357" t="str">
            <v>Non-exchange Revenue:  Transfers and Subsidies - Operational:  Monetary Allocations - District Municipalities:  North West - DC 39:  Dr Ruth Segomtsi - Executive and Council</v>
          </cell>
          <cell r="R5357">
            <v>0</v>
          </cell>
          <cell r="V5357" t="str">
            <v>DM NW: DR RUTH SEG - EXECUTIV &amp; COUNCIL</v>
          </cell>
        </row>
        <row r="5358">
          <cell r="Q5358" t="str">
            <v>Non-exchange Revenue:  Transfers and Subsidies - Operational:  Monetary Allocations - District Municipalities:  North West - DC 39:  Dr Ruth Segomtsi - Finance and Admin</v>
          </cell>
          <cell r="R5358">
            <v>0</v>
          </cell>
          <cell r="V5358" t="str">
            <v>DM NW: DR RUTH SEG - FINANCE &amp; ADMIN</v>
          </cell>
        </row>
        <row r="5359">
          <cell r="Q5359" t="str">
            <v>Non-exchange Revenue:  Transfers and Subsidies - Operational:  Monetary Allocations - District Municipalities:  North West - DC 39:  Dr Ruth Segomtsi - Health</v>
          </cell>
          <cell r="R5359">
            <v>0</v>
          </cell>
          <cell r="V5359" t="str">
            <v>DM NW: DR RUTH SEG - HEALTH</v>
          </cell>
        </row>
        <row r="5360">
          <cell r="Q5360" t="str">
            <v>Non-exchange Revenue:  Transfers and Subsidies - Operational:  Monetary Allocations - District Municipalities:  North West - DC 39:  Dr Ruth Segomtsi - Housing</v>
          </cell>
          <cell r="R5360">
            <v>0</v>
          </cell>
          <cell r="V5360" t="str">
            <v>DM NW: DR RUTH SEG - HOUSING</v>
          </cell>
        </row>
        <row r="5361">
          <cell r="Q5361" t="str">
            <v>Non-exchange Revenue:  Transfers and Subsidies - Operational:  Monetary Allocations - District Municipalities:  North West - DC 39:  Dr Ruth Segomtsi - Planning and Development</v>
          </cell>
          <cell r="R5361">
            <v>0</v>
          </cell>
          <cell r="V5361" t="str">
            <v>DM NW: DR RUTH SEG - PLANNING &amp; DEVEL</v>
          </cell>
        </row>
        <row r="5362">
          <cell r="Q5362" t="str">
            <v>Non-exchange Revenue:  Transfers and Subsidies - Operational:  Monetary Allocations - District Municipalities:  North West - DC 39:  Dr Ruth Segomtsi - Public Safety</v>
          </cell>
          <cell r="R5362">
            <v>0</v>
          </cell>
          <cell r="V5362" t="str">
            <v>DM NW: DR RUTH SEG - PUBLIC SAFETY</v>
          </cell>
        </row>
        <row r="5363">
          <cell r="Q5363" t="str">
            <v>Non-exchange Revenue:  Transfers and Subsidies - Operational:  Monetary Allocations - District Municipalities:  North West - DC 39:  Dr Ruth Segomtsi - Road Transport</v>
          </cell>
          <cell r="R5363">
            <v>0</v>
          </cell>
          <cell r="V5363" t="str">
            <v>DM NW: DR RUTH SEG - ROAD TRANSPORT</v>
          </cell>
        </row>
        <row r="5364">
          <cell r="Q5364" t="str">
            <v>Non-exchange Revenue:  Transfers and Subsidies - Operational:  Monetary Allocations - District Municipalities:  North West - DC 39:  Dr Ruth Segomtsi - Sport and Recreation</v>
          </cell>
          <cell r="R5364">
            <v>0</v>
          </cell>
          <cell r="V5364" t="str">
            <v>DM NW: DR RUTH SEG - SPORT &amp; RECREATION</v>
          </cell>
        </row>
        <row r="5365">
          <cell r="Q5365" t="str">
            <v>Non-exchange Revenue:  Transfers and Subsidies - Operational:  Monetary Allocations - District Municipalities:  North West - DC 39:  Dr Ruth Segomtsi - Waste Water Management</v>
          </cell>
          <cell r="R5365">
            <v>0</v>
          </cell>
          <cell r="V5365" t="str">
            <v>DM NW: DR RUTH SEG - WASTE WATER MAN</v>
          </cell>
        </row>
        <row r="5366">
          <cell r="Q5366" t="str">
            <v xml:space="preserve">Non-exchange Revenue:  Transfers and Subsidies - Operational:  Monetary Allocations - District Municipalities:  North West - DC 39:  Dr Ruth Segomtsi - Water </v>
          </cell>
          <cell r="R5366">
            <v>0</v>
          </cell>
          <cell r="V5366" t="str">
            <v>DM NW: DR RUTH SEG - WATER</v>
          </cell>
        </row>
        <row r="5367">
          <cell r="Q5367" t="str">
            <v>Non-exchange Revenue:  Transfers and Subsidies - Operational:  Monetary Allocations - District Municipalities:  North West - DC 40:  Dr Kenneth Kaunda</v>
          </cell>
          <cell r="R5367">
            <v>0</v>
          </cell>
          <cell r="V5367" t="str">
            <v>DM NW: DR KK</v>
          </cell>
        </row>
        <row r="5368">
          <cell r="Q5368" t="str">
            <v>Non-exchange Revenue:  Transfers and Subsidies - Operational:  Monetary Allocations - District Municipalities:  North West - DC 40:  Dr Kenneth Kaunda - Community and Social Services</v>
          </cell>
          <cell r="R5368">
            <v>0</v>
          </cell>
          <cell r="V5368" t="str">
            <v>DM NW: DR KK - COMM &amp; SOC SERV</v>
          </cell>
        </row>
        <row r="5369">
          <cell r="Q5369" t="str">
            <v>Non-exchange Revenue:  Transfers and Subsidies - Operational:  Monetary Allocations - District Municipalities:  North West - DC 40:  Dr Kenneth Kaunda - Environmental Protection</v>
          </cell>
          <cell r="R5369">
            <v>0</v>
          </cell>
          <cell r="V5369" t="str">
            <v>DM NW: DR KK - ENVIRON PROTECTION</v>
          </cell>
        </row>
        <row r="5370">
          <cell r="Q5370" t="str">
            <v>Non-exchange Revenue:  Transfers and Subsidies - Operational:  Monetary Allocations - District Municipalities:  North West - DC 40:  Dr Kenneth Kaunda - Executive and Council</v>
          </cell>
          <cell r="R5370">
            <v>0</v>
          </cell>
          <cell r="V5370" t="str">
            <v>DM NW: DR KK - EXECUTIVE &amp; COUNCIL</v>
          </cell>
        </row>
        <row r="5371">
          <cell r="Q5371" t="str">
            <v>Non-exchange Revenue:  Transfers and Subsidies - Operational:  Monetary Allocations - District Municipalities:  North West - DC 40:  Dr Kenneth Kaunda - Finance and Admin</v>
          </cell>
          <cell r="R5371">
            <v>0</v>
          </cell>
          <cell r="V5371" t="str">
            <v>DM NW: DR KK - FINANCE &amp; ADMIN</v>
          </cell>
        </row>
        <row r="5372">
          <cell r="Q5372" t="str">
            <v>Non-exchange Revenue:  Transfers and Subsidies - Operational:  Monetary Allocations - District Municipalities:  North West - DC 40:  Dr Kenneth Kaunda - Health</v>
          </cell>
          <cell r="R5372">
            <v>0</v>
          </cell>
          <cell r="V5372" t="str">
            <v>DM NW: DR KK - HEALTH</v>
          </cell>
        </row>
        <row r="5373">
          <cell r="Q5373" t="str">
            <v>Non-exchange Revenue:  Transfers and Subsidies - Operational:  Monetary Allocations - District Municipalities:  North West - DC 40:  Dr Kenneth Kaunda - Housing</v>
          </cell>
          <cell r="R5373">
            <v>0</v>
          </cell>
          <cell r="V5373" t="str">
            <v>DM NW: DR KK - HOUSING</v>
          </cell>
        </row>
        <row r="5374">
          <cell r="Q5374" t="str">
            <v>Non-exchange Revenue:  Transfers and Subsidies - Operational:  Monetary Allocations - District Municipalities:  North West - DC 40:  Dr Kenneth Kaunda - Planning and Development</v>
          </cell>
          <cell r="R5374">
            <v>0</v>
          </cell>
          <cell r="V5374" t="str">
            <v>DM NW: DR KK - PLANNING &amp; DEVEL</v>
          </cell>
        </row>
        <row r="5375">
          <cell r="Q5375" t="str">
            <v>Non-exchange Revenue:  Transfers and Subsidies - Operational:  Monetary Allocations - District Municipalities:  North West - DC 40:  Dr Kenneth Kaunda - Public Safety</v>
          </cell>
          <cell r="R5375">
            <v>0</v>
          </cell>
          <cell r="V5375" t="str">
            <v>DM NW: DR KK - PUBLIC SAFETY</v>
          </cell>
        </row>
        <row r="5376">
          <cell r="Q5376" t="str">
            <v>Non-exchange Revenue:  Transfers and Subsidies - Operational:  Monetary Allocations - District Municipalities:  North West - DC 40:  Dr Kenneth Kaunda - Road Transport</v>
          </cell>
          <cell r="R5376">
            <v>0</v>
          </cell>
          <cell r="V5376" t="str">
            <v>DM NW: DR KK - ROAD TRANSPORT</v>
          </cell>
        </row>
        <row r="5377">
          <cell r="Q5377" t="str">
            <v>Non-exchange Revenue:  Transfers and Subsidies - Operational:  Monetary Allocations - District Municipalities:  North West - DC 40:  Dr Kenneth Kaunda - Sport and Recreation</v>
          </cell>
          <cell r="R5377">
            <v>0</v>
          </cell>
          <cell r="V5377" t="str">
            <v>DM NW: DR KK - SPORT &amp; RECREATION</v>
          </cell>
        </row>
        <row r="5378">
          <cell r="Q5378" t="str">
            <v>Non-exchange Revenue:  Transfers and Subsidies - Operational:  Monetary Allocations - District Municipalities:  North West - DC 40:  Dr Kenneth Kaunda -Waste Water Management</v>
          </cell>
          <cell r="R5378">
            <v>0</v>
          </cell>
          <cell r="V5378" t="str">
            <v>DM NW: DR KK - WASTE WATER MAN</v>
          </cell>
        </row>
        <row r="5379">
          <cell r="Q5379" t="str">
            <v>Non-exchange Revenue:  Transfers and Subsidies - Operational:  Monetary Allocations - District Municipalities:  North West - DC 40:  Dr Kenneth Kaunda - Water</v>
          </cell>
          <cell r="R5379">
            <v>0</v>
          </cell>
          <cell r="V5379" t="str">
            <v>DM NW: DR KK - WATER</v>
          </cell>
        </row>
        <row r="5380">
          <cell r="Q5380" t="str">
            <v>Non-exchange Revenue:  Transfers and Subsidies - Operational:  Monetary Allocations - District Municipalities:  Western Cape</v>
          </cell>
          <cell r="R5380">
            <v>0</v>
          </cell>
          <cell r="V5380" t="str">
            <v>T&amp;S OPS: MONET DM WESTERN CAPE</v>
          </cell>
        </row>
        <row r="5381">
          <cell r="Q5381" t="str">
            <v>Non-exchange Revenue:  Transfers and Subsidies - Operational:  Monetary Allocations - District Municipalities:  Western Cape - DC 1:  West Coast</v>
          </cell>
          <cell r="R5381">
            <v>0</v>
          </cell>
          <cell r="V5381" t="str">
            <v>DM WC: WEST COAST</v>
          </cell>
        </row>
        <row r="5382">
          <cell r="Q5382" t="str">
            <v>Non-exchange Revenue:  Transfers and Subsidies - Operational:  Monetary Allocations - District Municipalities:  Western Cape - DC 1:  West Coast - Community and Social Services</v>
          </cell>
          <cell r="R5382">
            <v>0</v>
          </cell>
          <cell r="V5382" t="str">
            <v>DM WC: WEST COAST - COMM &amp; SOC SERV</v>
          </cell>
        </row>
        <row r="5383">
          <cell r="Q5383" t="str">
            <v>Non-exchange Revenue:  Transfers and Subsidies - Operational:  Monetary Allocations - District Municipalities:  Western Cape - DC 1:  West Coast - Environmental Protection</v>
          </cell>
          <cell r="R5383">
            <v>0</v>
          </cell>
          <cell r="V5383" t="str">
            <v>DM WC: WEST COAST - ENVIRON PROTECTION</v>
          </cell>
        </row>
        <row r="5384">
          <cell r="Q5384" t="str">
            <v>Non-exchange Revenue:  Transfers and Subsidies - Operational:  Monetary Allocations - District Municipalities:  Western Cape - DC 1:  West Coast - Executive and Council</v>
          </cell>
          <cell r="R5384">
            <v>0</v>
          </cell>
          <cell r="V5384" t="str">
            <v>DM WC: WEST COAST - EXECUTIVE &amp; COUNCIL</v>
          </cell>
        </row>
        <row r="5385">
          <cell r="Q5385" t="str">
            <v>Non-exchange Revenue:  Transfers and Subsidies - Operational:  Monetary Allocations - District Municipalities:  Western Cape - DC 1:  West Coast - Finance and Admin</v>
          </cell>
          <cell r="R5385">
            <v>0</v>
          </cell>
          <cell r="V5385" t="str">
            <v>DM WC: WEST COAST - FINANCE &amp; ADMIN</v>
          </cell>
        </row>
        <row r="5386">
          <cell r="Q5386" t="str">
            <v>Non-exchange Revenue:  Transfers and Subsidies - Operational:  Monetary Allocations - District Municipalities:  Western Cape - DC 1:  West Coast - Health</v>
          </cell>
          <cell r="R5386">
            <v>0</v>
          </cell>
          <cell r="V5386" t="str">
            <v>DM WC: WEST COAST - HEALTH</v>
          </cell>
        </row>
        <row r="5387">
          <cell r="Q5387" t="str">
            <v>Non-exchange Revenue:  Transfers and Subsidies - Operational:  Monetary Allocations - District Municipalities:  Western Cape - DC 1:  West Coast - Housing</v>
          </cell>
          <cell r="R5387">
            <v>0</v>
          </cell>
          <cell r="V5387" t="str">
            <v>DM WC: WEST COAST - HOUSING</v>
          </cell>
        </row>
        <row r="5388">
          <cell r="Q5388" t="str">
            <v>Non-exchange Revenue:  Transfers and Subsidies - Operational:  Monetary Allocations - District Municipalities:  Western Cape - DC 1:  West Coast - Planning and Development</v>
          </cell>
          <cell r="R5388">
            <v>0</v>
          </cell>
          <cell r="V5388" t="str">
            <v>DM WC: WEST COAST - PLANNING &amp; DEVEL</v>
          </cell>
        </row>
        <row r="5389">
          <cell r="Q5389" t="str">
            <v>Non-exchange Revenue:  Transfers and Subsidies - Operational:  Monetary Allocations - District Municipalities:  Western Cape - DC 1:  West Coast - Public Safety</v>
          </cell>
          <cell r="R5389">
            <v>0</v>
          </cell>
          <cell r="V5389" t="str">
            <v>DM WC: WEST COAST - PUBLIC SAFETY</v>
          </cell>
        </row>
        <row r="5390">
          <cell r="Q5390" t="str">
            <v>Non-exchange Revenue:  Transfers and Subsidies - Operational:  Monetary Allocations - District Municipalities:  Western Cape - DC 1:  West Coast - Road Transport</v>
          </cell>
          <cell r="R5390">
            <v>0</v>
          </cell>
          <cell r="V5390" t="str">
            <v>DM WC: WEST COAST - ROAD TRANSPORT</v>
          </cell>
        </row>
        <row r="5391">
          <cell r="Q5391" t="str">
            <v>Non-exchange Revenue:  Transfers and Subsidies - Operational:  Monetary Allocations - District Municipalities:  Western Cape - DC 1:  West Coast - Sport and Recreation</v>
          </cell>
          <cell r="R5391">
            <v>0</v>
          </cell>
          <cell r="V5391" t="str">
            <v>DM WC: WEST COAST - SPORT &amp; RECREATION</v>
          </cell>
        </row>
        <row r="5392">
          <cell r="Q5392" t="str">
            <v>Non-exchange Revenue:  Transfers and Subsidies - Operational:  Monetary Allocations - District Municipalities:  Western Cape - DC 1:  West Coast - Waste Water Management</v>
          </cell>
          <cell r="R5392">
            <v>0</v>
          </cell>
          <cell r="V5392" t="str">
            <v>DM WC: WEST COAST - WASTE WATER MAN</v>
          </cell>
        </row>
        <row r="5393">
          <cell r="Q5393" t="str">
            <v>Non-exchange Revenue:  Transfers and Subsidies - Operational:  Monetary Allocations - District Municipalities:  Western Cape - DC 1:  West Coast - Water</v>
          </cell>
          <cell r="R5393">
            <v>0</v>
          </cell>
          <cell r="V5393" t="str">
            <v>DM WC: WEST COAST - WATER</v>
          </cell>
        </row>
        <row r="5394">
          <cell r="Q5394" t="str">
            <v>Non-exchange Revenue:  Transfers and Subsidies - Operational:  Monetary Allocations - District Municipalities:  Western Cape - DC 2 - Cape Winelands</v>
          </cell>
          <cell r="R5394">
            <v>0</v>
          </cell>
          <cell r="V5394" t="str">
            <v>DM WC: CAPE WINELANDS</v>
          </cell>
        </row>
        <row r="5395">
          <cell r="Q5395" t="str">
            <v>Non-exchange Revenue:  Transfers and Subsidies - Operational:  Monetary Allocations - District Municipalities:  Western Cape - DC 2:  Cape Winelands - Community and Social Services</v>
          </cell>
          <cell r="R5395">
            <v>0</v>
          </cell>
          <cell r="V5395" t="str">
            <v>DM WC: CAPE WINEL - COMM &amp; SOC SERV</v>
          </cell>
        </row>
        <row r="5396">
          <cell r="Q5396" t="str">
            <v>Non-exchange Revenue:  Transfers and Subsidies - Operational:  Monetary Allocations - District Municipalities:  Western Cape - DC 2:  Cape Winelands - Environmental Protection</v>
          </cell>
          <cell r="R5396">
            <v>0</v>
          </cell>
          <cell r="V5396" t="str">
            <v>DM WC: CAPE WINEL - ENVIRON PROTECTION</v>
          </cell>
        </row>
        <row r="5397">
          <cell r="Q5397" t="str">
            <v>Non-exchange Revenue:  Transfers and Subsidies - Operational:  Monetary Allocations - District Municipalities:  Western Cape - DC 2:  Cape Winelands - Executive and Council</v>
          </cell>
          <cell r="R5397">
            <v>0</v>
          </cell>
          <cell r="V5397" t="str">
            <v>DM WC: CAPE WINEL - EXECUTIVE &amp; COUNCIL</v>
          </cell>
        </row>
        <row r="5398">
          <cell r="Q5398" t="str">
            <v>Non-exchange Revenue:  Transfers and Subsidies - Operational:  Monetary Allocations - District Municipalities:  Western Cape - DC 2:  Cape Winelands - Finance and Admin</v>
          </cell>
          <cell r="R5398">
            <v>0</v>
          </cell>
          <cell r="V5398" t="str">
            <v>DM WC: CAPE WINEL - FINANCE &amp; ADMIN</v>
          </cell>
        </row>
        <row r="5399">
          <cell r="Q5399" t="str">
            <v>Non-exchange Revenue:  Transfers and Subsidies - Operational:  Monetary Allocations - District Municipalities:  Western Cape - DC 2:  Cape Winelands - Health</v>
          </cell>
          <cell r="R5399">
            <v>0</v>
          </cell>
          <cell r="V5399" t="str">
            <v>DM WC: CAPE WINEL - HEALTH</v>
          </cell>
        </row>
        <row r="5400">
          <cell r="Q5400" t="str">
            <v>Non-exchange Revenue:  Transfers and Subsidies - Operational:  Monetary Allocations - District Municipalities:  Western Cape - DC 2:  Cape Winelands - Housing</v>
          </cell>
          <cell r="R5400">
            <v>0</v>
          </cell>
          <cell r="V5400" t="str">
            <v>DM WC: CAPE WINEL - HOUSING</v>
          </cell>
        </row>
        <row r="5401">
          <cell r="Q5401" t="str">
            <v>Non-exchange Revenue:  Transfers and Subsidies - Operational:  Monetary Allocations - District Municipalities:  Western Cape - DC 2:  Cape Winelands - Planning and Development</v>
          </cell>
          <cell r="R5401">
            <v>0</v>
          </cell>
          <cell r="V5401" t="str">
            <v>DM WC: CAPE WINEL - PLANNING &amp; DEVEL</v>
          </cell>
        </row>
        <row r="5402">
          <cell r="Q5402" t="str">
            <v>Non-exchange Revenue:  Transfers and Subsidies - Operational:  Monetary Allocations - District Municipalities:  Western Cape - DC 2:  Cape Winelands - Public Safety</v>
          </cell>
          <cell r="R5402">
            <v>0</v>
          </cell>
          <cell r="V5402" t="str">
            <v>DM WC: CAPE WINEL - PUBLIC SAFETY</v>
          </cell>
        </row>
        <row r="5403">
          <cell r="Q5403" t="str">
            <v>Non-exchange Revenue:  Transfers and Subsidies - Operational:  Monetary Allocations - District Municipalities:  Western Cape - DC 2:  Cape Winelands - Road Transport</v>
          </cell>
          <cell r="R5403">
            <v>0</v>
          </cell>
          <cell r="V5403" t="str">
            <v>DM WC: CAPE WINEL - ROAD TRANSPORT</v>
          </cell>
        </row>
        <row r="5404">
          <cell r="Q5404" t="str">
            <v>Non-exchange Revenue:  Transfers and Subsidies - Operational:  Monetary Allocations - District Municipalities:  Western Cape - DC 2:  Cape Winelands - Sport and Recreation</v>
          </cell>
          <cell r="R5404">
            <v>0</v>
          </cell>
          <cell r="V5404" t="str">
            <v>DM WC: CAPE WINEL - SPORT &amp; RECREATION</v>
          </cell>
        </row>
        <row r="5405">
          <cell r="Q5405" t="str">
            <v>Non-exchange Revenue:  Transfers and Subsidies - Operational:  Monetary Allocations - District Municipalities:  Western Cape - DC 2:  Cape Winelands - Waste Water Management</v>
          </cell>
          <cell r="R5405">
            <v>0</v>
          </cell>
          <cell r="V5405" t="str">
            <v>DM WC: CAPE WINEL - WASTE WATER MAN</v>
          </cell>
        </row>
        <row r="5406">
          <cell r="Q5406" t="str">
            <v>Non-exchange Revenue:  Transfers and Subsidies - Operational:  Monetary Allocations - District Municipalities:  Western Cape - DC 2:  Cape Winelands - Water</v>
          </cell>
          <cell r="R5406">
            <v>0</v>
          </cell>
          <cell r="V5406" t="str">
            <v>DM WC: CAPE WINEL - WATER</v>
          </cell>
        </row>
        <row r="5407">
          <cell r="Q5407" t="str">
            <v>Non-exchange Revenue:  Transfers and Subsidies - Operational:  Monetary Allocations - District Municipalities:  Western Cape - DC 3:  Overberg</v>
          </cell>
          <cell r="R5407">
            <v>0</v>
          </cell>
          <cell r="V5407" t="str">
            <v>DM WC: OVERBERG</v>
          </cell>
        </row>
        <row r="5408">
          <cell r="Q5408" t="str">
            <v>Non-exchange Revenue:  Transfers and Subsidies - Operational:  Monetary Allocations - District Municipalities:  Western Cape - DC 3:  Overberg - Community and Social Services</v>
          </cell>
          <cell r="R5408">
            <v>0</v>
          </cell>
          <cell r="V5408" t="str">
            <v>DM WC: OVERBERG - COMM &amp; SOC SERV</v>
          </cell>
        </row>
        <row r="5409">
          <cell r="Q5409" t="str">
            <v>Non-exchange Revenue:  Transfers and Subsidies - Operational:  Monetary Allocations - District Municipalities:  Western Cape - DC 3:  Overberg - Environmental Protection</v>
          </cell>
          <cell r="R5409">
            <v>0</v>
          </cell>
          <cell r="V5409" t="str">
            <v>DM WC: OVERBERG - ENVIRON PROTECTION</v>
          </cell>
        </row>
        <row r="5410">
          <cell r="Q5410" t="str">
            <v>Non-exchange Revenue:  Transfers and Subsidies - Operational:  Monetary Allocations - District Municipalities:  Western Cape - DC 3:  Overberg - Executive and Council</v>
          </cell>
          <cell r="R5410">
            <v>0</v>
          </cell>
          <cell r="V5410" t="str">
            <v>DM WC: OVERBERG - EXECUTIVE &amp; COUNCIL</v>
          </cell>
        </row>
        <row r="5411">
          <cell r="Q5411" t="str">
            <v>Non-exchange Revenue:  Transfers and Subsidies - Operational:  Monetary Allocations - District Municipalities:  Western Cape - DC 3:  Overberg - Finance and Admin</v>
          </cell>
          <cell r="R5411">
            <v>0</v>
          </cell>
          <cell r="V5411" t="str">
            <v>DM WC: OVERBERG - FINANCE &amp; ADMIN</v>
          </cell>
        </row>
        <row r="5412">
          <cell r="Q5412" t="str">
            <v>Non-exchange Revenue:  Transfers and Subsidies - Operational:  Monetary Allocations - District Municipalities:  Western Cape - DC 3:  Overberg - Health</v>
          </cell>
          <cell r="R5412">
            <v>0</v>
          </cell>
          <cell r="V5412" t="str">
            <v>DM WC: OVERBERG - HEALTH</v>
          </cell>
        </row>
        <row r="5413">
          <cell r="Q5413" t="str">
            <v>Non-exchange Revenue:  Transfers and Subsidies - Operational:  Monetary Allocations - District Municipalities:  Western Cape - DC 3:  Overberg - Housing</v>
          </cell>
          <cell r="R5413">
            <v>0</v>
          </cell>
          <cell r="V5413" t="str">
            <v>DM WC: OVERBERG - HOUSING</v>
          </cell>
        </row>
        <row r="5414">
          <cell r="Q5414" t="str">
            <v>Non-exchange Revenue:  Transfers and Subsidies - Operational:  Monetary Allocations - District Municipalities:  Western Cape - DC 3:  Overberg - Planning and Development</v>
          </cell>
          <cell r="R5414">
            <v>0</v>
          </cell>
          <cell r="V5414" t="str">
            <v>DM WC: OVERBERG - PLANNING &amp; DEVEL</v>
          </cell>
        </row>
        <row r="5415">
          <cell r="Q5415" t="str">
            <v>Non-exchange Revenue:  Transfers and Subsidies - Operational:  Monetary Allocations - District Municipalities:  Western Cape - DC 3:  Overberg - Public Safety</v>
          </cell>
          <cell r="R5415">
            <v>0</v>
          </cell>
          <cell r="V5415" t="str">
            <v>DM WC: OVERBERG - PUBLIC SAFETY</v>
          </cell>
        </row>
        <row r="5416">
          <cell r="Q5416" t="str">
            <v>Non-exchange Revenue:  Transfers and Subsidies - Operational:  Monetary Allocations - District Municipalities:  Western Cape - DC 3:  Overberg - Road Transport</v>
          </cell>
          <cell r="R5416">
            <v>0</v>
          </cell>
          <cell r="V5416" t="str">
            <v>DM WC: OVERBERG - ROAD TRANSPORT</v>
          </cell>
        </row>
        <row r="5417">
          <cell r="Q5417" t="str">
            <v>Non-exchange Revenue:  Transfers and Subsidies - Operational:  Monetary Allocations - District Municipalities:  Western Cape - DC 3:  Overberg - Sport and Recreation</v>
          </cell>
          <cell r="R5417">
            <v>0</v>
          </cell>
          <cell r="V5417" t="str">
            <v>DM WC: OVERBERG - SPORT &amp; RECREATION</v>
          </cell>
        </row>
        <row r="5418">
          <cell r="Q5418" t="str">
            <v>Non-exchange Revenue:  Transfers and Subsidies - Operational:  Monetary Allocations - District Municipalities:  Western Cape - DC 3:  Overberg - Waste Water Management</v>
          </cell>
          <cell r="R5418">
            <v>0</v>
          </cell>
          <cell r="V5418" t="str">
            <v>DM WC: OVERBERG - WASTE WATER MAN</v>
          </cell>
        </row>
        <row r="5419">
          <cell r="Q5419" t="str">
            <v>Non-exchange Revenue:  Transfers and Subsidies - Operational:  Monetary Allocations - District Municipalities:  Western Cape - DC 3:  Overberg - Water</v>
          </cell>
          <cell r="R5419">
            <v>0</v>
          </cell>
          <cell r="V5419" t="str">
            <v>DM WC: OVERBERG - WATER</v>
          </cell>
        </row>
        <row r="5420">
          <cell r="Q5420" t="str">
            <v>Non-exchange Revenue:  Transfers and Subsidies - Operational:  Monetary Allocations - District Municipalities:  Western Cape - DC 4:  Eden District</v>
          </cell>
          <cell r="R5420">
            <v>0</v>
          </cell>
          <cell r="V5420" t="str">
            <v>DM WC: EDEN</v>
          </cell>
        </row>
        <row r="5421">
          <cell r="Q5421" t="str">
            <v>Non-exchange Revenue:  Transfers and Subsidies - Operational:  Monetary Allocations - District Municipalities:  Western Cape - DC 4:  Eden District - Community and Social Services</v>
          </cell>
          <cell r="R5421">
            <v>0</v>
          </cell>
          <cell r="V5421" t="str">
            <v>DM WC: EDEN - COMM &amp; SOC SERV</v>
          </cell>
        </row>
        <row r="5422">
          <cell r="Q5422" t="str">
            <v>Non-exchange Revenue:  Transfers and Subsidies - Operational:  Monetary Allocations - District Municipalities:  Western Cape - DC 4:  Eden District - Environmental Protection</v>
          </cell>
          <cell r="R5422">
            <v>0</v>
          </cell>
          <cell r="V5422" t="str">
            <v>DM WC: EDEN - ENVIRON PROTECTION</v>
          </cell>
        </row>
        <row r="5423">
          <cell r="Q5423" t="str">
            <v>Non-exchange Revenue:  Transfers and Subsidies - Operational:  Monetary Allocations - District Municipalities:  Western Cape - DC 4:  Eden District - Executive and Council</v>
          </cell>
          <cell r="R5423">
            <v>0</v>
          </cell>
          <cell r="V5423" t="str">
            <v>DM WC: EDEN - EXECUTIVE &amp; COUNCIL</v>
          </cell>
        </row>
        <row r="5424">
          <cell r="Q5424" t="str">
            <v>Non-exchange Revenue:  Transfers and Subsidies - Operational:  Monetary Allocations - District Municipalities:  Western Cape - DC 4:  Eden District - Finance and Admin</v>
          </cell>
          <cell r="R5424">
            <v>0</v>
          </cell>
          <cell r="V5424" t="str">
            <v>DM WC: EDEN - FINANCE &amp; ADMIN</v>
          </cell>
        </row>
        <row r="5425">
          <cell r="Q5425" t="str">
            <v>Non-exchange Revenue:  Transfers and Subsidies - Operational:  Monetary Allocations - District Municipalities:  Western Cape - DC 4:  Eden District - Health</v>
          </cell>
          <cell r="R5425">
            <v>0</v>
          </cell>
          <cell r="V5425" t="str">
            <v>DM WC: EDEN - HEALTH</v>
          </cell>
        </row>
        <row r="5426">
          <cell r="Q5426" t="str">
            <v>Non-exchange Revenue:  Transfers and Subsidies - Operational:  Monetary Allocations - District Municipalities:  Western Cape - DC 4:  Eden District - Housing</v>
          </cell>
          <cell r="R5426">
            <v>0</v>
          </cell>
          <cell r="V5426" t="str">
            <v>DM WC: EDEN - HOUSING</v>
          </cell>
        </row>
        <row r="5427">
          <cell r="Q5427" t="str">
            <v>Non-exchange Revenue:  Transfers and Subsidies - Operational:  Monetary Allocations - District Municipalities:  Western Cape - DC 4:  Eden District - Planning and Development</v>
          </cell>
          <cell r="R5427">
            <v>0</v>
          </cell>
          <cell r="V5427" t="str">
            <v>DM WC: EDEN - PLANNING &amp; DEVEL</v>
          </cell>
        </row>
        <row r="5428">
          <cell r="Q5428" t="str">
            <v>Non-exchange Revenue:  Transfers and Subsidies - Operational:  Monetary Allocations - District Municipalities:  Western Cape - DC 4:  Eden District - Public Safety</v>
          </cell>
          <cell r="R5428">
            <v>0</v>
          </cell>
          <cell r="V5428" t="str">
            <v>DM WC: EDEN - PUBLIC SAFETY</v>
          </cell>
        </row>
        <row r="5429">
          <cell r="Q5429" t="str">
            <v>Non-exchange Revenue:  Transfers and Subsidies - Operational:  Monetary Allocations - District Municipalities:  Western Cape - DC 4:  Eden District - Road Transport</v>
          </cell>
          <cell r="R5429">
            <v>0</v>
          </cell>
          <cell r="V5429" t="str">
            <v>DM WC: EDEN - ROAD TRANSPORT</v>
          </cell>
        </row>
        <row r="5430">
          <cell r="Q5430" t="str">
            <v>Non-exchange Revenue:  Transfers and Subsidies - Operational:  Monetary Allocations - District Municipalities:  Western Cape - DC 4:  Eden District - Sport and Recreation</v>
          </cell>
          <cell r="R5430">
            <v>0</v>
          </cell>
          <cell r="V5430" t="str">
            <v>DM WC: EDEN - SPORT &amp; RECREATION</v>
          </cell>
        </row>
        <row r="5431">
          <cell r="Q5431" t="str">
            <v>Non-exchange Revenue:  Transfers and Subsidies - Operational:  Monetary Allocations - District Municipalities:  Western Cape - DC 4:  Eden District - Waste Water Management</v>
          </cell>
          <cell r="R5431">
            <v>0</v>
          </cell>
          <cell r="V5431" t="str">
            <v>DM WC: EDEN - WASTE WATER MAN</v>
          </cell>
        </row>
        <row r="5432">
          <cell r="Q5432" t="str">
            <v>Non-exchange Revenue:  Transfers and Subsidies - Operational:  Monetary Allocations - District Municipalities:  Western Cape - DC 4:  Eden District - Water</v>
          </cell>
          <cell r="R5432">
            <v>0</v>
          </cell>
          <cell r="V5432" t="str">
            <v>DM WC: EDEN - WATER</v>
          </cell>
        </row>
        <row r="5433">
          <cell r="Q5433" t="str">
            <v>Non-exchange Revenue:  Transfers and Subsidies - Operational:  Monetary Allocations - District Municipalities:  Western Cape - DC 5:  Central Karoo</v>
          </cell>
          <cell r="R5433">
            <v>0</v>
          </cell>
          <cell r="V5433" t="str">
            <v>DM WC: CENTRAL KAROO</v>
          </cell>
        </row>
        <row r="5434">
          <cell r="Q5434" t="str">
            <v>Non-exchange Revenue:  Transfers and Subsidies - Operational:  Monetary Allocations - District Municipalities:  Western Cape - DC 5:  Central Karoo - Community and Social Services</v>
          </cell>
          <cell r="R5434">
            <v>0</v>
          </cell>
          <cell r="V5434" t="str">
            <v>DM WC: CENT KAROO - COMM &amp; SOC SERV</v>
          </cell>
        </row>
        <row r="5435">
          <cell r="Q5435" t="str">
            <v>Non-exchange Revenue:  Transfers and Subsidies - Operational:  Monetary Allocations - District Municipalities:  Western Cape - DC 5:  Central Karoo - Environmental Protection</v>
          </cell>
          <cell r="R5435">
            <v>0</v>
          </cell>
          <cell r="V5435" t="str">
            <v>DM WC: CENT KAROO - ENVIRON PROTECTION</v>
          </cell>
        </row>
        <row r="5436">
          <cell r="Q5436" t="str">
            <v>Non-exchange Revenue:  Transfers and Subsidies - Operational:  Monetary Allocations - District Municipalities:  Western Cape - DC 5:  Central Karoo - Executive and Council</v>
          </cell>
          <cell r="R5436">
            <v>0</v>
          </cell>
          <cell r="V5436" t="str">
            <v>DM WC: CENT KAROO - EXECUTIVE &amp; COUNCIL</v>
          </cell>
        </row>
        <row r="5437">
          <cell r="Q5437" t="str">
            <v>Non-exchange Revenue:  Transfers and Subsidies - Operational:  Monetary Allocations - District Municipalities:  Western Cape - DC 5:  Central Karoo - Finance and Admin</v>
          </cell>
          <cell r="R5437">
            <v>0</v>
          </cell>
          <cell r="V5437" t="str">
            <v>DM WC: CENT KAROO - FINANCE &amp; ADMIN</v>
          </cell>
        </row>
        <row r="5438">
          <cell r="Q5438" t="str">
            <v>Non-exchange Revenue:  Transfers and Subsidies - Operational:  Monetary Allocations - District Municipalities:  Western Cape - DC 5:  Central Karoo - Health</v>
          </cell>
          <cell r="R5438">
            <v>0</v>
          </cell>
          <cell r="V5438" t="str">
            <v>DM WC: CENT KAROO - HEALTH</v>
          </cell>
        </row>
        <row r="5439">
          <cell r="Q5439" t="str">
            <v>Non-exchange Revenue:  Transfers and Subsidies - Operational:  Monetary Allocations - District Municipalities:  Western Cape - DC 5:  Central Karoo - Housing</v>
          </cell>
          <cell r="R5439">
            <v>0</v>
          </cell>
          <cell r="V5439" t="str">
            <v>DM WC: CENT KAROO - HOUSING</v>
          </cell>
        </row>
        <row r="5440">
          <cell r="Q5440" t="str">
            <v>Non-exchange Revenue:  Transfers and Subsidies - Operational:  Monetary Allocations - District Municipalities:  Western Cape - DC 5:  Central Karoo - Planning and Development</v>
          </cell>
          <cell r="R5440">
            <v>0</v>
          </cell>
          <cell r="V5440" t="str">
            <v>DM WC: CENT KAROO - PLANNING &amp; DEVEL</v>
          </cell>
        </row>
        <row r="5441">
          <cell r="Q5441" t="str">
            <v>Non-exchange Revenue:  Transfers and Subsidies - Operational:  Monetary Allocations - District Municipalities:  Western Cape - DC 5:  Central Karoo - Public Safety</v>
          </cell>
          <cell r="R5441">
            <v>0</v>
          </cell>
          <cell r="V5441" t="str">
            <v>DM WC: CENT KAROO - PUBLIC SAFETY</v>
          </cell>
        </row>
        <row r="5442">
          <cell r="Q5442" t="str">
            <v>Non-exchange Revenue:  Transfers and Subsidies - Operational:  Monetary Allocations - District Municipalities:  Western Cape - DC 5:  Central Karoo - Road Transport</v>
          </cell>
          <cell r="R5442">
            <v>0</v>
          </cell>
          <cell r="V5442" t="str">
            <v>DM WC: CENT KAROO - ROAD TRANSPORT</v>
          </cell>
        </row>
        <row r="5443">
          <cell r="Q5443" t="str">
            <v>Non-exchange Revenue:  Transfers and Subsidies - Operational:  Monetary Allocations - District Municipalities:  Western Cape - DC 5:  Central Karoo - Sport and Recreation</v>
          </cell>
          <cell r="R5443">
            <v>0</v>
          </cell>
          <cell r="V5443" t="str">
            <v>DM WC: CENT KAROO - SPORT &amp; RECREATION</v>
          </cell>
        </row>
        <row r="5444">
          <cell r="Q5444" t="str">
            <v>Non-exchange Revenue:  Transfers and Subsidies - Operational:  Monetary Allocations - District Municipalities:  Western Cape - DC 5:  Central Karoo - Waste Water Management</v>
          </cell>
          <cell r="R5444">
            <v>0</v>
          </cell>
          <cell r="V5444" t="str">
            <v>DM WC: CENT KAROO - WASTE WATER MAN</v>
          </cell>
        </row>
        <row r="5445">
          <cell r="Q5445" t="str">
            <v>Non-exchange Revenue:  Transfers and Subsidies - Operational:  Monetary Allocations - District Municipalities:  Western Cape - DC 5:  Central Karoo - Water</v>
          </cell>
          <cell r="R5445">
            <v>0</v>
          </cell>
          <cell r="V5445" t="str">
            <v>DM WC: CENT KAROO - WATER</v>
          </cell>
        </row>
        <row r="5446">
          <cell r="Q5446" t="str">
            <v xml:space="preserve">Non-exchange Revenue:  Transfers and Subsidies - Operational:  Monetary Allocations - Foreign Government and International Organisations </v>
          </cell>
          <cell r="R5446">
            <v>0</v>
          </cell>
          <cell r="V5446" t="str">
            <v>T&amp;S OPS: MONET FORG GOV &amp; INT ORG</v>
          </cell>
        </row>
        <row r="5447">
          <cell r="Q5447" t="str">
            <v>Non-exchange Revenue:  Transfers and Subsidies - Operational:  Monetary Allocations - Foreign Government and International Organisations:  African Development Bank</v>
          </cell>
          <cell r="R5447" t="str">
            <v>1</v>
          </cell>
          <cell r="S5447" t="str">
            <v>17</v>
          </cell>
          <cell r="T5447" t="str">
            <v>001</v>
          </cell>
          <cell r="U5447" t="str">
            <v>0</v>
          </cell>
          <cell r="V5447" t="str">
            <v>FORN GOV/INT ORG - AFRICAN DEVELOP BANK</v>
          </cell>
        </row>
        <row r="5448">
          <cell r="Q5448" t="str">
            <v>Non-exchange Revenue:  Transfers and Subsidies - Operational:  Monetary Allocations - Foreign Government and International Organisations:  African Program Rethinking Development Economy</v>
          </cell>
          <cell r="R5448" t="str">
            <v>1</v>
          </cell>
          <cell r="S5448" t="str">
            <v>17</v>
          </cell>
          <cell r="T5448" t="str">
            <v>002</v>
          </cell>
          <cell r="U5448" t="str">
            <v>0</v>
          </cell>
          <cell r="V5448" t="str">
            <v>FORN GOV/INT ORG - PROG RETHINK DEV ECON</v>
          </cell>
        </row>
        <row r="5449">
          <cell r="Q5449" t="str">
            <v>Non-exchange Revenue:  Transfers and Subsidies - Operational:  Monetary Allocations - Foreign Government and International Organisations:  Asia-Africa Legal Consultation Organisation (AALCO)</v>
          </cell>
          <cell r="R5449" t="str">
            <v>1</v>
          </cell>
          <cell r="S5449" t="str">
            <v>17</v>
          </cell>
          <cell r="T5449" t="str">
            <v>003</v>
          </cell>
          <cell r="U5449" t="str">
            <v>0</v>
          </cell>
          <cell r="V5449" t="str">
            <v>FORN GOV/INT ORG -  AFRICA/ASIA LEGA ORG</v>
          </cell>
        </row>
        <row r="5450">
          <cell r="Q5450" t="str">
            <v>Non-exchange Revenue:  Transfers and Subsidies - Operational:  Monetary Allocations - Foreign Government and International Organisations:  Association for African University</v>
          </cell>
          <cell r="R5450" t="str">
            <v>1</v>
          </cell>
          <cell r="S5450" t="str">
            <v>17</v>
          </cell>
          <cell r="T5450" t="str">
            <v>004</v>
          </cell>
          <cell r="U5450" t="str">
            <v>0</v>
          </cell>
          <cell r="V5450" t="str">
            <v>FORN GOV/INT ORG - ASSOC - AFRICAN UNIV</v>
          </cell>
        </row>
        <row r="5451">
          <cell r="Q5451" t="str">
            <v>Non-exchange Revenue:  Transfers and Subsidies - Operational:  Monetary Allocations - Foreign Government and International Organisations:  Collaborative African Budget Reform Initiative</v>
          </cell>
          <cell r="R5451" t="str">
            <v>1</v>
          </cell>
          <cell r="S5451" t="str">
            <v>17</v>
          </cell>
          <cell r="T5451" t="str">
            <v>005</v>
          </cell>
          <cell r="U5451" t="str">
            <v>0</v>
          </cell>
          <cell r="V5451" t="str">
            <v>FORN GOV/INT ORG - AFRICAN BUD REFM INIT</v>
          </cell>
        </row>
        <row r="5452">
          <cell r="Q5452" t="str">
            <v>Non-exchange Revenue:  Transfers and Subsidies - Operational:  Monetary Allocations - Foreign Government and International Organisations:  Cop 12, Kenya</v>
          </cell>
          <cell r="R5452" t="str">
            <v>1</v>
          </cell>
          <cell r="S5452" t="str">
            <v>17</v>
          </cell>
          <cell r="T5452" t="str">
            <v>006</v>
          </cell>
          <cell r="U5452" t="str">
            <v>0</v>
          </cell>
          <cell r="V5452" t="str">
            <v>FORN GOV/INT ORG - COP 12 KENYA</v>
          </cell>
        </row>
        <row r="5453">
          <cell r="Q5453" t="str">
            <v>Non-exchange Revenue:  Transfers and Subsidies - Operational:  Monetary Allocations - Foreign Government and International Organisations:  Common Wealth Magistrate and Judicial Association (CMJA)</v>
          </cell>
          <cell r="R5453" t="str">
            <v>1</v>
          </cell>
          <cell r="S5453" t="str">
            <v>17</v>
          </cell>
          <cell r="T5453" t="str">
            <v>007</v>
          </cell>
          <cell r="U5453" t="str">
            <v>0</v>
          </cell>
          <cell r="V5453" t="str">
            <v>FORN GOV/INT ORG - CW MAGIS &amp; JUDIC ASS</v>
          </cell>
        </row>
        <row r="5454">
          <cell r="Q5454" t="str">
            <v>Non-exchange Revenue:  Transfers and Subsidies - Operational:  Monetary Allocations - Foreign Government and International Organisations:  Common Wealth Fund Technology Cooperation</v>
          </cell>
          <cell r="R5454" t="str">
            <v>1</v>
          </cell>
          <cell r="S5454" t="str">
            <v>17</v>
          </cell>
          <cell r="T5454" t="str">
            <v>008</v>
          </cell>
          <cell r="U5454" t="str">
            <v>0</v>
          </cell>
          <cell r="V5454" t="str">
            <v>FORN GOV/INT ORG - CW FUND TECHN COOPER</v>
          </cell>
        </row>
        <row r="5455">
          <cell r="Q5455" t="str">
            <v>Non-exchange Revenue:  Transfers and Subsidies - Operational:  Monetary Allocations - Foreign Government and International Organisations:  FIFA</v>
          </cell>
          <cell r="R5455" t="str">
            <v>1</v>
          </cell>
          <cell r="S5455" t="str">
            <v>17</v>
          </cell>
          <cell r="T5455" t="str">
            <v>009</v>
          </cell>
          <cell r="U5455" t="str">
            <v>0</v>
          </cell>
          <cell r="V5455" t="str">
            <v>FORN GOV/INT ORG - FIFA</v>
          </cell>
        </row>
        <row r="5456">
          <cell r="Q5456" t="str">
            <v>Non-exchange Revenue:  Transfers and Subsidies - Operational:  Monetary Allocations - Foreign Government and International Organisations:  Foreign Rates and Taxes (FIGO)</v>
          </cell>
          <cell r="R5456" t="str">
            <v>1</v>
          </cell>
          <cell r="S5456" t="str">
            <v>17</v>
          </cell>
          <cell r="T5456" t="str">
            <v>010</v>
          </cell>
          <cell r="U5456" t="str">
            <v>0</v>
          </cell>
          <cell r="V5456" t="str">
            <v>FORN GOV/INT ORG - FOREIGN RATES &amp; TAXES</v>
          </cell>
        </row>
        <row r="5457">
          <cell r="Q5457" t="str">
            <v>Non-exchange Revenue:  Transfers and Subsidies - Operational:  Monetary Allocations - Foreign Government and International Organisations:  Fulbright Commission</v>
          </cell>
          <cell r="R5457" t="str">
            <v>1</v>
          </cell>
          <cell r="S5457" t="str">
            <v>17</v>
          </cell>
          <cell r="T5457" t="str">
            <v>011</v>
          </cell>
          <cell r="U5457" t="str">
            <v>0</v>
          </cell>
          <cell r="V5457" t="str">
            <v>FORN GOV/INT ORG - FULBRIGHT COMMISSION</v>
          </cell>
        </row>
        <row r="5458">
          <cell r="Q5458" t="str">
            <v>Non-exchange Revenue:  Transfers and Subsidies - Operational:  Monetary Allocations - Foreign Government and International Organisations:  Gambian Government Local Office</v>
          </cell>
          <cell r="R5458" t="str">
            <v>1</v>
          </cell>
          <cell r="S5458" t="str">
            <v>17</v>
          </cell>
          <cell r="T5458" t="str">
            <v>012</v>
          </cell>
          <cell r="U5458" t="str">
            <v>0</v>
          </cell>
          <cell r="V5458" t="str">
            <v>FORN GOV/INT ORG - GAMBIAN GOV LOCAL OFF</v>
          </cell>
        </row>
        <row r="5459">
          <cell r="Q5459" t="str">
            <v>Non-exchange Revenue:  Transfers and Subsidies - Operational:  Monetary Allocations - Foreign Government and International Organisations:  Global Environment Fund (GEF)</v>
          </cell>
          <cell r="R5459" t="str">
            <v>1</v>
          </cell>
          <cell r="S5459" t="str">
            <v>17</v>
          </cell>
          <cell r="T5459" t="str">
            <v>013</v>
          </cell>
          <cell r="U5459" t="str">
            <v>0</v>
          </cell>
          <cell r="V5459" t="str">
            <v>FORN GOV/INT ORG - GLOBAL ENVIRON FUND</v>
          </cell>
        </row>
        <row r="5460">
          <cell r="Q5460" t="str">
            <v>Non-exchange Revenue:  Transfers and Subsidies - Operational:  Monetary Allocations - Foreign Government and International Organisations:  Guidance Council and Youth  Development:  Malawi</v>
          </cell>
          <cell r="R5460" t="str">
            <v>1</v>
          </cell>
          <cell r="S5460" t="str">
            <v>17</v>
          </cell>
          <cell r="T5460" t="str">
            <v>014</v>
          </cell>
          <cell r="U5460" t="str">
            <v>0</v>
          </cell>
          <cell r="V5460" t="str">
            <v>FORN GOV/INT ORG - YOUTH  DEV: MALAWI</v>
          </cell>
        </row>
        <row r="5461">
          <cell r="Q5461" t="str">
            <v>Non-exchange Revenue:  Transfers and Subsidies - Operational:  Monetary Allocations - Foreign Government and International Organisations:  Highly Indebted Poor Centre (HIPC)</v>
          </cell>
          <cell r="R5461" t="str">
            <v>1</v>
          </cell>
          <cell r="S5461" t="str">
            <v>17</v>
          </cell>
          <cell r="T5461" t="str">
            <v>015</v>
          </cell>
          <cell r="U5461" t="str">
            <v>0</v>
          </cell>
          <cell r="V5461" t="str">
            <v>FORN GOV/INT ORG - HIGH INDEBT POOR CTR</v>
          </cell>
        </row>
        <row r="5462">
          <cell r="Q5462" t="str">
            <v>Non-exchange Revenue:  Transfers and Subsidies - Operational:  Monetary Allocations - Foreign Government and International Organisations:  India- Brazil- South African Dialogue Forum (IBSA)</v>
          </cell>
          <cell r="R5462" t="str">
            <v>1</v>
          </cell>
          <cell r="S5462" t="str">
            <v>17</v>
          </cell>
          <cell r="T5462" t="str">
            <v>016</v>
          </cell>
          <cell r="U5462" t="str">
            <v>0</v>
          </cell>
          <cell r="V5462" t="str">
            <v>FORN GOV/INT ORG - IND/BRA/SA DIALOG FOR</v>
          </cell>
        </row>
        <row r="5463">
          <cell r="Q5463" t="str">
            <v>Non-exchange Revenue:  Transfers and Subsidies - Operational:  Monetary Allocations - Foreign Government and International Organisations:  India-Brazil-South Africa Trilateral Committee</v>
          </cell>
          <cell r="R5463" t="str">
            <v>1</v>
          </cell>
          <cell r="S5463" t="str">
            <v>17</v>
          </cell>
          <cell r="T5463" t="str">
            <v>017</v>
          </cell>
          <cell r="U5463" t="str">
            <v>0</v>
          </cell>
          <cell r="V5463" t="str">
            <v>FORN GOV/INT ORG - IND/BRA/SA TRILAT COM</v>
          </cell>
        </row>
        <row r="5464">
          <cell r="Q5464" t="str">
            <v>Non-exchange Revenue:  Transfers and Subsidies - Operational:  Monetary Allocations - Foreign Government and International Organisations:  International Communication Union (FIGO)</v>
          </cell>
          <cell r="R5464" t="str">
            <v>1</v>
          </cell>
          <cell r="S5464" t="str">
            <v>17</v>
          </cell>
          <cell r="T5464" t="str">
            <v>018</v>
          </cell>
          <cell r="U5464" t="str">
            <v>0</v>
          </cell>
          <cell r="V5464" t="str">
            <v>FORN GOV/INT ORG - INTER COM UNION</v>
          </cell>
        </row>
        <row r="5465">
          <cell r="Q5465" t="str">
            <v>Non-exchange Revenue:  Transfers and Subsidies - Operational:  Monetary Allocations - Foreign Government and International Organisations:  International Fund Faculty for Immunization</v>
          </cell>
          <cell r="R5465" t="str">
            <v>1</v>
          </cell>
          <cell r="S5465" t="str">
            <v>17</v>
          </cell>
          <cell r="T5465" t="str">
            <v>019</v>
          </cell>
          <cell r="U5465" t="str">
            <v>0</v>
          </cell>
          <cell r="V5465" t="str">
            <v>FORN GOV/INT ORG - INTER FUND FOR IMMUNI</v>
          </cell>
        </row>
        <row r="5466">
          <cell r="Q5466" t="str">
            <v>Non-exchange Revenue:  Transfers and Subsidies - Operational:  Monetary Allocations - Foreign Government and International Organisations:  Investment Climate Facility</v>
          </cell>
          <cell r="R5466" t="str">
            <v>1</v>
          </cell>
          <cell r="S5466" t="str">
            <v>17</v>
          </cell>
          <cell r="T5466" t="str">
            <v>020</v>
          </cell>
          <cell r="U5466" t="str">
            <v>0</v>
          </cell>
          <cell r="V5466" t="str">
            <v>FORN GOV/INT ORG - INVEST CLIMATE FACIL</v>
          </cell>
        </row>
        <row r="5467">
          <cell r="Q5467" t="str">
            <v>Non-exchange Revenue:  Transfers and Subsidies - Operational:  Monetary Allocations - Foreign Government and International Organisations:  Komati River Basin Water Authority</v>
          </cell>
          <cell r="R5467" t="str">
            <v>1</v>
          </cell>
          <cell r="S5467" t="str">
            <v>17</v>
          </cell>
          <cell r="T5467" t="str">
            <v>021</v>
          </cell>
          <cell r="U5467" t="str">
            <v>0</v>
          </cell>
          <cell r="V5467" t="str">
            <v>FORN GOV/INT ORG - KOMATI BASIN WAT AUTH</v>
          </cell>
        </row>
        <row r="5468">
          <cell r="Q5468" t="str">
            <v>Non-exchange Revenue:  Transfers and Subsidies - Operational:  Monetary Allocations - Foreign Government and International Organisations:  Lesotho and Namibia</v>
          </cell>
          <cell r="R5468" t="str">
            <v>1</v>
          </cell>
          <cell r="S5468" t="str">
            <v>17</v>
          </cell>
          <cell r="T5468" t="str">
            <v>022</v>
          </cell>
          <cell r="U5468" t="str">
            <v>0</v>
          </cell>
          <cell r="V5468" t="str">
            <v>FORN GOV/INT ORG - LESOTHO &amp; NAMIBIA</v>
          </cell>
        </row>
        <row r="5469">
          <cell r="Q5469" t="str">
            <v xml:space="preserve">Non-exchange Revenue:  Transfers and Subsidies - Operational:  Monetary Allocations - Foreign Government and International Organisations:  Organisation for Economic Co-operation and Development </v>
          </cell>
          <cell r="R5469" t="str">
            <v>1</v>
          </cell>
          <cell r="S5469" t="str">
            <v>17</v>
          </cell>
          <cell r="T5469" t="str">
            <v>023</v>
          </cell>
          <cell r="U5469" t="str">
            <v>0</v>
          </cell>
          <cell r="V5469" t="str">
            <v>FORN GOV/INT ORG - ECONOMIC CO-OP &amp; DEV</v>
          </cell>
        </row>
        <row r="5470">
          <cell r="Q5470" t="str">
            <v xml:space="preserve">Non-exchange Revenue:  Transfers and Subsidies - Operational:  Monetary Allocations - Foreign Government and International Organisations:  Permanent Court of Arbitration </v>
          </cell>
          <cell r="R5470" t="str">
            <v>1</v>
          </cell>
          <cell r="S5470" t="str">
            <v>17</v>
          </cell>
          <cell r="T5470" t="str">
            <v>024</v>
          </cell>
          <cell r="U5470" t="str">
            <v>0</v>
          </cell>
          <cell r="V5470" t="str">
            <v>FORN GOV/INT ORG - PERM COURT OF ARBITR</v>
          </cell>
        </row>
        <row r="5471">
          <cell r="Q5471" t="str">
            <v xml:space="preserve">Non-exchange Revenue:  Transfers and Subsidies - Operational:  Monetary Allocations - Foreign Government and International Organisations:  United Kingdom Tax </v>
          </cell>
          <cell r="R5471" t="str">
            <v>1</v>
          </cell>
          <cell r="S5471" t="str">
            <v>17</v>
          </cell>
          <cell r="T5471" t="str">
            <v>025</v>
          </cell>
          <cell r="U5471" t="str">
            <v>0</v>
          </cell>
          <cell r="V5471" t="str">
            <v xml:space="preserve">FORN GOV/INT ORG - UNITED KINGDOM TAX </v>
          </cell>
        </row>
        <row r="5472">
          <cell r="Q5472" t="str">
            <v>Non-exchange Revenue:  Transfers and Subsidies - Operational:  Monetary Allocations - Foreign Government and International Organisations:  World Bank</v>
          </cell>
          <cell r="R5472" t="str">
            <v>1</v>
          </cell>
          <cell r="S5472" t="str">
            <v>17</v>
          </cell>
          <cell r="T5472" t="str">
            <v>026</v>
          </cell>
          <cell r="U5472" t="str">
            <v>0</v>
          </cell>
          <cell r="V5472" t="str">
            <v>FORN GOV/INT ORG - WORLD BANK</v>
          </cell>
        </row>
        <row r="5473">
          <cell r="Q5473" t="str">
            <v xml:space="preserve">Non-exchange Revenue:  Transfers and Subsidies - Operational:  Monetary Allocations - Households </v>
          </cell>
          <cell r="R5473">
            <v>0</v>
          </cell>
          <cell r="V5473" t="str">
            <v>T&amp;S OPS: MONET HOUSHOLDS</v>
          </cell>
        </row>
        <row r="5474">
          <cell r="Q5474" t="str">
            <v>Non-exchange Revenue:  Transfers and Subsidies - Operational:  Monetary Allocations - Households:  Employee Social Benefits</v>
          </cell>
          <cell r="R5474">
            <v>0</v>
          </cell>
          <cell r="V5474" t="str">
            <v>HH: EMPLOYEE SOCIAL BENEFITS</v>
          </cell>
        </row>
        <row r="5475">
          <cell r="Q5475" t="str">
            <v>Non-exchange Revenue:  Transfers and Subsidies - Operational:  Monetary Allocations - Households:  Employee Social Benefits - Injury on Duty</v>
          </cell>
          <cell r="R5475" t="str">
            <v>1</v>
          </cell>
          <cell r="S5475" t="str">
            <v>17</v>
          </cell>
          <cell r="T5475" t="str">
            <v>050</v>
          </cell>
          <cell r="U5475" t="str">
            <v>0</v>
          </cell>
          <cell r="V5475" t="str">
            <v>HH ESB: INJURY ON DUTY</v>
          </cell>
        </row>
        <row r="5476">
          <cell r="Q5476" t="str">
            <v>Non-exchange Revenue:  Transfers and Subsidies - Operational:  Monetary Allocations - Households:  Employee Social Benefits - Post Retirement Benefit</v>
          </cell>
          <cell r="R5476" t="str">
            <v>1</v>
          </cell>
          <cell r="S5476" t="str">
            <v>17</v>
          </cell>
          <cell r="T5476" t="str">
            <v>051</v>
          </cell>
          <cell r="U5476" t="str">
            <v>0</v>
          </cell>
          <cell r="V5476" t="str">
            <v>HH ESB: POST RETIREMENT BENEFIT</v>
          </cell>
        </row>
        <row r="5477">
          <cell r="Q5477" t="str">
            <v>Non-exchange Revenue:  Transfers and Subsidies - Operational:  Monetary Allocations - Households:  Employee Social Benefits - Severance Package</v>
          </cell>
          <cell r="R5477" t="str">
            <v>1</v>
          </cell>
          <cell r="S5477" t="str">
            <v>17</v>
          </cell>
          <cell r="T5477" t="str">
            <v>052</v>
          </cell>
          <cell r="U5477" t="str">
            <v>0</v>
          </cell>
          <cell r="V5477" t="str">
            <v>HH ESB: SEVERANCE PACKAGE</v>
          </cell>
        </row>
        <row r="5478">
          <cell r="Q5478" t="str">
            <v>Non-exchange Revenue:  Transfers and Subsidies - Operational:  Monetary Allocations - Households:  Employee Social Benefits - Leave Gratuity</v>
          </cell>
          <cell r="R5478" t="str">
            <v>1</v>
          </cell>
          <cell r="S5478" t="str">
            <v>17</v>
          </cell>
          <cell r="T5478" t="str">
            <v>053</v>
          </cell>
          <cell r="U5478" t="str">
            <v>0</v>
          </cell>
          <cell r="V5478" t="str">
            <v>HH ESB: LEAVE GRATUITY</v>
          </cell>
        </row>
        <row r="5479">
          <cell r="Q5479" t="str">
            <v>Non-exchange Revenue:  Transfers and Subsidies - Operational:  Monetary Allocations - Households:  Social Security Payments</v>
          </cell>
          <cell r="R5479">
            <v>0</v>
          </cell>
          <cell r="V5479" t="str">
            <v>HH: SOCIAL SECURITY PAYMENTS</v>
          </cell>
        </row>
        <row r="5480">
          <cell r="Q5480" t="str">
            <v>Non-exchange Revenue:  Transfers and Subsidies - Operational:  Monetary Allocations - Households:  Social Security Payments - Payment of Social Security</v>
          </cell>
          <cell r="R5480" t="str">
            <v>1</v>
          </cell>
          <cell r="S5480" t="str">
            <v>17</v>
          </cell>
          <cell r="T5480" t="str">
            <v>054</v>
          </cell>
          <cell r="U5480" t="str">
            <v>0</v>
          </cell>
          <cell r="V5480" t="str">
            <v>HH SSP: PAYMENT OF SOCIAL SECURITY</v>
          </cell>
        </row>
        <row r="5481">
          <cell r="Q5481" t="str">
            <v>Non-exchange Revenue:  Transfers and Subsidies - Operational:  Monetary Allocations - Households:  Social Security Payments - Social Assistance</v>
          </cell>
          <cell r="R5481">
            <v>0</v>
          </cell>
          <cell r="V5481" t="str">
            <v>HH SSP: SOCIAL ASSISTANCE</v>
          </cell>
        </row>
        <row r="5482">
          <cell r="Q5482" t="str">
            <v>Non-exchange Revenue:  Transfers and Subsidies - Operational:  Monetary Allocations - Households:  Social Security Payments - Social Assistance:  Care Dependency</v>
          </cell>
          <cell r="R5482" t="str">
            <v>1</v>
          </cell>
          <cell r="S5482" t="str">
            <v>17</v>
          </cell>
          <cell r="T5482" t="str">
            <v>055</v>
          </cell>
          <cell r="U5482" t="str">
            <v>0</v>
          </cell>
          <cell r="V5482" t="str">
            <v>HH SSP SOC ASS: CARE DEPENDENCY</v>
          </cell>
        </row>
        <row r="5483">
          <cell r="Q5483" t="str">
            <v>Non-exchange Revenue:  Transfers and Subsidies - Operational:  Monetary Allocations - Households:  Social Security Payments - Social Assistance:  Child Supp Grant</v>
          </cell>
          <cell r="R5483" t="str">
            <v>1</v>
          </cell>
          <cell r="S5483" t="str">
            <v>17</v>
          </cell>
          <cell r="T5483" t="str">
            <v>056</v>
          </cell>
          <cell r="U5483" t="str">
            <v>0</v>
          </cell>
          <cell r="V5483" t="str">
            <v>HH SSP SOC ASS: CHILD SUPP GRANT</v>
          </cell>
        </row>
        <row r="5484">
          <cell r="Q5484" t="str">
            <v>Non-exchange Revenue:  Transfers and Subsidies - Operational:  Monetary Allocations - Households:  Social Security Payments - Social Assistance:  Clothing Provided</v>
          </cell>
          <cell r="R5484" t="str">
            <v>1</v>
          </cell>
          <cell r="S5484" t="str">
            <v>17</v>
          </cell>
          <cell r="T5484" t="str">
            <v>057</v>
          </cell>
          <cell r="U5484" t="str">
            <v>0</v>
          </cell>
          <cell r="V5484" t="str">
            <v>HH SSP SOC ASS: CLOTHING PROVIDED</v>
          </cell>
        </row>
        <row r="5485">
          <cell r="Q5485" t="str">
            <v>Non-exchange Revenue:  Transfers and Subsidies - Operational:  Monetary Allocations - Households:  Social Security Payments - Social Assistance:  Disability Grant</v>
          </cell>
          <cell r="R5485" t="str">
            <v>1</v>
          </cell>
          <cell r="S5485" t="str">
            <v>17</v>
          </cell>
          <cell r="T5485" t="str">
            <v>058</v>
          </cell>
          <cell r="U5485" t="str">
            <v>0</v>
          </cell>
          <cell r="V5485" t="str">
            <v>HH SSP SOC ASS: DISABILITY GRANT</v>
          </cell>
        </row>
        <row r="5486">
          <cell r="Q5486" t="str">
            <v>Non-exchange Revenue:  Transfers and Subsidies - Operational:  Monetary Allocations - Households:  Social Security Payments - Social Assistance:  Ex Servicemen</v>
          </cell>
          <cell r="R5486" t="str">
            <v>1</v>
          </cell>
          <cell r="S5486" t="str">
            <v>17</v>
          </cell>
          <cell r="T5486" t="str">
            <v>059</v>
          </cell>
          <cell r="U5486" t="str">
            <v>0</v>
          </cell>
          <cell r="V5486" t="str">
            <v>HH SSP SOC ASS: EX SERVICEMEN</v>
          </cell>
        </row>
        <row r="5487">
          <cell r="Q5487" t="str">
            <v>Non-exchange Revenue:  Transfers and Subsidies - Operational:  Monetary Allocations - Households:  Social Security Payments - Social Assistance:  Excursions Place of Safety</v>
          </cell>
          <cell r="R5487" t="str">
            <v>1</v>
          </cell>
          <cell r="S5487" t="str">
            <v>17</v>
          </cell>
          <cell r="T5487" t="str">
            <v>060</v>
          </cell>
          <cell r="U5487" t="str">
            <v>0</v>
          </cell>
          <cell r="V5487" t="str">
            <v>HH SSP SOC ASS: EXCURSIONS PLACE OF SAFE</v>
          </cell>
        </row>
        <row r="5488">
          <cell r="Q5488" t="str">
            <v>Non-exchange Revenue:  Transfers and Subsidies - Operational:  Monetary Allocations - Households:  Social Security Payments - Social Assistance:  Foster Care Grant</v>
          </cell>
          <cell r="R5488" t="str">
            <v>1</v>
          </cell>
          <cell r="S5488" t="str">
            <v>17</v>
          </cell>
          <cell r="T5488" t="str">
            <v>061</v>
          </cell>
          <cell r="U5488" t="str">
            <v>0</v>
          </cell>
          <cell r="V5488" t="str">
            <v>HH SSP SOC ASS: FOSTER CARE GRANT</v>
          </cell>
        </row>
        <row r="5489">
          <cell r="Q5489" t="str">
            <v>Non-exchange Revenue:  Transfers and Subsidies - Operational:  Monetary Allocations - Households:  Social Security Payments - Social Assistance:  Grant In Aid</v>
          </cell>
          <cell r="R5489" t="str">
            <v>1</v>
          </cell>
          <cell r="S5489" t="str">
            <v>17</v>
          </cell>
          <cell r="T5489" t="str">
            <v>062</v>
          </cell>
          <cell r="U5489" t="str">
            <v>0</v>
          </cell>
          <cell r="V5489" t="str">
            <v>HH SSP SOC ASS: GRANT IN AID</v>
          </cell>
        </row>
        <row r="5490">
          <cell r="Q5490" t="str">
            <v>Non-exchange Revenue:  Transfers and Subsidies - Operational:  Monetary Allocations - Households:  Social Security Payments - Social Assistance:  Old Age Grant</v>
          </cell>
          <cell r="R5490" t="str">
            <v>1</v>
          </cell>
          <cell r="S5490" t="str">
            <v>17</v>
          </cell>
          <cell r="T5490" t="str">
            <v>063</v>
          </cell>
          <cell r="U5490" t="str">
            <v>0</v>
          </cell>
          <cell r="V5490" t="str">
            <v>HH SSP SOC ASS: OLD AGE GRANT</v>
          </cell>
        </row>
        <row r="5491">
          <cell r="Q5491" t="str">
            <v>Non-exchange Revenue:  Transfers and Subsidies - Operational:  Monetary Allocations - Households:  Social Security Payments - Poverty Relief</v>
          </cell>
          <cell r="R5491" t="str">
            <v>1</v>
          </cell>
          <cell r="S5491" t="str">
            <v>17</v>
          </cell>
          <cell r="T5491" t="str">
            <v>064</v>
          </cell>
          <cell r="U5491" t="str">
            <v>0</v>
          </cell>
          <cell r="V5491" t="str">
            <v>HH SSP SOC ASS: POVERTY RELIEF</v>
          </cell>
        </row>
        <row r="5492">
          <cell r="Q5492" t="str">
            <v>Non-exchange Revenue:  Transfers and Subsidies - Operational:  Monetary Allocations - Households:  Other Transfers (Cash)</v>
          </cell>
          <cell r="R5492">
            <v>0</v>
          </cell>
          <cell r="V5492" t="str">
            <v>HH: OTHER TRANSFERS (CASH)</v>
          </cell>
        </row>
        <row r="5493">
          <cell r="Q5493" t="str">
            <v>Non-exchange Revenue:  Transfers and Subsidies - Operational:  Monetary Allocations - Households:  Other Transfers (Cash) - Bursaries (Non-Employee)</v>
          </cell>
          <cell r="R5493" t="str">
            <v>1</v>
          </cell>
          <cell r="S5493" t="str">
            <v>17</v>
          </cell>
          <cell r="T5493" t="str">
            <v>065</v>
          </cell>
          <cell r="U5493" t="str">
            <v>0</v>
          </cell>
          <cell r="V5493" t="str">
            <v>HH: BURSARIES NON-EMPLOYEE CASH</v>
          </cell>
        </row>
        <row r="5494">
          <cell r="Q5494" t="str">
            <v>Non-exchange Revenue:  Transfers and Subsidies - Operational:  Monetary Allocations - Households:  Other Transfers (Cash) - Taxi Recapitalisation</v>
          </cell>
          <cell r="R5494" t="str">
            <v>1</v>
          </cell>
          <cell r="S5494" t="str">
            <v>17</v>
          </cell>
          <cell r="T5494" t="str">
            <v>066</v>
          </cell>
          <cell r="U5494" t="str">
            <v>0</v>
          </cell>
          <cell r="V5494" t="str">
            <v>HH OTH TRANS: TAXI RECAPITALISATION</v>
          </cell>
        </row>
        <row r="5495">
          <cell r="Q5495" t="str">
            <v>Non-exchange Revenue:  Transfers and Subsidies - Operational:  Monetary Allocations - Households:  Other Transfers (Cash) - Farmer Support Households (Cash)</v>
          </cell>
          <cell r="R5495" t="str">
            <v>1</v>
          </cell>
          <cell r="S5495" t="str">
            <v>17</v>
          </cell>
          <cell r="T5495" t="str">
            <v>067</v>
          </cell>
          <cell r="U5495" t="str">
            <v>0</v>
          </cell>
          <cell r="V5495" t="str">
            <v>HH OTH TRANS: FARMER SUPPORT HOUSEHOLDS</v>
          </cell>
        </row>
        <row r="5496">
          <cell r="Q5496" t="str">
            <v xml:space="preserve">Non-exchange Revenue:  Transfers and Subsidies - Operational:  Monetary Allocations - Households:  Other Transfers (Cash) - Other (National Housing Programme) </v>
          </cell>
          <cell r="R5496">
            <v>0</v>
          </cell>
          <cell r="V5496" t="str">
            <v xml:space="preserve">HH OTH TRANS: NAT HOUSING PROGRAMME </v>
          </cell>
        </row>
        <row r="5497">
          <cell r="Q5497" t="str">
            <v xml:space="preserve">Non-exchange Revenue:  Transfers and Subsidies - Operational:  Monetary Allocations - Households:  Other Transfers (Cash) - Other (National Housing Programme):  Housing Support </v>
          </cell>
          <cell r="R5497">
            <v>0</v>
          </cell>
          <cell r="V5497" t="str">
            <v>HH OTH TRANS: NAT HOUS PRG HOUSING SUPP</v>
          </cell>
        </row>
        <row r="5498">
          <cell r="Q5498" t="str">
            <v>Non-exchange Revenue:  Transfers and Subsidies - Operational:  Monetary Allocations - Households:  Other Transfers (Cash) - Other (National Housing Programme):  Housing Support - Consolidation Support (Housing)</v>
          </cell>
          <cell r="R5498" t="str">
            <v>1</v>
          </cell>
          <cell r="S5498" t="str">
            <v>17</v>
          </cell>
          <cell r="T5498" t="str">
            <v>068</v>
          </cell>
          <cell r="U5498" t="str">
            <v>0</v>
          </cell>
          <cell r="V5498" t="str">
            <v>HH OTH TRANS: HOUSING - CONSOL SUPPORT</v>
          </cell>
        </row>
        <row r="5499">
          <cell r="Q5499" t="str">
            <v>Non-exchange Revenue:  Transfers and Subsidies - Operational:  Monetary Allocations - Households:  Other Transfers (Cash) - Other (National Housing Programme):  Housing Support - Emergency Housing Assistance</v>
          </cell>
          <cell r="R5499" t="str">
            <v>1</v>
          </cell>
          <cell r="S5499" t="str">
            <v>17</v>
          </cell>
          <cell r="T5499" t="str">
            <v>069</v>
          </cell>
          <cell r="U5499" t="str">
            <v>0</v>
          </cell>
          <cell r="V5499" t="str">
            <v>HH OTH TRANS: HOUSING - EMER HOUSING ASS</v>
          </cell>
        </row>
        <row r="5500">
          <cell r="Q5500" t="str">
            <v>Non-exchange Revenue:  Transfers and Subsidies - Operational:  Monetary Allocations - Households:  Other Transfers (Cash) - Other (National Housing Programme):  Housing Support - Individual Support (Housing)</v>
          </cell>
          <cell r="R5500" t="str">
            <v>1</v>
          </cell>
          <cell r="S5500" t="str">
            <v>17</v>
          </cell>
          <cell r="T5500" t="str">
            <v>070</v>
          </cell>
          <cell r="U5500" t="str">
            <v>0</v>
          </cell>
          <cell r="V5500" t="str">
            <v>HH OTH TRANS: HOUSING - INDIVIDUAL SUPP</v>
          </cell>
        </row>
        <row r="5501">
          <cell r="Q5501" t="str">
            <v>Non-exchange Revenue:  Transfers and Subsidies - Operational:  Monetary Allocations - Households:  Other Transfers (Cash) - Other (National Housing Programme):  Housing Support - Institutional Support (Housing)</v>
          </cell>
          <cell r="R5501" t="str">
            <v>1</v>
          </cell>
          <cell r="S5501" t="str">
            <v>17</v>
          </cell>
          <cell r="T5501" t="str">
            <v>071</v>
          </cell>
          <cell r="U5501" t="str">
            <v>0</v>
          </cell>
          <cell r="V5501" t="str">
            <v>HH OTH TRANS: HOUSING - INSTITUTION SUPP</v>
          </cell>
        </row>
        <row r="5502">
          <cell r="Q5502" t="str">
            <v>Non-exchange Revenue:  Transfers and Subsidies - Operational:  Monetary Allocations - Households:  Other Transfers (Cash) - Other (National Housing Programme):  Housing Support - Peoples Housing Process (Housing)</v>
          </cell>
          <cell r="R5502" t="str">
            <v>1</v>
          </cell>
          <cell r="S5502" t="str">
            <v>17</v>
          </cell>
          <cell r="T5502" t="str">
            <v>072</v>
          </cell>
          <cell r="U5502" t="str">
            <v>0</v>
          </cell>
          <cell r="V5502" t="str">
            <v>HH OTH TRANS: HOUSING - PEOPLE HOUS PROC</v>
          </cell>
        </row>
        <row r="5503">
          <cell r="Q5503" t="str">
            <v>Non-exchange Revenue:  Transfers and Subsidies - Operational:  Monetary Allocations - Households:  Other Transfers (Cash) - Other (National Housing Programme):  Housing Support - Phasing Out Programme (Housing)</v>
          </cell>
          <cell r="R5503" t="str">
            <v>1</v>
          </cell>
          <cell r="S5503" t="str">
            <v>17</v>
          </cell>
          <cell r="T5503" t="str">
            <v>073</v>
          </cell>
          <cell r="U5503" t="str">
            <v>0</v>
          </cell>
          <cell r="V5503" t="str">
            <v>HH OTH TRANS: HOUSING - PHAS OUT PROGRAM</v>
          </cell>
        </row>
        <row r="5504">
          <cell r="Q5504" t="str">
            <v>Non-exchange Revenue:  Transfers and Subsidies - Operational:  Monetary Allocations - Households:  Other Transfers (Cash) - Other (National Housing Programme):  Housing Support - Project Linked Support (Housing)</v>
          </cell>
          <cell r="R5504" t="str">
            <v>1</v>
          </cell>
          <cell r="S5504" t="str">
            <v>17</v>
          </cell>
          <cell r="T5504" t="str">
            <v>074</v>
          </cell>
          <cell r="U5504" t="str">
            <v>0</v>
          </cell>
          <cell r="V5504" t="str">
            <v>HH OTH TRANS: HOUSING - PROJ LINKED SUPP</v>
          </cell>
        </row>
        <row r="5505">
          <cell r="Q5505" t="str">
            <v>Non-exchange Revenue:  Transfers and Subsidies - Operational:  Monetary Allocations - Households:  Other Transfers (Cash) - Other (National Housing Programme):  Housing Support - Relocation Ass Support (Housing)</v>
          </cell>
          <cell r="R5505" t="str">
            <v>1</v>
          </cell>
          <cell r="S5505" t="str">
            <v>17</v>
          </cell>
          <cell r="T5505" t="str">
            <v>075</v>
          </cell>
          <cell r="U5505" t="str">
            <v>0</v>
          </cell>
          <cell r="V5505" t="str">
            <v>HH OTH TRANS: HOUSING - RELOCAT ASS SUPP</v>
          </cell>
        </row>
        <row r="5506">
          <cell r="Q5506" t="str">
            <v>Non-exchange Revenue:  Transfers and Subsidies - Operational:  Monetary Allocations - Households:  Other Transfers (Cash) - Other (National Housing Programme):  Housing Support - Rural Support Informal Land (Housing)</v>
          </cell>
          <cell r="R5506" t="str">
            <v>1</v>
          </cell>
          <cell r="S5506" t="str">
            <v>17</v>
          </cell>
          <cell r="T5506" t="str">
            <v>076</v>
          </cell>
          <cell r="U5506" t="str">
            <v>0</v>
          </cell>
          <cell r="V5506" t="str">
            <v>HH OTH TRANS: HOUSING - RUR SUP INFR LND</v>
          </cell>
        </row>
        <row r="5507">
          <cell r="Q5507" t="str">
            <v>Non-exchange Revenue:  Transfers and Subsidies - Operational:  Monetary Allocations - Households:  Other Transfers (Cash) - Other (National Housing Programme):  Housing Support - Upgrading of Informal Settlement</v>
          </cell>
          <cell r="R5507" t="str">
            <v>1</v>
          </cell>
          <cell r="S5507" t="str">
            <v>17</v>
          </cell>
          <cell r="T5507" t="str">
            <v>077</v>
          </cell>
          <cell r="U5507" t="str">
            <v>0</v>
          </cell>
          <cell r="V5507" t="str">
            <v>HH OTH TRANS: HOUSING - UPGRD INFR SETTL</v>
          </cell>
        </row>
        <row r="5508">
          <cell r="Q5508" t="str">
            <v>Non-exchange Revenue:  Transfers and Subsidies - Operational:  Monetary Allocations - Households:  Other Transfers (Cash) - Other (National Housing Programme):  Discount Benefit Scheme (Housing</v>
          </cell>
          <cell r="R5508" t="str">
            <v>1</v>
          </cell>
          <cell r="S5508" t="str">
            <v>17</v>
          </cell>
          <cell r="T5508" t="str">
            <v>078</v>
          </cell>
          <cell r="U5508" t="str">
            <v>0</v>
          </cell>
          <cell r="V5508" t="str">
            <v>HH OTH TRANS: HOUSING - DISC BENEFIT SCH</v>
          </cell>
        </row>
        <row r="5509">
          <cell r="Q5509" t="str">
            <v>Non-exchange Revenue:  Transfers and Subsidies - Operational:  Monetary Allocations - Households:  Other Transfers (Cash) - Human Settlement Re-development Programme</v>
          </cell>
          <cell r="R5509" t="str">
            <v>1</v>
          </cell>
          <cell r="S5509" t="str">
            <v>17</v>
          </cell>
          <cell r="T5509" t="str">
            <v>079</v>
          </cell>
          <cell r="U5509" t="str">
            <v>0</v>
          </cell>
          <cell r="V5509" t="str">
            <v>HH OTH TRANS: HOUSING - HMN SET RE-D PRG</v>
          </cell>
        </row>
        <row r="5510">
          <cell r="Q5510" t="str">
            <v>Non-exchange Revenue:  Transfers and Subsidies - Operational:  Monetary Allocations - Households:  Other Transfers (Cash) - Pocket Money Households (Cash)</v>
          </cell>
          <cell r="R5510" t="str">
            <v>1</v>
          </cell>
          <cell r="S5510" t="str">
            <v>17</v>
          </cell>
          <cell r="T5510" t="str">
            <v>080</v>
          </cell>
          <cell r="U5510" t="str">
            <v>0</v>
          </cell>
          <cell r="V5510" t="str">
            <v>HH OTH TRANS: HOUSING - POCKET MONEY HH</v>
          </cell>
        </row>
        <row r="5511">
          <cell r="Q5511" t="str">
            <v>Non-exchange Revenue:  Transfers and Subsidies - Operational:  Monetary Allocations - National Governments</v>
          </cell>
          <cell r="R5511">
            <v>0</v>
          </cell>
          <cell r="V5511" t="str">
            <v>T&amp;S OPS: MONET NATIONAL DEPART</v>
          </cell>
        </row>
        <row r="5512">
          <cell r="Q5512" t="str">
            <v>Non-exchange Revenue:  Transfers and Subsidies - Operational:  Monetary Allocations - National Governments:  Energy Efficiency and Demand-side  [Schedule 5B]</v>
          </cell>
          <cell r="R5512" t="str">
            <v>1</v>
          </cell>
          <cell r="S5512" t="str">
            <v>17</v>
          </cell>
          <cell r="T5512" t="str">
            <v>101</v>
          </cell>
          <cell r="U5512" t="str">
            <v>0</v>
          </cell>
          <cell r="V5512" t="str">
            <v>N-GOV: ENERY EFFICI &amp; DEMAND-SIDE SCH 5B</v>
          </cell>
        </row>
        <row r="5513">
          <cell r="Q5513" t="str">
            <v>Non-exchange Revenue:  Transfers and Subsidies - Operational:  Monetary Allocations - National Governments:  Expanded Public Works Programme Integrated Grant for Municipalities  [Schedule 5B]</v>
          </cell>
          <cell r="R5513" t="str">
            <v>1</v>
          </cell>
          <cell r="S5513" t="str">
            <v>17</v>
          </cell>
          <cell r="T5513" t="str">
            <v>102</v>
          </cell>
          <cell r="U5513" t="str">
            <v>0</v>
          </cell>
          <cell r="V5513" t="str">
            <v>N-GOV: EXPANDED PUBLIC WORKS GRT SCH 5B</v>
          </cell>
        </row>
        <row r="5514">
          <cell r="Q5514" t="str">
            <v>Non-exchange Revenue:  Transfers and Subsidies - Operational:  Monetary Allocations - National Governments:  Infrastructure Skills Development Grant  [Schedule 5B]</v>
          </cell>
          <cell r="R5514" t="str">
            <v>1</v>
          </cell>
          <cell r="S5514" t="str">
            <v>17</v>
          </cell>
          <cell r="T5514" t="str">
            <v>103</v>
          </cell>
          <cell r="U5514" t="str">
            <v>0</v>
          </cell>
          <cell r="V5514" t="str">
            <v>N-GOV: INFRASTR SKILLS DEVELOP GRT SCH5B</v>
          </cell>
        </row>
        <row r="5515">
          <cell r="Q5515" t="str">
            <v>Non-exchange Revenue:  Transfers and Subsidies - Operational:  Monetary Allocations - National Governments:  Local Government Financial Management Grant  [Schedule 5B]</v>
          </cell>
          <cell r="R5515" t="str">
            <v>1</v>
          </cell>
          <cell r="S5515" t="str">
            <v>17</v>
          </cell>
          <cell r="T5515" t="str">
            <v>105</v>
          </cell>
          <cell r="U5515" t="str">
            <v>0</v>
          </cell>
          <cell r="V5515" t="str">
            <v>N-GOV: LOCAL GOV FIN MANAG GRT SCH 5B</v>
          </cell>
        </row>
        <row r="5516">
          <cell r="Q5516" t="str">
            <v>Non-exchange Revenue:  Transfers and Subsidies - Operational:  Monetary Allocations - National Governments:  Municipal Disaster Grant  [Schedule 5B]</v>
          </cell>
          <cell r="R5516" t="str">
            <v>1</v>
          </cell>
          <cell r="S5516" t="str">
            <v>17</v>
          </cell>
          <cell r="T5516" t="str">
            <v>106</v>
          </cell>
          <cell r="U5516" t="str">
            <v>0</v>
          </cell>
          <cell r="V5516" t="str">
            <v>N-GOV: MUNICIPAL DISASTER GRANT SCH 5B</v>
          </cell>
        </row>
        <row r="5517">
          <cell r="Q5517" t="str">
            <v>Non-exchange Revenue:  Transfers and Subsidies - Operational:  Monetary Allocations - National Governments:  Municipal Systems Improvement Grant  [Schedule 5B]</v>
          </cell>
          <cell r="R5517" t="str">
            <v>1</v>
          </cell>
          <cell r="S5517" t="str">
            <v>17</v>
          </cell>
          <cell r="T5517" t="str">
            <v>107</v>
          </cell>
          <cell r="U5517" t="str">
            <v>0</v>
          </cell>
          <cell r="V5517" t="str">
            <v>N-GOV: MUNIC SYS IMPROVEMENT GRT SCH 5B</v>
          </cell>
        </row>
        <row r="5518">
          <cell r="Q5518" t="str">
            <v>Non-exchange Revenue:  Transfers and Subsidies - Operational:  Monetary Allocations - National Governments:  Public Transport Network Operations Grant  [Schedule 5B]</v>
          </cell>
          <cell r="R5518" t="str">
            <v>1</v>
          </cell>
          <cell r="S5518" t="str">
            <v>17</v>
          </cell>
          <cell r="T5518" t="str">
            <v>108</v>
          </cell>
          <cell r="U5518" t="str">
            <v>0</v>
          </cell>
          <cell r="V5518" t="str">
            <v>N-GOV: PUB TRANS NETWORK OPER GRT SCH 5B</v>
          </cell>
        </row>
        <row r="5519">
          <cell r="Q5519" t="str">
            <v>Non-exchange Revenue:  Transfers and Subsidies - Operational:  Monetary Allocations - National Governments:  Water Services Operating Subsidy Grant  [Schedule 5B]</v>
          </cell>
          <cell r="R5519" t="str">
            <v>1</v>
          </cell>
          <cell r="S5519" t="str">
            <v>17</v>
          </cell>
          <cell r="T5519" t="str">
            <v>109</v>
          </cell>
          <cell r="U5519" t="str">
            <v>0</v>
          </cell>
          <cell r="V5519" t="str">
            <v>N-GOV: WATER SERV OPER SUBS GRT SCH 5B</v>
          </cell>
        </row>
        <row r="5520">
          <cell r="Q5520" t="str">
            <v>Non-exchange Revenue:  Transfers and Subsidies - Operational:  Monetary Allocations - National Revenue Fund</v>
          </cell>
          <cell r="R5520">
            <v>0</v>
          </cell>
          <cell r="V5520" t="str">
            <v>T&amp;S OPS: MONETARY NAT REVENUE FUND</v>
          </cell>
        </row>
        <row r="5521">
          <cell r="Q5521" t="str">
            <v>Non-exchange Revenue:  Transfers and Subsidies - Operational:  Monetary Allocations - National Revenue Fund:  Fuel Levy</v>
          </cell>
          <cell r="R5521" t="str">
            <v>1</v>
          </cell>
          <cell r="S5521" t="str">
            <v>17</v>
          </cell>
          <cell r="T5521" t="str">
            <v>110</v>
          </cell>
          <cell r="U5521" t="str">
            <v>0</v>
          </cell>
          <cell r="V5521" t="str">
            <v>NATIONAL REVENUE FUND: FUEL LEVY</v>
          </cell>
        </row>
        <row r="5522">
          <cell r="Q5522" t="str">
            <v>Non-exchange Revenue:  Transfers and Subsidies - Operational:  Monetary Allocations - National Revenue Fund:  Equitable Share</v>
          </cell>
          <cell r="R5522" t="str">
            <v>1</v>
          </cell>
          <cell r="S5522" t="str">
            <v>17</v>
          </cell>
          <cell r="T5522" t="str">
            <v>111</v>
          </cell>
          <cell r="U5522" t="str">
            <v>0</v>
          </cell>
          <cell r="V5522" t="str">
            <v>NATIONAL REVENUE FUND: EQUITABLE SHARE</v>
          </cell>
        </row>
        <row r="5523">
          <cell r="Q5523" t="str">
            <v xml:space="preserve">Non-exchange Revenue:  Transfers and Subsidies - Operational:  Monetary Allocations - Non-profit institutions </v>
          </cell>
          <cell r="R5523">
            <v>0</v>
          </cell>
          <cell r="V5523" t="str">
            <v>T&amp;S OPS: MONET NON-PROFIT INSTITU</v>
          </cell>
        </row>
        <row r="5524">
          <cell r="Q5524" t="str">
            <v>Non-exchange Revenue:  Transfers and Subsidies - Operational:  Monetary Allocations - Non-Profit Institutions:  Buyisa-E-Bag</v>
          </cell>
          <cell r="R5524" t="str">
            <v>1</v>
          </cell>
          <cell r="S5524" t="str">
            <v>17</v>
          </cell>
          <cell r="T5524" t="str">
            <v>250</v>
          </cell>
          <cell r="U5524" t="str">
            <v>0</v>
          </cell>
          <cell r="V5524" t="str">
            <v>NON-PROF: BUYISA-E-BAG</v>
          </cell>
        </row>
        <row r="5525">
          <cell r="Q5525" t="str">
            <v>Non-exchange Revenue:  Transfers and Subsidies - Operational:  Monetary Allocations - Non-Profit Institutions:  Cape Town Civilian Blind Society</v>
          </cell>
          <cell r="R5525" t="str">
            <v>1</v>
          </cell>
          <cell r="S5525" t="str">
            <v>17</v>
          </cell>
          <cell r="T5525" t="str">
            <v>251</v>
          </cell>
          <cell r="U5525" t="str">
            <v>0</v>
          </cell>
          <cell r="V5525" t="str">
            <v>NON-PROF: CAPE TOWN CIVILIAN BLIND SOCI</v>
          </cell>
        </row>
        <row r="5526">
          <cell r="Q5526" t="str">
            <v>Non-exchange Revenue:  Transfers and Subsidies - Operational:  Monetary Allocations - Non-Profit Institutions:  Centre for African Renaissance Studies (CARS)</v>
          </cell>
          <cell r="R5526" t="str">
            <v>1</v>
          </cell>
          <cell r="S5526" t="str">
            <v>17</v>
          </cell>
          <cell r="T5526" t="str">
            <v>252</v>
          </cell>
          <cell r="U5526" t="str">
            <v>0</v>
          </cell>
          <cell r="V5526" t="str">
            <v>NON-PROF: CENTRE AFRICAN RENAIS STUDIES</v>
          </cell>
        </row>
        <row r="5527">
          <cell r="Q5527" t="str">
            <v>Non-exchange Revenue:  Transfers and Subsidies - Operational:  Monetary Allocations - Non-Profit Institutions:  Clerical Assist (Pole Parties)</v>
          </cell>
          <cell r="R5527" t="str">
            <v>1</v>
          </cell>
          <cell r="S5527" t="str">
            <v>17</v>
          </cell>
          <cell r="T5527" t="str">
            <v>253</v>
          </cell>
          <cell r="U5527" t="str">
            <v>0</v>
          </cell>
          <cell r="V5527" t="str">
            <v>NON-PROF: CLERICAL ASSIST (POLE PARTIES)</v>
          </cell>
        </row>
        <row r="5528">
          <cell r="Q5528" t="str">
            <v>Non-exchange Revenue:  Transfers and Subsidies - Operational:  Monetary Allocations - Non-Profit Institutions:  Constituency Allowance (Pole Parties)</v>
          </cell>
          <cell r="R5528" t="str">
            <v>1</v>
          </cell>
          <cell r="S5528" t="str">
            <v>17</v>
          </cell>
          <cell r="T5528" t="str">
            <v>254</v>
          </cell>
          <cell r="U5528" t="str">
            <v>0</v>
          </cell>
          <cell r="V5528" t="str">
            <v>NON-PROF: CONSTIT ALLOW (POLE PARTIES)</v>
          </cell>
        </row>
        <row r="5529">
          <cell r="Q5529" t="str">
            <v>Non-exchange Revenue:  Transfers and Subsidies - Operational:  Monetary Allocations - Non-Profit Institutions:  International Conservation Union</v>
          </cell>
          <cell r="R5529" t="str">
            <v>1</v>
          </cell>
          <cell r="S5529" t="str">
            <v>17</v>
          </cell>
          <cell r="T5529" t="str">
            <v>255</v>
          </cell>
          <cell r="U5529" t="str">
            <v>0</v>
          </cell>
          <cell r="V5529" t="str">
            <v>NON-PROF: INTERNATIONAL CONSERVAT UNION</v>
          </cell>
        </row>
        <row r="5530">
          <cell r="Q5530" t="str">
            <v>Non-exchange Revenue:  Transfers and Subsidies - Operational:  Monetary Allocations - Non-Profit Institutions:  Johannesburg Society to Help Civilian Blind</v>
          </cell>
          <cell r="R5530" t="str">
            <v>1</v>
          </cell>
          <cell r="S5530" t="str">
            <v>17</v>
          </cell>
          <cell r="T5530" t="str">
            <v>256</v>
          </cell>
          <cell r="U5530" t="str">
            <v>0</v>
          </cell>
          <cell r="V5530" t="str">
            <v>NON-PROF: JHB SOC TO HELP CIVILIAN BLIND</v>
          </cell>
        </row>
        <row r="5531">
          <cell r="Q5531" t="str">
            <v>Non-exchange Revenue:  Transfers and Subsidies - Operational:  Monetary Allocations - Non-Profit Institutions:  National Indian Blind Society</v>
          </cell>
          <cell r="R5531" t="str">
            <v>1</v>
          </cell>
          <cell r="S5531" t="str">
            <v>17</v>
          </cell>
          <cell r="T5531" t="str">
            <v>257</v>
          </cell>
          <cell r="U5531" t="str">
            <v>0</v>
          </cell>
          <cell r="V5531" t="str">
            <v>NON-PROF: NATIONAL INDIAN BLIND SOCIETY</v>
          </cell>
        </row>
        <row r="5532">
          <cell r="Q5532" t="str">
            <v>Non-exchange Revenue:  Transfers and Subsidies - Operational:  Monetary Allocations - Non-Profit Institutions:  National Society for the Blind</v>
          </cell>
          <cell r="R5532" t="str">
            <v>1</v>
          </cell>
          <cell r="S5532" t="str">
            <v>17</v>
          </cell>
          <cell r="T5532" t="str">
            <v>258</v>
          </cell>
          <cell r="U5532" t="str">
            <v>0</v>
          </cell>
          <cell r="V5532" t="str">
            <v>NON-PROF: NATIONAL SOCIETY FOR THE BLIND</v>
          </cell>
        </row>
        <row r="5533">
          <cell r="Q5533" t="str">
            <v>Non-exchange Revenue:  Transfers and Subsidies - Operational:  Monetary Allocations - Non-Profit Institutions:  National Business Trust</v>
          </cell>
          <cell r="R5533" t="str">
            <v>1</v>
          </cell>
          <cell r="S5533" t="str">
            <v>17</v>
          </cell>
          <cell r="T5533" t="str">
            <v>259</v>
          </cell>
          <cell r="U5533" t="str">
            <v>0</v>
          </cell>
          <cell r="V5533" t="str">
            <v>NON-PROF: NATIONAL BUSINESS TRUST</v>
          </cell>
        </row>
        <row r="5534">
          <cell r="Q5534" t="str">
            <v>Non-exchange Revenue:  Transfers and Subsidies - Operational:  Monetary Allocations - Non-Profit Institutions:  National Council Blind Subs</v>
          </cell>
          <cell r="R5534" t="str">
            <v>1</v>
          </cell>
          <cell r="S5534" t="str">
            <v>17</v>
          </cell>
          <cell r="T5534" t="str">
            <v>260</v>
          </cell>
          <cell r="U5534" t="str">
            <v>0</v>
          </cell>
          <cell r="V5534" t="str">
            <v>NON-PROF: NATIONAL COUNCIL BLIND SUBS</v>
          </cell>
        </row>
        <row r="5535">
          <cell r="Q5535" t="str">
            <v>Non-exchange Revenue:  Transfers and Subsidies - Operational:  Monetary Allocations - Non-Profit Institutions:  National Council Deaf Subs</v>
          </cell>
          <cell r="R5535" t="str">
            <v>1</v>
          </cell>
          <cell r="S5535" t="str">
            <v>17</v>
          </cell>
          <cell r="T5535" t="str">
            <v>261</v>
          </cell>
          <cell r="U5535" t="str">
            <v>0</v>
          </cell>
          <cell r="V5535" t="str">
            <v>NON-PROF: NATIONAL COUNCIL DEAF SUBS</v>
          </cell>
        </row>
        <row r="5536">
          <cell r="Q5536" t="str">
            <v>Non-exchange Revenue:  Transfers and Subsidies - Operational:  Monetary Allocations - Non-Profit Institutions:  National Council Physical Disability</v>
          </cell>
          <cell r="R5536" t="str">
            <v>1</v>
          </cell>
          <cell r="S5536" t="str">
            <v>17</v>
          </cell>
          <cell r="T5536" t="str">
            <v>262</v>
          </cell>
          <cell r="U5536" t="str">
            <v>0</v>
          </cell>
          <cell r="V5536" t="str">
            <v>NON-PROF: NAT COUNCIL PHYSIC DISABILITY</v>
          </cell>
        </row>
        <row r="5537">
          <cell r="Q5537" t="str">
            <v>Non-exchange Revenue:  Transfers and Subsidies - Operational:  Monetary Allocations - Non-Profit Institutions:  National Off-Road Workshop</v>
          </cell>
          <cell r="R5537" t="str">
            <v>1</v>
          </cell>
          <cell r="S5537" t="str">
            <v>17</v>
          </cell>
          <cell r="T5537" t="str">
            <v>263</v>
          </cell>
          <cell r="U5537" t="str">
            <v>0</v>
          </cell>
          <cell r="V5537" t="str">
            <v>NON-PROF: NATIONAL OFF-ROAD WORKSHOP</v>
          </cell>
        </row>
        <row r="5538">
          <cell r="Q5538" t="str">
            <v>Non-exchange Revenue:  Transfers and Subsidies - Operational:  Monetary Allocations - Non-Profit Institutions:  Other Non Profit Institutions</v>
          </cell>
          <cell r="R5538" t="str">
            <v>1</v>
          </cell>
          <cell r="S5538" t="str">
            <v>17</v>
          </cell>
          <cell r="T5538" t="str">
            <v>264</v>
          </cell>
          <cell r="U5538" t="str">
            <v>0</v>
          </cell>
          <cell r="V5538" t="str">
            <v>NON-PROF: OTHER NON-PROFIT INSTITUTIONS</v>
          </cell>
        </row>
        <row r="5539">
          <cell r="Q5539" t="str">
            <v>Non-exchange Revenue:  Transfers and Subsidies - Operational:  Monetary Allocations - Non-Profit Institutions:  Political Parties</v>
          </cell>
          <cell r="R5539" t="str">
            <v>1</v>
          </cell>
          <cell r="S5539" t="str">
            <v>17</v>
          </cell>
          <cell r="T5539" t="str">
            <v>265</v>
          </cell>
          <cell r="U5539" t="str">
            <v>0</v>
          </cell>
          <cell r="V5539" t="str">
            <v>NON-PROF: POLITICAL PARTIES</v>
          </cell>
        </row>
        <row r="5540">
          <cell r="Q5540" t="str">
            <v>Non-exchange Revenue:  Transfers and Subsidies - Operational:  Monetary Allocations - Non-Profit Institutions:  Pretoria Society for The Blind</v>
          </cell>
          <cell r="R5540" t="str">
            <v>1</v>
          </cell>
          <cell r="S5540" t="str">
            <v>17</v>
          </cell>
          <cell r="T5540" t="str">
            <v>266</v>
          </cell>
          <cell r="U5540" t="str">
            <v>0</v>
          </cell>
          <cell r="V5540" t="str">
            <v>NON-PROF: PRETORIA SOCIETY FOR THE BLIND</v>
          </cell>
        </row>
        <row r="5541">
          <cell r="Q5541" t="str">
            <v>Non-exchange Revenue:  Transfers and Subsidies - Operational:  Monetary Allocations - Non-Profit Institutions:  South African National Tuberculosis Association (SANTA)</v>
          </cell>
          <cell r="R5541" t="str">
            <v>1</v>
          </cell>
          <cell r="S5541" t="str">
            <v>17</v>
          </cell>
          <cell r="T5541" t="str">
            <v>267</v>
          </cell>
          <cell r="U5541" t="str">
            <v>0</v>
          </cell>
          <cell r="V5541" t="str">
            <v>NON-PROF: NAT TUBERCULOSIS ASSOCIATION</v>
          </cell>
        </row>
        <row r="5542">
          <cell r="Q5542" t="str">
            <v>Non-exchange Revenue:  Transfers and Subsidies - Operational:  Monetary Allocations - Non-Profit Institutions:  Services for the Blind and Visual Handicapped</v>
          </cell>
          <cell r="R5542" t="str">
            <v>1</v>
          </cell>
          <cell r="S5542" t="str">
            <v>17</v>
          </cell>
          <cell r="T5542" t="str">
            <v>268</v>
          </cell>
          <cell r="U5542" t="str">
            <v>0</v>
          </cell>
          <cell r="V5542" t="str">
            <v>NON-PROF: SERV - BLIND &amp; VISUAL HANDICAP</v>
          </cell>
        </row>
        <row r="5543">
          <cell r="Q5543" t="str">
            <v>Non-exchange Revenue:  Transfers and Subsidies - Operational:  Monetary Allocations - Non-Profit Institutions:  South Africa Climate Action Network</v>
          </cell>
          <cell r="R5543" t="str">
            <v>1</v>
          </cell>
          <cell r="S5543" t="str">
            <v>17</v>
          </cell>
          <cell r="T5543" t="str">
            <v>269</v>
          </cell>
          <cell r="U5543" t="str">
            <v>0</v>
          </cell>
          <cell r="V5543" t="str">
            <v>NON-PROF: SA CLIMATE ACTION NETWORK</v>
          </cell>
        </row>
        <row r="5544">
          <cell r="Q5544" t="str">
            <v>Non-exchange Revenue:  Transfers and Subsidies - Operational:  Monetary Allocations - Non-Profit Institutions:  Workshop and Home Blind Worcester</v>
          </cell>
          <cell r="R5544" t="str">
            <v>1</v>
          </cell>
          <cell r="S5544" t="str">
            <v>17</v>
          </cell>
          <cell r="T5544" t="str">
            <v>270</v>
          </cell>
          <cell r="U5544" t="str">
            <v>0</v>
          </cell>
          <cell r="V5544" t="str">
            <v>NON-PROF: W/SHOP &amp; HOME BLIND WORCESTER</v>
          </cell>
        </row>
        <row r="5545">
          <cell r="Q5545" t="str">
            <v>Non-exchange Revenue:  Transfers and Subsidies - Operational:  Monetary Allocations - Non-Profit Institutions:  Work Centres for the Disabled</v>
          </cell>
          <cell r="R5545" t="str">
            <v>1</v>
          </cell>
          <cell r="S5545" t="str">
            <v>17</v>
          </cell>
          <cell r="T5545" t="str">
            <v>271</v>
          </cell>
          <cell r="U5545" t="str">
            <v>0</v>
          </cell>
          <cell r="V5545" t="str">
            <v>NON-PROF: WORK CENTRES FOR THE DISABLED</v>
          </cell>
        </row>
        <row r="5546">
          <cell r="Q5546" t="str">
            <v>Non-exchange Revenue:  Transfers and Subsidies - Operational:  Monetary Allocations - Non-Profit Institutions:  Public Schools</v>
          </cell>
          <cell r="R5546">
            <v>0</v>
          </cell>
          <cell r="V5546" t="str">
            <v>T&amp;S OPS: MONET N-PROF PUB SCHOOLS</v>
          </cell>
        </row>
        <row r="5547">
          <cell r="Q5547" t="str">
            <v>Non-exchange Revenue:  Transfers and Subsidies - Operational:  Monetary Allocations - Non-Profit Institutions:  Public Schools - Section 20 Schools</v>
          </cell>
          <cell r="R5547" t="str">
            <v>1</v>
          </cell>
          <cell r="S5547" t="str">
            <v>17</v>
          </cell>
          <cell r="T5547" t="str">
            <v>272</v>
          </cell>
          <cell r="U5547" t="str">
            <v>0</v>
          </cell>
          <cell r="V5547" t="str">
            <v>N-P PUB SCH: SECTION 20 SCHOOLS</v>
          </cell>
        </row>
        <row r="5548">
          <cell r="Q5548" t="str">
            <v>Non-exchange Revenue:  Transfers and Subsidies - Operational:  Monetary Allocations - Non-Profit Institutions:  Public Schools - Section 21 Schools</v>
          </cell>
          <cell r="R5548">
            <v>0</v>
          </cell>
          <cell r="V5548" t="str">
            <v>T&amp;S OPS: MONET N-P PUB SCH SEC 21</v>
          </cell>
        </row>
        <row r="5549">
          <cell r="Q5549" t="str">
            <v>Non-exchange Revenue:  Transfers and Subsidies - Operational:  Monetary Allocations - Non-Profit Institutions:  Public Schools - Section 21 Schools:  Learning, Training Support Material</v>
          </cell>
          <cell r="R5549" t="str">
            <v>1</v>
          </cell>
          <cell r="S5549" t="str">
            <v>17</v>
          </cell>
          <cell r="T5549" t="str">
            <v>273</v>
          </cell>
          <cell r="U5549" t="str">
            <v>0</v>
          </cell>
          <cell r="V5549" t="str">
            <v>N-P SEC 21 SCH: LEARNING TRAIN SUPP MAT</v>
          </cell>
        </row>
        <row r="5550">
          <cell r="Q5550" t="str">
            <v>Non-exchange Revenue:  Transfers and Subsidies - Operational:  Monetary Allocations - Non-Profit Institutions:  Public Schools - Section 21 Schools:  Utilities</v>
          </cell>
          <cell r="R5550" t="str">
            <v>1</v>
          </cell>
          <cell r="S5550" t="str">
            <v>17</v>
          </cell>
          <cell r="T5550" t="str">
            <v>274</v>
          </cell>
          <cell r="U5550" t="str">
            <v>0</v>
          </cell>
          <cell r="V5550" t="str">
            <v>N-P SEC 21 SCH: UTILITIES</v>
          </cell>
        </row>
        <row r="5551">
          <cell r="Q5551" t="str">
            <v>Non-exchange Revenue:  Transfers and Subsidies - Operational:  Monetary Allocations - Non-Profit Institutions:  Public Schools - Section 21 Schools:  Maintenance</v>
          </cell>
          <cell r="R5551" t="str">
            <v>1</v>
          </cell>
          <cell r="S5551" t="str">
            <v>17</v>
          </cell>
          <cell r="T5551" t="str">
            <v>275</v>
          </cell>
          <cell r="U5551" t="str">
            <v>0</v>
          </cell>
          <cell r="V5551" t="str">
            <v>N-P SEC 21 SCH: MAINTENANCE</v>
          </cell>
        </row>
        <row r="5552">
          <cell r="Q5552" t="str">
            <v>Non-exchange Revenue:  Transfers and Subsidies - Operational:  Monetary Allocations - Non-Profit Institutions:  Public Schools - Section 21 Schools:  Services Rendered</v>
          </cell>
          <cell r="R5552" t="str">
            <v>1</v>
          </cell>
          <cell r="S5552" t="str">
            <v>17</v>
          </cell>
          <cell r="T5552" t="str">
            <v>276</v>
          </cell>
          <cell r="U5552" t="str">
            <v>0</v>
          </cell>
          <cell r="V5552" t="str">
            <v>N-P SEC 21 SCH: SERVICES RENDERED</v>
          </cell>
        </row>
        <row r="5553">
          <cell r="Q5553" t="str">
            <v>Non-exchange Revenue:  Transfers and Subsidies - Operational:  Monetary Allocations - Non-Profit Institutions:  Public Schools - Other Educational Institutions</v>
          </cell>
          <cell r="R5553">
            <v>0</v>
          </cell>
          <cell r="V5553" t="str">
            <v>T&amp;S OPS: MONET N-P PUB SCH OTHER</v>
          </cell>
        </row>
        <row r="5554">
          <cell r="Q5554" t="str">
            <v>Non-exchange Revenue:  Transfers and Subsidies - Operational:  Monetary Allocations - Non-Profit Institutions:  Public Schools - Other Educational Institutions:  School Support</v>
          </cell>
          <cell r="R5554" t="str">
            <v>1</v>
          </cell>
          <cell r="S5554" t="str">
            <v>17</v>
          </cell>
          <cell r="T5554" t="str">
            <v>277</v>
          </cell>
          <cell r="U5554" t="str">
            <v>0</v>
          </cell>
          <cell r="V5554" t="str">
            <v>N-P UB SCH: SCHOOL SUPP (OTH EDUC INST)</v>
          </cell>
        </row>
        <row r="5555">
          <cell r="Q5555" t="str">
            <v>Non-exchange Revenue:  Transfers and Subsidies - Operational:  Monetary Allocations - Non-Profit Institutions:  Engel House Art Collect: Pretoria</v>
          </cell>
          <cell r="R5555" t="str">
            <v>1</v>
          </cell>
          <cell r="S5555" t="str">
            <v>17</v>
          </cell>
          <cell r="T5555" t="str">
            <v>278</v>
          </cell>
          <cell r="U5555" t="str">
            <v>0</v>
          </cell>
          <cell r="V5555" t="str">
            <v>NON PROF: ENGEL HOUSE ART COLLECTION PTA</v>
          </cell>
        </row>
        <row r="5556">
          <cell r="Q5556" t="str">
            <v>Non-exchange Revenue:  Transfers and Subsidies - Operational:  Monetary Allocations - Non-Profit Institutions:  Business Arts South Africa</v>
          </cell>
          <cell r="R5556" t="str">
            <v>1</v>
          </cell>
          <cell r="S5556" t="str">
            <v>17</v>
          </cell>
          <cell r="T5556" t="str">
            <v>279</v>
          </cell>
          <cell r="U5556" t="str">
            <v>0</v>
          </cell>
          <cell r="V5556" t="str">
            <v>NON PROF: BUSINESS ARTS SOUTH AFRICA</v>
          </cell>
        </row>
        <row r="5557">
          <cell r="Q5557" t="str">
            <v>Non-exchange Revenue:  Transfers and Subsidies - Operational:  Monetary Allocations - Non-Profit Institutions:  Blind South Africa</v>
          </cell>
          <cell r="R5557" t="str">
            <v>1</v>
          </cell>
          <cell r="S5557" t="str">
            <v>17</v>
          </cell>
          <cell r="T5557" t="str">
            <v>280</v>
          </cell>
          <cell r="U5557" t="str">
            <v>0</v>
          </cell>
          <cell r="V5557" t="str">
            <v>NON PROF: BLIND SOUTH AFRICA</v>
          </cell>
        </row>
        <row r="5558">
          <cell r="Q5558" t="str">
            <v>Non-exchange Revenue:  Transfers and Subsidies - Operational:  Monetary Allocations - Non-Profit Institutions:  South Africa Transplant Sports Association (SATSA)</v>
          </cell>
          <cell r="R5558" t="str">
            <v>1</v>
          </cell>
          <cell r="S5558" t="str">
            <v>17</v>
          </cell>
          <cell r="T5558" t="str">
            <v>281</v>
          </cell>
          <cell r="U5558" t="str">
            <v>0</v>
          </cell>
          <cell r="V5558" t="str">
            <v>NON PROF: SA TRANSPLANT SPORTS ASSOC</v>
          </cell>
        </row>
        <row r="5559">
          <cell r="Q5559" t="str">
            <v xml:space="preserve">Non-exchange Revenue:  Transfers and Subsidies - Operational:  Monetary Allocations - Private Enterprises </v>
          </cell>
          <cell r="R5559">
            <v>0</v>
          </cell>
          <cell r="V5559" t="str">
            <v>T&amp;S OPS: MONET PRIVATE ENTERPRISES</v>
          </cell>
        </row>
        <row r="5560">
          <cell r="Q5560" t="str">
            <v>Non-exchange Revenue:  Transfers and Subsidies - Operational - Monetary Allocations:  Private Enterprises - Subsidies to Non-financial Private Enterprises</v>
          </cell>
          <cell r="R5560">
            <v>0</v>
          </cell>
          <cell r="V5560" t="str">
            <v>T&amp;S OPS: MON PRIV ENT NON FIN SUBS</v>
          </cell>
        </row>
        <row r="5561">
          <cell r="Q5561" t="str">
            <v>Non-exchange Revenue:  Transfers and Subsidies - Operational - Monetary Allocations:  Private Enterprises - Subsidies to Non-financial Private Enterprises:  Product</v>
          </cell>
          <cell r="R5561" t="str">
            <v>1</v>
          </cell>
          <cell r="S5561" t="str">
            <v>17</v>
          </cell>
          <cell r="T5561" t="str">
            <v>300</v>
          </cell>
          <cell r="U5561" t="str">
            <v>0</v>
          </cell>
          <cell r="V5561" t="str">
            <v>PRIV ENT: SUBS N-FIN ENTPR - PRODUCT</v>
          </cell>
        </row>
        <row r="5562">
          <cell r="Q5562" t="str">
            <v>Non-exchange Revenue:  Transfers and Subsidies - Operational - Monetary Allocations:  Private Enterprises - Subsidies to Non-financial Private Enterprises:  Production</v>
          </cell>
          <cell r="R5562" t="str">
            <v>1</v>
          </cell>
          <cell r="S5562" t="str">
            <v>17</v>
          </cell>
          <cell r="T5562" t="str">
            <v>301</v>
          </cell>
          <cell r="U5562" t="str">
            <v>0</v>
          </cell>
          <cell r="V5562" t="str">
            <v>PRIV ENT: SUBS N-FIN ENTPR - PRODUCTION</v>
          </cell>
        </row>
        <row r="5563">
          <cell r="Q5563" t="str">
            <v>Non-exchange Revenue:  Transfers and Subsidies - Operational - Monetary Allocations:  Private Enterprises - Subsidies to Financial Private Enterprise</v>
          </cell>
          <cell r="R5563">
            <v>0</v>
          </cell>
          <cell r="V5563" t="str">
            <v>T&amp;S OPS: MON PRIV ENT FIN SUBS</v>
          </cell>
        </row>
        <row r="5564">
          <cell r="Q5564" t="str">
            <v>Non-exchange Revenue:  Transfers and Subsidies - Operational - Monetary Allocations:  Private Enterprises - Subsidies to Financial Private Enterprise:  Product</v>
          </cell>
          <cell r="R5564" t="str">
            <v>1</v>
          </cell>
          <cell r="S5564" t="str">
            <v>17</v>
          </cell>
          <cell r="T5564" t="str">
            <v>302</v>
          </cell>
          <cell r="U5564" t="str">
            <v>0</v>
          </cell>
          <cell r="V5564" t="str">
            <v>PRIV ENT: SUBS FIN ENTPR - PRODUCT</v>
          </cell>
        </row>
        <row r="5565">
          <cell r="Q5565" t="str">
            <v>Non-exchange Revenue:  Transfers and Subsidies - Operational - Monetary Allocations:  Private Enterprises - Subsidies to Financial Private Enterprise:  Production</v>
          </cell>
          <cell r="R5565" t="str">
            <v>1</v>
          </cell>
          <cell r="S5565" t="str">
            <v>17</v>
          </cell>
          <cell r="T5565" t="str">
            <v>303</v>
          </cell>
          <cell r="U5565" t="str">
            <v>0</v>
          </cell>
          <cell r="V5565" t="str">
            <v>PRIV ENT: SUBS FIN ENTPR - PRODUCTION</v>
          </cell>
        </row>
        <row r="5566">
          <cell r="Q5566" t="str">
            <v>Non-exchange Revenue:  Transfers and Subsidies - Operational - Monetary Allocations:  Private Enterprises - Other Transfers Private Enterprises</v>
          </cell>
          <cell r="R5566">
            <v>0</v>
          </cell>
          <cell r="V5566" t="str">
            <v>T&amp;S OPS: MON PRIV ENTR OTH TRF</v>
          </cell>
        </row>
        <row r="5567">
          <cell r="Q5567" t="str">
            <v>Non-exchange Revenue:  Transfers and Subsidies - Operational - Monetary Allocations:  Private Enterprises - Other Transfers Private Enterprises:  Ditsela</v>
          </cell>
          <cell r="R5567" t="str">
            <v>1</v>
          </cell>
          <cell r="S5567" t="str">
            <v>17</v>
          </cell>
          <cell r="T5567" t="str">
            <v>304</v>
          </cell>
          <cell r="U5567" t="str">
            <v>0</v>
          </cell>
          <cell r="V5567" t="str">
            <v>PRIV ENT: OTH TRF -DITSELA</v>
          </cell>
        </row>
        <row r="5568">
          <cell r="Q5568" t="str">
            <v>Non-exchange Revenue:  Transfers and Subsidies - Operational - Monetary Allocations:  Private Enterprises - Other Transfers Private Enterprises:  Mining Companies</v>
          </cell>
          <cell r="R5568" t="str">
            <v>1</v>
          </cell>
          <cell r="S5568" t="str">
            <v>17</v>
          </cell>
          <cell r="T5568" t="str">
            <v>305</v>
          </cell>
          <cell r="U5568" t="str">
            <v>0</v>
          </cell>
          <cell r="V5568" t="str">
            <v>PRIV ENT: OTH TRF -MINING COMPANIES</v>
          </cell>
        </row>
        <row r="5569">
          <cell r="Q5569" t="str">
            <v>Non-exchange Revenue:  Transfers and Subsidies - Operational - Monetary Allocations:  Private Enterprises - Other Transfers Private Enterprises:  Non-Grid Households</v>
          </cell>
          <cell r="R5569" t="str">
            <v>1</v>
          </cell>
          <cell r="S5569" t="str">
            <v>17</v>
          </cell>
          <cell r="T5569" t="str">
            <v>306</v>
          </cell>
          <cell r="U5569" t="str">
            <v>0</v>
          </cell>
          <cell r="V5569" t="str">
            <v>PRIV ENT: OTH TRF -NON-GRID HOUSEHOLDS</v>
          </cell>
        </row>
        <row r="5570">
          <cell r="Q5570" t="str">
            <v>Non-exchange Revenue:  Transfers and Subsidies - Operational - Monetary Allocations:  Private Enterprises - Other Transfers Private Enterprises:  Red Meat Industry Forum</v>
          </cell>
          <cell r="R5570" t="str">
            <v>1</v>
          </cell>
          <cell r="S5570" t="str">
            <v>17</v>
          </cell>
          <cell r="T5570" t="str">
            <v>307</v>
          </cell>
          <cell r="U5570" t="str">
            <v>0</v>
          </cell>
          <cell r="V5570" t="str">
            <v>PRIV ENT: OTH TRF -RED MEAT INDUST FORUM</v>
          </cell>
        </row>
        <row r="5571">
          <cell r="Q5571" t="str">
            <v>Non-exchange Revenue:  Transfers and Subsidies - Operational - Monetary Allocations:  Private Enterprises - Other Transfers Private Enterprises:  Scholar Patrol Insurance</v>
          </cell>
          <cell r="R5571" t="str">
            <v>1</v>
          </cell>
          <cell r="S5571" t="str">
            <v>17</v>
          </cell>
          <cell r="T5571" t="str">
            <v>308</v>
          </cell>
          <cell r="U5571" t="str">
            <v>0</v>
          </cell>
          <cell r="V5571" t="str">
            <v>PRIV ENT: OTH TRF -SCHOLAR PATROL INSUR</v>
          </cell>
        </row>
        <row r="5572">
          <cell r="Q5572" t="str">
            <v>Non-exchange Revenue:  Transfers and Subsidies - Operational:  Monetary Allocations - Provincial Departments</v>
          </cell>
          <cell r="R5572">
            <v>0</v>
          </cell>
          <cell r="V5572" t="str">
            <v>T&amp;S OPS: MONET PROVINCIAL DEPART</v>
          </cell>
        </row>
        <row r="5573">
          <cell r="Q5573" t="str">
            <v>Non-exchange Revenue:  Transfers and Subsidies - Operational:  Monetary Allocations - Provincial Departments:  Eastern Cape</v>
          </cell>
          <cell r="R5573">
            <v>0</v>
          </cell>
          <cell r="V5573" t="str">
            <v>T&amp;S OPS: MONET PROV DEPT EC</v>
          </cell>
        </row>
        <row r="5574">
          <cell r="Q5574" t="str">
            <v>Non-exchange Revenue:  Transfers and Subsidies - Operational:  Monetary Allocations - Provincial Departments:  Eastern Cape - Health</v>
          </cell>
          <cell r="R5574">
            <v>0</v>
          </cell>
          <cell r="V5574" t="str">
            <v>PD EC - HEALTH</v>
          </cell>
        </row>
        <row r="5575">
          <cell r="Q5575" t="str">
            <v>Non-exchange Revenue:  Transfers and Subsidies - Operational:  Monetary Allocations - Provincial Departments:  Eastern Cape - Public Transport</v>
          </cell>
          <cell r="R5575">
            <v>0</v>
          </cell>
          <cell r="V5575" t="str">
            <v>PD EC - PUBLIC TRANSPORT</v>
          </cell>
        </row>
        <row r="5576">
          <cell r="Q5576" t="str">
            <v>Non-exchange Revenue:  Transfers and Subsidies - Operational:  Monetary Allocations - Provincial Departments:  Eastern Cape - Housing</v>
          </cell>
          <cell r="R5576">
            <v>0</v>
          </cell>
          <cell r="V5576" t="str">
            <v>PD EC - HOUSING</v>
          </cell>
        </row>
        <row r="5577">
          <cell r="Q5577" t="str">
            <v>Non-exchange Revenue:  Transfers and Subsidies - Operational:  Monetary Allocations - Provincial Departments:  Eastern Cape - Sports and Recreation</v>
          </cell>
          <cell r="R5577">
            <v>0</v>
          </cell>
          <cell r="V5577" t="str">
            <v>PD EC - SPORTS &amp; RECREATION</v>
          </cell>
        </row>
        <row r="5578">
          <cell r="Q5578" t="str">
            <v>Non-exchange Revenue:  Transfers and Subsidies - Operational:  Monetary Allocations - Provincial Departments:  Eastern Cape - Disaster and Emergency Services</v>
          </cell>
          <cell r="R5578">
            <v>0</v>
          </cell>
          <cell r="V5578" t="str">
            <v>PD EC - DISASTER &amp; EMERGENCY SERVICES</v>
          </cell>
        </row>
        <row r="5579">
          <cell r="Q5579" t="str">
            <v>Non-exchange Revenue:  Transfers and Subsidies - Operational:  Monetary Allocations - Provincial Departments:  Eastern Cape - Libraries, Archives and Museums</v>
          </cell>
          <cell r="R5579">
            <v>0</v>
          </cell>
          <cell r="V5579" t="str">
            <v>PD EC - LIBRARIES ARCHIVES &amp; MUSEUMS</v>
          </cell>
        </row>
        <row r="5580">
          <cell r="Q5580" t="str">
            <v>Non-exchange Revenue:  Transfers and Subsidies - Operational:  Monetary Allocations - Provincial Departments:  Eastern Cape - Maintenance of Road Infrastructure</v>
          </cell>
          <cell r="R5580">
            <v>0</v>
          </cell>
          <cell r="V5580" t="str">
            <v>PD EC - MAINT OF ROAD INFRASTRUCTURE</v>
          </cell>
        </row>
        <row r="5581">
          <cell r="Q5581" t="str">
            <v>Non-exchange Revenue:  Transfers and Subsidies - Operational:  Monetary Allocations - Provincial Departments:  Eastern Cape - Maintenance of Water Supply Infrastructure</v>
          </cell>
          <cell r="R5581">
            <v>0</v>
          </cell>
          <cell r="V5581" t="str">
            <v>PD EC - MAINT OF WATER SUPPLY INFRASTRUC</v>
          </cell>
        </row>
        <row r="5582">
          <cell r="Q5582" t="str">
            <v>Non-exchange Revenue:  Transfers and Subsidies - Operational:  Monetary Allocations - Provincial Departments:  Eastern Cape - Maintenance of Waste Water Infrastructure</v>
          </cell>
          <cell r="R5582">
            <v>0</v>
          </cell>
          <cell r="V5582" t="str">
            <v>PD EC - MAINT OF WASTE WATER INFRASTRUC</v>
          </cell>
        </row>
        <row r="5583">
          <cell r="Q5583" t="str">
            <v>Non-exchange Revenue:  Transfers and Subsidies - Operational:  Monetary Allocations - Provincial Departments:  Eastern Cape - Capacity Building</v>
          </cell>
          <cell r="R5583">
            <v>0</v>
          </cell>
          <cell r="V5583" t="str">
            <v>PD EC - CAPACITY BUILDING</v>
          </cell>
        </row>
        <row r="5584">
          <cell r="Q5584" t="str">
            <v>Non-exchange Revenue:  Transfers and Subsidies - Operational:  Monetary Allocations - Provincial Departments:  Eastern Cape - Other</v>
          </cell>
          <cell r="R5584">
            <v>0</v>
          </cell>
          <cell r="V5584" t="str">
            <v>PD EC - OTHER</v>
          </cell>
        </row>
        <row r="5585">
          <cell r="Q5585" t="str">
            <v>Non-exchange Revenue:  Transfers and Subsidies - Operational:  Monetary Allocations - Provincial Departments:  Free State</v>
          </cell>
          <cell r="R5585">
            <v>0</v>
          </cell>
          <cell r="V5585" t="str">
            <v>T&amp;S OPS: MONET PROV DEPT FS</v>
          </cell>
        </row>
        <row r="5586">
          <cell r="Q5586" t="str">
            <v>Non-exchange Revenue:  Transfers and Subsidies - Operational:  Monetary Allocations - Provincial Departments:  Free State - Health</v>
          </cell>
          <cell r="R5586">
            <v>0</v>
          </cell>
          <cell r="V5586" t="str">
            <v>PD FS - HEALTH</v>
          </cell>
        </row>
        <row r="5587">
          <cell r="Q5587" t="str">
            <v>Non-exchange Revenue:  Transfers and Subsidies - Operational:  Monetary Allocations - Provincial Departments:  Free State - Public Transport</v>
          </cell>
          <cell r="R5587">
            <v>0</v>
          </cell>
          <cell r="V5587" t="str">
            <v>PD FS - PUBLIC TRANSPORT</v>
          </cell>
        </row>
        <row r="5588">
          <cell r="Q5588" t="str">
            <v>Non-exchange Revenue:  Transfers and Subsidies - Operational:  Monetary Allocations - Provincial Departments:  Free State - Housing</v>
          </cell>
          <cell r="R5588">
            <v>0</v>
          </cell>
          <cell r="V5588" t="str">
            <v>PD FS - HOUSING</v>
          </cell>
        </row>
        <row r="5589">
          <cell r="Q5589" t="str">
            <v>Non-exchange Revenue:  Transfers and Subsidies - Operational:  Monetary Allocations - Provincial Departments:  Free State - Sports and Recreation</v>
          </cell>
          <cell r="R5589">
            <v>0</v>
          </cell>
          <cell r="V5589" t="str">
            <v>PD FS - SPORTS &amp; RECREATION</v>
          </cell>
        </row>
        <row r="5590">
          <cell r="Q5590" t="str">
            <v>Non-exchange Revenue:  Transfers and Subsidies - Operational:  Monetary Allocations - Provincial Departments:  Free State - Disaster and Emergency Services</v>
          </cell>
          <cell r="R5590">
            <v>0</v>
          </cell>
          <cell r="V5590" t="str">
            <v>PD FS - DISASTER &amp; EMERGENCY SERVICES</v>
          </cell>
        </row>
        <row r="5591">
          <cell r="Q5591" t="str">
            <v>Non-exchange Revenue:  Transfers and Subsidies - Operational:  Monetary Allocations - Provincial Departments:  Free State - Libraries, Archives and Museums</v>
          </cell>
          <cell r="R5591">
            <v>0</v>
          </cell>
          <cell r="V5591" t="str">
            <v>PD FS - LIBRARIES ARCHIVES &amp; MUSEUMS</v>
          </cell>
        </row>
        <row r="5592">
          <cell r="Q5592" t="str">
            <v>Non-exchange Revenue:  Transfers and Subsidies - Operational:  Monetary Allocations - Provincial Departments:  Free State - Maintenance of Road Infrastructure</v>
          </cell>
          <cell r="R5592">
            <v>0</v>
          </cell>
          <cell r="V5592" t="str">
            <v>PD FS - MAINT OF ROAD INFRASTRUCTURE</v>
          </cell>
        </row>
        <row r="5593">
          <cell r="Q5593" t="str">
            <v>Non-exchange Revenue:  Transfers and Subsidies - Operational:  Monetary Allocations - Provincial Departments:  Free State - Maintenance of Water Supply Infrastructure</v>
          </cell>
          <cell r="R5593">
            <v>0</v>
          </cell>
          <cell r="V5593" t="str">
            <v>PD FS - MAINT OF WATER SUPPLY INFRASTRUC</v>
          </cell>
        </row>
        <row r="5594">
          <cell r="Q5594" t="str">
            <v>Non-exchange Revenue:  Transfers and Subsidies - Operational:  Monetary Allocations - Provincial Departments:  Free State - Maintenance of Waste Water Infrastructure</v>
          </cell>
          <cell r="R5594">
            <v>0</v>
          </cell>
          <cell r="V5594" t="str">
            <v>PD FS - MAINT OF WASTE WATER INFRASTRUC</v>
          </cell>
        </row>
        <row r="5595">
          <cell r="Q5595" t="str">
            <v>Non-exchange Revenue:  Transfers and Subsidies - Operational:  Monetary Allocations - Provincial Departments:  Free State - Capacity Building</v>
          </cell>
          <cell r="R5595">
            <v>0</v>
          </cell>
          <cell r="V5595" t="str">
            <v>PD FS - CAPACITY BUILDING</v>
          </cell>
        </row>
        <row r="5596">
          <cell r="Q5596" t="str">
            <v>Non-exchange Revenue:  Transfers and Subsidies - Operational:  Monetary Allocations - Provincial Departments:  Free State - Other</v>
          </cell>
          <cell r="R5596">
            <v>0</v>
          </cell>
          <cell r="V5596" t="str">
            <v>PD FS - OTHER</v>
          </cell>
        </row>
        <row r="5597">
          <cell r="Q5597" t="str">
            <v>Non-exchange Revenue:  Transfers and Subsidies - Operational:  Monetary Allocations - Provincial Departments:  Gauteng</v>
          </cell>
          <cell r="R5597">
            <v>0</v>
          </cell>
          <cell r="V5597" t="str">
            <v>T&amp;S OPS: MONET PROV DEPT GP</v>
          </cell>
        </row>
        <row r="5598">
          <cell r="Q5598" t="str">
            <v>Non-exchange Revenue:  Transfers and Subsidies - Operational:  Monetary Allocations - Provincial Departments:  Gauteng - Health</v>
          </cell>
          <cell r="R5598">
            <v>0</v>
          </cell>
          <cell r="V5598" t="str">
            <v>PD GP - HEALTH</v>
          </cell>
        </row>
        <row r="5599">
          <cell r="Q5599" t="str">
            <v>Non-exchange Revenue:  Transfers and Subsidies - Operational:  Monetary Allocations - Provincial Departments:  Gauteng - Public Transport</v>
          </cell>
          <cell r="R5599">
            <v>0</v>
          </cell>
          <cell r="V5599" t="str">
            <v>PD GP - PUBLIC TRANSPORT</v>
          </cell>
        </row>
        <row r="5600">
          <cell r="Q5600" t="str">
            <v>Non-exchange Revenue:  Transfers and Subsidies - Operational:  Monetary Allocations - Provincial Departments:  Gauteng - Housing</v>
          </cell>
          <cell r="R5600">
            <v>0</v>
          </cell>
          <cell r="V5600" t="str">
            <v>PD GP - HOUSING</v>
          </cell>
        </row>
        <row r="5601">
          <cell r="Q5601" t="str">
            <v>Non-exchange Revenue:  Transfers and Subsidies - Operational:  Monetary Allocations - Provincial Departments:  Gauteng - Sports and Recreation</v>
          </cell>
          <cell r="R5601">
            <v>0</v>
          </cell>
          <cell r="V5601" t="str">
            <v>PD GP - SPORTS &amp; RECREATION</v>
          </cell>
        </row>
        <row r="5602">
          <cell r="Q5602" t="str">
            <v>Non-exchange Revenue:  Transfers and Subsidies - Operational:  Monetary Allocations - Provincial Departments:  Gauteng - Disaster and Emergency Services</v>
          </cell>
          <cell r="R5602">
            <v>0</v>
          </cell>
          <cell r="V5602" t="str">
            <v>PD GP - DISASTER &amp; EMERGENCY SERVICES</v>
          </cell>
        </row>
        <row r="5603">
          <cell r="Q5603" t="str">
            <v>Non-exchange Revenue:  Transfers and Subsidies - Operational:  Monetary Allocations - Provincial Departments:  Gauteng - Libraries, Archives and Museums</v>
          </cell>
          <cell r="R5603">
            <v>0</v>
          </cell>
          <cell r="V5603" t="str">
            <v>PD GP - LIBRARIES ARCHIVES &amp; MUSEUMS</v>
          </cell>
        </row>
        <row r="5604">
          <cell r="Q5604" t="str">
            <v>Non-exchange Revenue:  Transfers and Subsidies - Operational:  Monetary Allocations - Provincial Departments:  Gauteng - Maintenance of Road Infrastructure</v>
          </cell>
          <cell r="R5604">
            <v>0</v>
          </cell>
          <cell r="V5604" t="str">
            <v>PD GP - MAINT OF ROAD INFRASTRUCTURE</v>
          </cell>
        </row>
        <row r="5605">
          <cell r="Q5605" t="str">
            <v>Non-exchange Revenue:  Transfers and Subsidies - Operational:  Monetary Allocations - Provincial Departments:  Gauteng - Maintenance of Water Supply Infrastructure</v>
          </cell>
          <cell r="R5605">
            <v>0</v>
          </cell>
          <cell r="V5605" t="str">
            <v>PD GP - MAINT OF WATER SUPPLY INFRASTRUC</v>
          </cell>
        </row>
        <row r="5606">
          <cell r="Q5606" t="str">
            <v>Non-exchange Revenue:  Transfers and Subsidies - Operational:  Monetary Allocations - Provincial Departments:  Gauteng - Maintenance of Waste Water Infrastructure</v>
          </cell>
          <cell r="R5606">
            <v>0</v>
          </cell>
          <cell r="V5606" t="str">
            <v>PD GP - MAINT OF WASTE WATER INFRASTRUC</v>
          </cell>
        </row>
        <row r="5607">
          <cell r="Q5607" t="str">
            <v>Non-exchange Revenue:  Transfers and Subsidies - Operational:  Monetary Allocations - Provincial Departments:  Gauteng - Capacity Building</v>
          </cell>
          <cell r="R5607">
            <v>0</v>
          </cell>
          <cell r="V5607" t="str">
            <v>PD GP - CAPACITY BUILDING</v>
          </cell>
        </row>
        <row r="5608">
          <cell r="Q5608" t="str">
            <v>Non-exchange Revenue:  Transfers and Subsidies - Operational:  Monetary Allocations - Provincial Departments:  Gauteng - Other</v>
          </cell>
          <cell r="R5608">
            <v>0</v>
          </cell>
          <cell r="V5608" t="str">
            <v>PD GP - OTHER</v>
          </cell>
        </row>
        <row r="5609">
          <cell r="Q5609" t="str">
            <v>Non-exchange Revenue:  Transfers and Subsidies - Operational:  Monetary Allocations - Provincial Departments:  KwaZulu-Natal</v>
          </cell>
          <cell r="R5609">
            <v>0</v>
          </cell>
          <cell r="V5609" t="str">
            <v>T&amp;S OPS: MONET PROV DEPT KZN</v>
          </cell>
        </row>
        <row r="5610">
          <cell r="Q5610" t="str">
            <v>Non-exchange Revenue:  Transfers and Subsidies - Operational:  Monetary Allocations - Provincial Departments:  KwaZulu-Natal - Health</v>
          </cell>
          <cell r="R5610">
            <v>0</v>
          </cell>
          <cell r="V5610" t="str">
            <v>PD KZN - HEALTH</v>
          </cell>
        </row>
        <row r="5611">
          <cell r="Q5611" t="str">
            <v>Non-exchange Revenue:  Transfers and Subsidies - Operational:  Monetary Allocations - Provincial Departments:  KwaZulu-Natal - Public Transport</v>
          </cell>
          <cell r="R5611">
            <v>0</v>
          </cell>
          <cell r="V5611" t="str">
            <v>PD KZN - PUBLIC TRANSPORT</v>
          </cell>
        </row>
        <row r="5612">
          <cell r="Q5612" t="str">
            <v>Non-exchange Revenue:  Transfers and Subsidies - Operational:  Monetary Allocations - Provincial Departments:  KwaZulu-Natal - Housing</v>
          </cell>
          <cell r="R5612">
            <v>0</v>
          </cell>
          <cell r="V5612" t="str">
            <v>PD KZN - HOUSING</v>
          </cell>
        </row>
        <row r="5613">
          <cell r="Q5613" t="str">
            <v>Non-exchange Revenue:  Transfers and Subsidies - Operational:  Monetary Allocations - Provincial Departments:  KwaZulu-Natal - Sports and Recreation</v>
          </cell>
          <cell r="R5613">
            <v>0</v>
          </cell>
          <cell r="V5613" t="str">
            <v>PD KZN - SPORTS &amp; RECREATION</v>
          </cell>
        </row>
        <row r="5614">
          <cell r="Q5614" t="str">
            <v>Non-exchange Revenue:  Transfers and Subsidies - Operational:  Monetary Allocations - Provincial Departments:  KwaZulu-Natal - Disaster and Emergency Services</v>
          </cell>
          <cell r="R5614">
            <v>0</v>
          </cell>
          <cell r="V5614" t="str">
            <v>PD KZN - DISASTER &amp; EMERGENCY SERVICES</v>
          </cell>
        </row>
        <row r="5615">
          <cell r="Q5615" t="str">
            <v>Non-exchange Revenue:  Transfers and Subsidies - Operational:  Monetary Allocations - Provincial Departments:  KwaZulu-Natal - Libraries, Archives and Museums</v>
          </cell>
          <cell r="R5615">
            <v>0</v>
          </cell>
          <cell r="V5615" t="str">
            <v>PD KZN - LIBRARIES ARCHIVES &amp; MUSEUMS</v>
          </cell>
        </row>
        <row r="5616">
          <cell r="Q5616" t="str">
            <v>Non-exchange Revenue:  Transfers and Subsidies - Operational:  Monetary Allocations - Provincial Departments:  KwaZulu-Natal - Maintenance of Road Infrastructure</v>
          </cell>
          <cell r="R5616">
            <v>0</v>
          </cell>
          <cell r="V5616" t="str">
            <v>PD KZN - MAINT OF ROAD INFRASTRUCTURE</v>
          </cell>
        </row>
        <row r="5617">
          <cell r="Q5617" t="str">
            <v>Non-exchange Revenue:  Transfers and Subsidies - Operational:  Monetary Allocations - Provincial Departments:  KwaZulu-Natal - Maintenance of Water Supply Infrastructure</v>
          </cell>
          <cell r="R5617">
            <v>0</v>
          </cell>
          <cell r="V5617" t="str">
            <v>PD KZN - MAINT OF WATER SUPPLY INFRASTRU</v>
          </cell>
        </row>
        <row r="5618">
          <cell r="Q5618" t="str">
            <v>Non-exchange Revenue:  Transfers and Subsidies - Operational:  Monetary Allocations - Provincial Departments:  KwaZulu-Natal - Maintenance of Waste Water Infrastructure</v>
          </cell>
          <cell r="R5618">
            <v>0</v>
          </cell>
          <cell r="V5618" t="str">
            <v>PD KZN - MAINT OF WASTE WATER INFRASTRUC</v>
          </cell>
        </row>
        <row r="5619">
          <cell r="Q5619" t="str">
            <v>Non-exchange Revenue:  Transfers and Subsidies - Operational:  Monetary Allocations - Provincial Departments:  KwaZulu-Natal - Capacity Building</v>
          </cell>
          <cell r="R5619">
            <v>0</v>
          </cell>
          <cell r="V5619" t="str">
            <v>PD KZN - CAPACITY BUILDING</v>
          </cell>
        </row>
        <row r="5620">
          <cell r="Q5620" t="str">
            <v>Non-exchange Revenue:  Transfers and Subsidies - Operational:  Monetary Allocations - Provincial Departments:  KwaZulu-Natal - Other</v>
          </cell>
          <cell r="R5620">
            <v>0</v>
          </cell>
          <cell r="V5620" t="str">
            <v>PD KZN - OTHER</v>
          </cell>
        </row>
        <row r="5621">
          <cell r="Q5621" t="str">
            <v>Non-exchange Revenue:  Transfers and Subsidies - Operational:  Monetary Allocations - Provincial Departments:  Limpopo</v>
          </cell>
          <cell r="R5621">
            <v>0</v>
          </cell>
          <cell r="V5621" t="str">
            <v>T&amp;S OPS: MONET PROV DEPT LP</v>
          </cell>
        </row>
        <row r="5622">
          <cell r="Q5622" t="str">
            <v>Non-exchange Revenue:  Transfers and Subsidies - Operational:  Monetary Allocations - Provincial Departments:  Limpopo - Health</v>
          </cell>
          <cell r="R5622">
            <v>0</v>
          </cell>
          <cell r="V5622" t="str">
            <v>PD LP - HEALTH</v>
          </cell>
        </row>
        <row r="5623">
          <cell r="Q5623" t="str">
            <v>Non-exchange Revenue:  Transfers and Subsidies - Operational:  Monetary Allocations - Provincial Departments:  Limpopo - Public Transport</v>
          </cell>
          <cell r="R5623">
            <v>0</v>
          </cell>
          <cell r="V5623" t="str">
            <v>PD LP - PUBLIC TRANSPORT</v>
          </cell>
        </row>
        <row r="5624">
          <cell r="Q5624" t="str">
            <v>Non-exchange Revenue:  Transfers and Subsidies - Operational:  Monetary Allocations - Provincial Departments:  Limpopo - Housing</v>
          </cell>
          <cell r="R5624">
            <v>0</v>
          </cell>
          <cell r="V5624" t="str">
            <v>PD LP - HOUSING</v>
          </cell>
        </row>
        <row r="5625">
          <cell r="Q5625" t="str">
            <v>Non-exchange Revenue:  Transfers and Subsidies - Operational:  Monetary Allocations - Provincial Departments:  Limpopo - Sports and Recreation</v>
          </cell>
          <cell r="R5625">
            <v>0</v>
          </cell>
          <cell r="V5625" t="str">
            <v>PD LP - SPORTS &amp; RECREATION</v>
          </cell>
        </row>
        <row r="5626">
          <cell r="Q5626" t="str">
            <v>Non-exchange Revenue:  Transfers and Subsidies - Operational:  Monetary Allocations - Provincial Departments:  Limpopo - Disaster and Emergency Services</v>
          </cell>
          <cell r="R5626">
            <v>0</v>
          </cell>
          <cell r="V5626" t="str">
            <v>PD LP - DISASTER &amp; EMERGENCY SERVICES</v>
          </cell>
        </row>
        <row r="5627">
          <cell r="Q5627" t="str">
            <v>Non-exchange Revenue:  Transfers and Subsidies - Operational:  Monetary Allocations - Provincial Departments:  Limpopo - Libraries, Archives and Museums</v>
          </cell>
          <cell r="R5627">
            <v>0</v>
          </cell>
          <cell r="V5627" t="str">
            <v>PD LP - LIBRARIES ARCHIVES &amp; MUSEUMS</v>
          </cell>
        </row>
        <row r="5628">
          <cell r="Q5628" t="str">
            <v>Non-exchange Revenue:  Transfers and Subsidies - Operational:  Monetary Allocations - Provincial Departments:  Limpopo - Maintenance of Road Infrastructure</v>
          </cell>
          <cell r="R5628">
            <v>0</v>
          </cell>
          <cell r="V5628" t="str">
            <v>PD LP - MAINT OF ROAD INFRASTRUCTURE</v>
          </cell>
        </row>
        <row r="5629">
          <cell r="Q5629" t="str">
            <v>Non-exchange Revenue:  Transfers and Subsidies - Operational:  Monetary Allocations - Provincial Departments:  Limpopo - Maintenance of Water Supply Infrastructure</v>
          </cell>
          <cell r="R5629">
            <v>0</v>
          </cell>
          <cell r="V5629" t="str">
            <v>PD LP - MAINT OF WATER SUPPLY INFRASTRUC</v>
          </cell>
        </row>
        <row r="5630">
          <cell r="Q5630" t="str">
            <v>Non-exchange Revenue:  Transfers and Subsidies - Operational:  Monetary Allocations - Provincial Departments:  Limpopo - Maintenance of Waste Water Infrastructure</v>
          </cell>
          <cell r="R5630">
            <v>0</v>
          </cell>
          <cell r="V5630" t="str">
            <v>PD LP - MAINT OF WASTE WATER INFRASTRUC</v>
          </cell>
        </row>
        <row r="5631">
          <cell r="Q5631" t="str">
            <v>Non-exchange Revenue:  Transfers and Subsidies - Operational:  Monetary Allocations - Provincial Departments:  Limpopo - Capacity Building</v>
          </cell>
          <cell r="R5631">
            <v>0</v>
          </cell>
          <cell r="V5631" t="str">
            <v>PD LP - CAPACITY BUILDING</v>
          </cell>
        </row>
        <row r="5632">
          <cell r="Q5632" t="str">
            <v>Non-exchange Revenue:  Transfers and Subsidies - Operational:  Monetary Allocations - Provincial Departments:  Limpopo - Other</v>
          </cell>
          <cell r="R5632">
            <v>0</v>
          </cell>
          <cell r="V5632" t="str">
            <v>PD LP - OTHER</v>
          </cell>
        </row>
        <row r="5633">
          <cell r="Q5633" t="str">
            <v>Non-exchange Revenue:  Transfers and Subsidies - Operational:  Monetary Allocations - Provincial Departments:  Mpumalanga</v>
          </cell>
          <cell r="R5633">
            <v>0</v>
          </cell>
          <cell r="V5633" t="str">
            <v>T&amp;S OPS: MONET PROV DEPT MP</v>
          </cell>
        </row>
        <row r="5634">
          <cell r="Q5634" t="str">
            <v>Non-exchange Revenue:  Transfers and Subsidies - Operational:  Monetary Allocations - Provincial Departments:  Mpumalanga - Health</v>
          </cell>
          <cell r="R5634">
            <v>0</v>
          </cell>
          <cell r="V5634" t="str">
            <v>PD MP - HEALTH</v>
          </cell>
        </row>
        <row r="5635">
          <cell r="Q5635" t="str">
            <v>Non-exchange Revenue:  Transfers and Subsidies - Operational:  Monetary Allocations - Provincial Departments:  Mpumalanga - Public Transport</v>
          </cell>
          <cell r="R5635">
            <v>0</v>
          </cell>
          <cell r="V5635" t="str">
            <v>PD MP - PUBLIC TRANSPORT</v>
          </cell>
        </row>
        <row r="5636">
          <cell r="Q5636" t="str">
            <v>Non-exchange Revenue:  Transfers and Subsidies - Operational:  Monetary Allocations - Provincial Departments:  Mpumalanga - Housing</v>
          </cell>
          <cell r="R5636">
            <v>0</v>
          </cell>
          <cell r="V5636" t="str">
            <v>PD MP - HOUSING</v>
          </cell>
        </row>
        <row r="5637">
          <cell r="Q5637" t="str">
            <v>Non-exchange Revenue:  Transfers and Subsidies - Operational:  Monetary Allocations - Provincial Departments:  Mpumalanga - Sports and Recreation</v>
          </cell>
          <cell r="R5637">
            <v>0</v>
          </cell>
          <cell r="V5637" t="str">
            <v>PD MP - SPORTS &amp; RECREATION</v>
          </cell>
        </row>
        <row r="5638">
          <cell r="Q5638" t="str">
            <v>Non-exchange Revenue:  Transfers and Subsidies - Operational:  Monetary Allocations - Provincial Departments:  Mpumalanga - Disaster and Emergency Services</v>
          </cell>
          <cell r="R5638">
            <v>0</v>
          </cell>
          <cell r="V5638" t="str">
            <v>PD MP - DISASTER &amp; EMERGENCY SERVICES</v>
          </cell>
        </row>
        <row r="5639">
          <cell r="Q5639" t="str">
            <v>Non-exchange Revenue:  Transfers and Subsidies - Operational:  Monetary Allocations - Provincial Departments:  Mpumalanga - Libraries, Archives and Museums</v>
          </cell>
          <cell r="R5639">
            <v>0</v>
          </cell>
          <cell r="V5639" t="str">
            <v>PD MP - LIBRARIES ARCHIVES &amp; MUSEUMS</v>
          </cell>
        </row>
        <row r="5640">
          <cell r="Q5640" t="str">
            <v>Non-exchange Revenue:  Transfers and Subsidies - Operational:  Monetary Allocations - Provincial Departments:  Mpumalanga - Maintenance of Road Infrastructure</v>
          </cell>
          <cell r="R5640">
            <v>0</v>
          </cell>
          <cell r="V5640" t="str">
            <v>PD MP - MAINT OF ROAD INFRASTRUCTURE</v>
          </cell>
        </row>
        <row r="5641">
          <cell r="Q5641" t="str">
            <v>Non-exchange Revenue:  Transfers and Subsidies - Operational:  Monetary Allocations - Provincial Departments:  Mpumalanga - Maintenance of Water Supply Infrastructure</v>
          </cell>
          <cell r="R5641">
            <v>0</v>
          </cell>
          <cell r="V5641" t="str">
            <v>PD MP - MAINT OF WATER SUPPLY INFRASTRUC</v>
          </cell>
        </row>
        <row r="5642">
          <cell r="Q5642" t="str">
            <v>Non-exchange Revenue:  Transfers and Subsidies - Operational:  Monetary Allocations - Provincial Departments:  Mpumalanga - Maintenance of Waste Water Infrastructure</v>
          </cell>
          <cell r="R5642">
            <v>0</v>
          </cell>
          <cell r="V5642" t="str">
            <v>PD MP - MAINT OF WASTE WATER INFRASTRUC</v>
          </cell>
        </row>
        <row r="5643">
          <cell r="Q5643" t="str">
            <v>Non-exchange Revenue:  Transfers and Subsidies - Operational:  Monetary Allocations - Provincial Departments:  Mpumalanga - Capacity Building</v>
          </cell>
          <cell r="R5643">
            <v>0</v>
          </cell>
          <cell r="V5643" t="str">
            <v>PD MP - CAPACITY BUILDING</v>
          </cell>
        </row>
        <row r="5644">
          <cell r="Q5644" t="str">
            <v>Non-exchange Revenue:  Transfers and Subsidies - Operational:  Monetary Allocations - Provincial Departments:  Mpumalanga - Other</v>
          </cell>
          <cell r="R5644">
            <v>0</v>
          </cell>
          <cell r="V5644" t="str">
            <v>PD MP - OTHER</v>
          </cell>
        </row>
        <row r="5645">
          <cell r="Q5645" t="str">
            <v>Non-exchange Revenue:  Transfers and Subsidies - Operational:  Monetary Allocations - Provincial Departments:  Northern Cape</v>
          </cell>
          <cell r="R5645">
            <v>0</v>
          </cell>
          <cell r="V5645" t="str">
            <v>T&amp;S OPS: MONET PROV DEPT NC</v>
          </cell>
        </row>
        <row r="5646">
          <cell r="Q5646" t="str">
            <v>Non-exchange Revenue:  Transfers and Subsidies - Operational:  Monetary Allocations - Provincial Departments:  Northern Cape - Health</v>
          </cell>
          <cell r="R5646">
            <v>0</v>
          </cell>
          <cell r="V5646" t="str">
            <v>PD NC - HEALTH</v>
          </cell>
        </row>
        <row r="5647">
          <cell r="Q5647" t="str">
            <v>Non-exchange Revenue:  Transfers and Subsidies - Operational:  Monetary Allocations - Provincial Departments:  Northern Cape - Public Transport</v>
          </cell>
          <cell r="R5647">
            <v>0</v>
          </cell>
          <cell r="V5647" t="str">
            <v>PD NC - PUBLIC TRANSPORT</v>
          </cell>
        </row>
        <row r="5648">
          <cell r="Q5648" t="str">
            <v>Non-exchange Revenue:  Transfers and Subsidies - Operational:  Monetary Allocations - Provincial Departments:  Northern Cape - Housing</v>
          </cell>
          <cell r="R5648">
            <v>0</v>
          </cell>
          <cell r="V5648" t="str">
            <v>PD NC - HOUSING</v>
          </cell>
        </row>
        <row r="5649">
          <cell r="Q5649" t="str">
            <v>Non-exchange Revenue:  Transfers and Subsidies - Operational:  Monetary Allocations - Provincial Departments:  Northern Cape - Sports and Recreation</v>
          </cell>
          <cell r="R5649">
            <v>0</v>
          </cell>
          <cell r="V5649" t="str">
            <v>PD NC - SPORTS &amp; RECREATION</v>
          </cell>
        </row>
        <row r="5650">
          <cell r="Q5650" t="str">
            <v>Non-exchange Revenue:  Transfers and Subsidies - Operational:  Monetary Allocations - Provincial Departments:  Northern Cape - Disaster and Emergency Services</v>
          </cell>
          <cell r="R5650">
            <v>0</v>
          </cell>
          <cell r="V5650" t="str">
            <v>PD NC - DISASTER &amp; EMERGENCY SERVICES</v>
          </cell>
        </row>
        <row r="5651">
          <cell r="Q5651" t="str">
            <v>Non-exchange Revenue:  Transfers and Subsidies - Operational:  Monetary Allocations - Provincial Departments:  Northern Cape - Libraries, Archives and Museums</v>
          </cell>
          <cell r="R5651">
            <v>0</v>
          </cell>
          <cell r="V5651" t="str">
            <v>PD NC - LIBRARIES ARCHIVES &amp; MUSEUMS</v>
          </cell>
        </row>
        <row r="5652">
          <cell r="Q5652" t="str">
            <v>Non-exchange Revenue:  Transfers and Subsidies - Operational:  Monetary Allocations - Provincial Departments:  Northern Cape - Maintenance of Road Infrastructure</v>
          </cell>
          <cell r="R5652">
            <v>0</v>
          </cell>
          <cell r="V5652" t="str">
            <v>PD NC - MAINT OF ROAD INFRASTRUCTURE</v>
          </cell>
        </row>
        <row r="5653">
          <cell r="Q5653" t="str">
            <v>Non-exchange Revenue:  Transfers and Subsidies - Operational:  Monetary Allocations - Provincial Departments:  Northern Cape - Maintenance of Water Supply Infrastructure</v>
          </cell>
          <cell r="R5653">
            <v>0</v>
          </cell>
          <cell r="V5653" t="str">
            <v>PD NC - MAINT OF WATER SUPPLY INFRASTRUC</v>
          </cell>
        </row>
        <row r="5654">
          <cell r="Q5654" t="str">
            <v>Non-exchange Revenue:  Transfers and Subsidies - Operational:  Monetary Allocations - Provincial Departments:  Northern Cape - Maintenance of Waste Water Infrastructure</v>
          </cell>
          <cell r="R5654">
            <v>0</v>
          </cell>
          <cell r="V5654" t="str">
            <v>PD NC - MAINT OF WASTE WATER INFRASTRUC</v>
          </cell>
        </row>
        <row r="5655">
          <cell r="Q5655" t="str">
            <v>Non-exchange Revenue:  Transfers and Subsidies - Operational:  Monetary Allocations - Provincial Departments:  Northern Cape - Capacity Building</v>
          </cell>
          <cell r="R5655">
            <v>0</v>
          </cell>
          <cell r="V5655" t="str">
            <v>PD NC - CAPACITY BUILDING</v>
          </cell>
        </row>
        <row r="5656">
          <cell r="Q5656" t="str">
            <v>Non-exchange Revenue:  Transfers and Subsidies - Operational:  Monetary Allocations - Provincial Departments:  Northern Cape - Other</v>
          </cell>
          <cell r="R5656">
            <v>0</v>
          </cell>
          <cell r="V5656" t="str">
            <v>PD NC - OTHER</v>
          </cell>
        </row>
        <row r="5657">
          <cell r="Q5657" t="str">
            <v>Non-exchange Revenue:  Transfers and Subsidies - Operational:  Monetary Allocations - Provincial Departments:  North West</v>
          </cell>
          <cell r="R5657">
            <v>0</v>
          </cell>
          <cell r="V5657" t="str">
            <v>T&amp;S OPS: MONET PROV DEPT NW</v>
          </cell>
        </row>
        <row r="5658">
          <cell r="Q5658" t="str">
            <v>Non-exchange Revenue:  Transfers and Subsidies - Operational:  Monetary Allocations - Provincial Departments:  North West - Health</v>
          </cell>
          <cell r="R5658">
            <v>0</v>
          </cell>
          <cell r="V5658" t="str">
            <v>PD NW - HEALTH</v>
          </cell>
        </row>
        <row r="5659">
          <cell r="Q5659" t="str">
            <v>Non-exchange Revenue:  Transfers and Subsidies - Operational:  Monetary Allocations - Provincial Departments:  North West - Public Transport</v>
          </cell>
          <cell r="R5659">
            <v>0</v>
          </cell>
          <cell r="V5659" t="str">
            <v>PD NW - PUBLIC TRANSPORT</v>
          </cell>
        </row>
        <row r="5660">
          <cell r="Q5660" t="str">
            <v>Non-exchange Revenue:  Transfers and Subsidies - Operational:  Monetary Allocations - Provincial Departments:  North West - Housing</v>
          </cell>
          <cell r="R5660">
            <v>0</v>
          </cell>
          <cell r="V5660" t="str">
            <v>PD NW - HOUSING</v>
          </cell>
        </row>
        <row r="5661">
          <cell r="Q5661" t="str">
            <v>Non-exchange Revenue:  Transfers and Subsidies - Operational:  Monetary Allocations - Provincial Departments:  North West - Sports and Recreation</v>
          </cell>
          <cell r="R5661">
            <v>0</v>
          </cell>
          <cell r="V5661" t="str">
            <v>PD NW - SPORTS &amp; RECREATION</v>
          </cell>
        </row>
        <row r="5662">
          <cell r="Q5662" t="str">
            <v>Non-exchange Revenue:  Transfers and Subsidies - Operational:  Monetary Allocations - Provincial Departments:  North West - Disaster and Emergency Services</v>
          </cell>
          <cell r="R5662">
            <v>0</v>
          </cell>
          <cell r="V5662" t="str">
            <v>PD NW - DISASTER &amp; EMERGENCY SERVICES</v>
          </cell>
        </row>
        <row r="5663">
          <cell r="Q5663" t="str">
            <v>Non-exchange Revenue:  Transfers and Subsidies - Operational:  Monetary Allocations - Provincial Departments:  North West - Libraries, Archives and Museums</v>
          </cell>
          <cell r="R5663">
            <v>0</v>
          </cell>
          <cell r="V5663" t="str">
            <v>PD NW - LIBRARIES ARCHIVES &amp; MUSEUMS</v>
          </cell>
        </row>
        <row r="5664">
          <cell r="Q5664" t="str">
            <v>Non-exchange Revenue:  Transfers and Subsidies - Operational:  Monetary Allocations - Provincial Departments:  North West - Maintenance of Road Infrastructure</v>
          </cell>
          <cell r="R5664">
            <v>0</v>
          </cell>
          <cell r="V5664" t="str">
            <v>PD NW - MAINT OF ROAD INFRASTRUCTURE</v>
          </cell>
        </row>
        <row r="5665">
          <cell r="Q5665" t="str">
            <v>Non-exchange Revenue:  Transfers and Subsidies - Operational:  Monetary Allocations - Provincial Departments:  North West - Maintenance of Water Supply Infrastructure</v>
          </cell>
          <cell r="R5665">
            <v>0</v>
          </cell>
          <cell r="V5665" t="str">
            <v>PD NW - MAINT OF WATER SUPPLY INFRASTRUC</v>
          </cell>
        </row>
        <row r="5666">
          <cell r="Q5666" t="str">
            <v>Non-exchange Revenue:  Transfers and Subsidies - Operational:  Monetary Allocations - Provincial Departments:  North West - Maintenance of Waste Water Infrastructure</v>
          </cell>
          <cell r="R5666">
            <v>0</v>
          </cell>
          <cell r="V5666" t="str">
            <v>PD NW - MAINT OF WASTE WATER INFRASTRUC</v>
          </cell>
        </row>
        <row r="5667">
          <cell r="Q5667" t="str">
            <v>Non-exchange Revenue:  Transfers and Subsidies - Operational:  Monetary Allocations - Provincial Departments:  North West - Capacity Building</v>
          </cell>
          <cell r="R5667">
            <v>0</v>
          </cell>
          <cell r="V5667" t="str">
            <v>PD NW - CAPACITY BUILDING</v>
          </cell>
        </row>
        <row r="5668">
          <cell r="Q5668" t="str">
            <v>Non-exchange Revenue:  Transfers and Subsidies - Operational:  Monetary Allocations - Provincial Departments:  North West - Other</v>
          </cell>
          <cell r="R5668">
            <v>0</v>
          </cell>
          <cell r="V5668" t="str">
            <v>PD NW - OTHER</v>
          </cell>
        </row>
        <row r="5669">
          <cell r="Q5669" t="str">
            <v>Non-exchange Revenue:  Transfers and Subsidies - Operational:  Monetary Allocations - Provincial Departments:  Western Cape</v>
          </cell>
          <cell r="R5669">
            <v>0</v>
          </cell>
          <cell r="V5669" t="str">
            <v>T&amp;S OPS: MONET PROV DEPT WC</v>
          </cell>
        </row>
        <row r="5670">
          <cell r="Q5670" t="str">
            <v>Non-exchange Revenue:  Transfers and Subsidies - Operational:  Monetary Allocations - Provincial Departments:  Western Cape - Health</v>
          </cell>
          <cell r="R5670">
            <v>0</v>
          </cell>
          <cell r="V5670" t="str">
            <v>PD WC - HEALTH</v>
          </cell>
        </row>
        <row r="5671">
          <cell r="Q5671" t="str">
            <v>Non-exchange Revenue:  Transfers and Subsidies - Operational:  Monetary Allocations - Provincial Departments:  Western Cape - Public Transport</v>
          </cell>
          <cell r="R5671">
            <v>0</v>
          </cell>
          <cell r="V5671" t="str">
            <v>PD WC - PUBLIC TRANSPORT</v>
          </cell>
        </row>
        <row r="5672">
          <cell r="Q5672" t="str">
            <v>Non-exchange Revenue:  Transfers and Subsidies - Operational:  Monetary Allocations - Provincial Departments:  Western Cape - Housing</v>
          </cell>
          <cell r="R5672">
            <v>0</v>
          </cell>
          <cell r="V5672" t="str">
            <v>PD WC - HOUSING</v>
          </cell>
        </row>
        <row r="5673">
          <cell r="Q5673" t="str">
            <v>Non-exchange Revenue:  Transfers and Subsidies - Operational:  Monetary Allocations - Provincial Departments:  Western Cape - Sports and Recreation</v>
          </cell>
          <cell r="R5673">
            <v>0</v>
          </cell>
          <cell r="V5673" t="str">
            <v>PD WC - SPORTS &amp; RECREATION</v>
          </cell>
        </row>
        <row r="5674">
          <cell r="Q5674" t="str">
            <v>Non-exchange Revenue:  Transfers and Subsidies - Operational:  Monetary Allocations - Provincial Departments:  Western Cape - Disaster and Emergency Services</v>
          </cell>
          <cell r="R5674">
            <v>0</v>
          </cell>
          <cell r="V5674" t="str">
            <v>PD WC - DISASTER &amp; EMERGENCY SERVICES</v>
          </cell>
        </row>
        <row r="5675">
          <cell r="Q5675" t="str">
            <v>Non-exchange Revenue:  Transfers and Subsidies - Operational:  Monetary Allocations - Provincial Departments:  Western Cape - Libraries, Archives and Museums</v>
          </cell>
          <cell r="R5675">
            <v>0</v>
          </cell>
          <cell r="V5675" t="str">
            <v>PD WC - LIBRARIES ARCHIVES &amp; MUSEUMS</v>
          </cell>
        </row>
        <row r="5676">
          <cell r="Q5676" t="str">
            <v>Non-exchange Revenue:  Transfers and Subsidies - Operational:  Monetary Allocations - Provincial Departments:  Western Cape - Maintenance of Road Infrastructure</v>
          </cell>
          <cell r="R5676">
            <v>0</v>
          </cell>
          <cell r="V5676" t="str">
            <v>PD WC - MAINT OF ROAD INFRASTRUCTURE</v>
          </cell>
        </row>
        <row r="5677">
          <cell r="Q5677" t="str">
            <v>Non-exchange Revenue:  Transfers and Subsidies - Operational:  Monetary Allocations - Provincial Departments:  Western Cape - Maintenance of Water Supply Infrastructure</v>
          </cell>
          <cell r="R5677">
            <v>0</v>
          </cell>
          <cell r="V5677" t="str">
            <v>PD WC - MAINT OF WATER SUPPLY INFRASTRUC</v>
          </cell>
        </row>
        <row r="5678">
          <cell r="Q5678" t="str">
            <v>Non-exchange Revenue:  Transfers and Subsidies - Operational:  Monetary Allocations - Provincial Departments:  Western Cape - Maintenance of Waste Water Infrastructure</v>
          </cell>
          <cell r="R5678">
            <v>0</v>
          </cell>
          <cell r="V5678" t="str">
            <v>PD WC - MAINT OF WASTE WATER INFRASTRUC</v>
          </cell>
        </row>
        <row r="5679">
          <cell r="Q5679" t="str">
            <v>Non-exchange Revenue:  Transfers and Subsidies - Operational:  Monetary Allocations - Provincial Departments:  Western Cape - Capacity Building</v>
          </cell>
          <cell r="R5679">
            <v>0</v>
          </cell>
          <cell r="V5679" t="str">
            <v>PD WC - CAPACITY BUILDING</v>
          </cell>
        </row>
        <row r="5680">
          <cell r="Q5680" t="str">
            <v>Non-exchange Revenue:  Transfers and Subsidies - Operational:  Monetary Allocations - Provincial Departments:  Western Cape - Other</v>
          </cell>
          <cell r="R5680">
            <v>0</v>
          </cell>
          <cell r="V5680" t="str">
            <v>PD WC - OTHER</v>
          </cell>
        </row>
        <row r="5681">
          <cell r="Q5681" t="str">
            <v>Non-exchange Revenue:  Transfers and Subsidies - Operational:  Monetary Allocations - Public Corporations</v>
          </cell>
          <cell r="R5681">
            <v>0</v>
          </cell>
          <cell r="V5681" t="str">
            <v>T&amp;S OPS: MONET PUBLIC CORPORATIONS</v>
          </cell>
        </row>
        <row r="5682">
          <cell r="Q5682" t="str">
            <v>Non-exchange Revenue:  Transfers and Subsidies - Operational:  Monetary Allocations - Public Corporations:  Non Financial Public Corporations</v>
          </cell>
          <cell r="R5682">
            <v>0</v>
          </cell>
          <cell r="V5682" t="str">
            <v>T&amp;S OPS: MONET PUBL CORP NON-FIAN</v>
          </cell>
        </row>
        <row r="5683">
          <cell r="Q5683" t="str">
            <v>Non-exchange Revenue:  Transfers and Subsidies - Operational:  Monetary Allocations - Public Corporations:  Non Financial Public Corporations - Product</v>
          </cell>
          <cell r="R5683" t="str">
            <v>1</v>
          </cell>
          <cell r="S5683" t="str">
            <v>17</v>
          </cell>
          <cell r="T5683" t="str">
            <v>700</v>
          </cell>
          <cell r="U5683" t="str">
            <v>0</v>
          </cell>
          <cell r="V5683" t="str">
            <v>PUB CORP: N-FIN CORP - PRODUCT</v>
          </cell>
        </row>
        <row r="5684">
          <cell r="Q5684" t="str">
            <v>Non-exchange Revenue:  Transfers and Subsidies - Operational:  Monetary Allocations - Public Corporations:  Non Financial Public Corporations - Production</v>
          </cell>
          <cell r="R5684" t="str">
            <v>1</v>
          </cell>
          <cell r="S5684" t="str">
            <v>17</v>
          </cell>
          <cell r="T5684" t="str">
            <v>701</v>
          </cell>
          <cell r="U5684" t="str">
            <v>0</v>
          </cell>
          <cell r="V5684" t="str">
            <v>PUB CORP: N-FIN CORP - PRODUCTION</v>
          </cell>
        </row>
        <row r="5685">
          <cell r="Q5685" t="str">
            <v>Non-exchange Revenue:  Transfers and Subsidies - Operational:  Monetary Allocations - Public Corporations:  Financial Public Corporations</v>
          </cell>
          <cell r="R5685">
            <v>0</v>
          </cell>
          <cell r="V5685" t="str">
            <v>T&amp;S OPS: MONET PUBL CORP FINANCIAL</v>
          </cell>
        </row>
        <row r="5686">
          <cell r="Q5686" t="str">
            <v>Non-exchange Revenue:  Transfers and Subsidies - Operational:  Monetary Allocations - Public Corporations:  Financial Public Corporations - Product</v>
          </cell>
          <cell r="R5686" t="str">
            <v>1</v>
          </cell>
          <cell r="S5686" t="str">
            <v>17</v>
          </cell>
          <cell r="T5686" t="str">
            <v>702</v>
          </cell>
          <cell r="U5686" t="str">
            <v>0</v>
          </cell>
          <cell r="V5686" t="str">
            <v>PUB CORP: FINANCIAL CORP - PRODUCT</v>
          </cell>
        </row>
        <row r="5687">
          <cell r="Q5687" t="str">
            <v>Non-exchange Revenue:  Transfers and Subsidies - Operational:  Monetary Allocations - Public Corporations:  Financial Public Corporations - Production</v>
          </cell>
          <cell r="R5687" t="str">
            <v>1</v>
          </cell>
          <cell r="S5687" t="str">
            <v>17</v>
          </cell>
          <cell r="T5687" t="str">
            <v>703</v>
          </cell>
          <cell r="U5687" t="str">
            <v>0</v>
          </cell>
          <cell r="V5687" t="str">
            <v>PUB CORP: FINANCIAL CORP - PRODUCTION</v>
          </cell>
        </row>
        <row r="5688">
          <cell r="Q5688" t="str">
            <v>Non-exchange Revenue:  Transfers and Subsidies - Operational:  Monetary Allocations - Public Corporations:  Other Transfers Public Corporations</v>
          </cell>
          <cell r="R5688">
            <v>0</v>
          </cell>
          <cell r="V5688" t="str">
            <v>T&amp;S OPS: MONET PUBL CORP NON-FIAN</v>
          </cell>
        </row>
        <row r="5689">
          <cell r="Q5689" t="str">
            <v xml:space="preserve">Non-exchange Revenue:  Transfers and Subsidies - Operational:  Monetary Allocations - Public Corporations:  Other Transfers Public Corporations - Air Traffic and Navigation Services Company </v>
          </cell>
          <cell r="R5689" t="str">
            <v>1</v>
          </cell>
          <cell r="S5689" t="str">
            <v>17</v>
          </cell>
          <cell r="T5689" t="str">
            <v>704</v>
          </cell>
          <cell r="U5689" t="str">
            <v>0</v>
          </cell>
          <cell r="V5689" t="str">
            <v>PUB CORP O/TRF: AIR TRAF &amp; NAV SERV COMP</v>
          </cell>
        </row>
        <row r="5690">
          <cell r="Q5690" t="str">
            <v>Non-exchange Revenue:  Transfers and Subsidies - Operational:  Monetary Allocations - Public Corporations:  Other Transfers Public Corporations - Airports Company</v>
          </cell>
          <cell r="R5690" t="str">
            <v>1</v>
          </cell>
          <cell r="S5690" t="str">
            <v>17</v>
          </cell>
          <cell r="T5690" t="str">
            <v>705</v>
          </cell>
          <cell r="U5690" t="str">
            <v>0</v>
          </cell>
          <cell r="V5690" t="str">
            <v>PUB CORP O/TRF: AIRPORTS COMPANY</v>
          </cell>
        </row>
        <row r="5691">
          <cell r="Q5691" t="str">
            <v>Non-exchange Revenue:  Transfers and Subsidies - Operational:  Monetary Allocations - Public Corporations:  Other Transfers Public Corporations - Albany Coast Water Board</v>
          </cell>
          <cell r="R5691" t="str">
            <v>1</v>
          </cell>
          <cell r="S5691" t="str">
            <v>17</v>
          </cell>
          <cell r="T5691" t="str">
            <v>706</v>
          </cell>
          <cell r="U5691" t="str">
            <v>0</v>
          </cell>
          <cell r="V5691" t="str">
            <v>PUB CORP O/TRF: ALBANY COAST WATER BOARD</v>
          </cell>
        </row>
        <row r="5692">
          <cell r="Q5692" t="str">
            <v>Non-exchange Revenue:  Transfers and Subsidies - Operational:  Monetary Allocations - Public Corporations:  Other Transfers Public Corporations - Alexkor Ltd</v>
          </cell>
          <cell r="R5692" t="str">
            <v>1</v>
          </cell>
          <cell r="S5692" t="str">
            <v>17</v>
          </cell>
          <cell r="T5692" t="str">
            <v>707</v>
          </cell>
          <cell r="U5692" t="str">
            <v>0</v>
          </cell>
          <cell r="V5692" t="str">
            <v>PUB CORP O/TRF: ALEXKOR LTD</v>
          </cell>
        </row>
        <row r="5693">
          <cell r="Q5693" t="str">
            <v>Non-exchange Revenue:  Transfers and Subsidies - Operational:  Monetary Allocations - Public Corporations:  Other Transfers Public Corporations - Amatola Water Board</v>
          </cell>
          <cell r="R5693" t="str">
            <v>1</v>
          </cell>
          <cell r="S5693" t="str">
            <v>17</v>
          </cell>
          <cell r="T5693" t="str">
            <v>708</v>
          </cell>
          <cell r="U5693" t="str">
            <v>0</v>
          </cell>
          <cell r="V5693" t="str">
            <v>PUB CORP O/TRF: AMATOLA WATER BOARD</v>
          </cell>
        </row>
        <row r="5694">
          <cell r="Q5694" t="str">
            <v>Non-exchange Revenue:  Transfers and Subsidies - Operational:  Monetary Allocations - Public Corporations:  Other Transfers Public Corporations - Armaments Corporation of South Africa</v>
          </cell>
          <cell r="R5694" t="str">
            <v>1</v>
          </cell>
          <cell r="S5694" t="str">
            <v>17</v>
          </cell>
          <cell r="T5694" t="str">
            <v>709</v>
          </cell>
          <cell r="U5694" t="str">
            <v>0</v>
          </cell>
          <cell r="V5694" t="str">
            <v>PUB CORP O/TRF: ARMAMENTS CORPORATION SA</v>
          </cell>
        </row>
        <row r="5695">
          <cell r="Q5695" t="str">
            <v>Non-exchange Revenue:  Transfers and Subsidies - Operational:  Monetary Allocations - Public Corporations:  Other Transfers Public Corporations - Aventura</v>
          </cell>
          <cell r="R5695" t="str">
            <v>1</v>
          </cell>
          <cell r="S5695" t="str">
            <v>17</v>
          </cell>
          <cell r="T5695" t="str">
            <v>710</v>
          </cell>
          <cell r="U5695" t="str">
            <v>0</v>
          </cell>
          <cell r="V5695" t="str">
            <v>PUB CORP O/TRF: AVENTURA</v>
          </cell>
        </row>
        <row r="5696">
          <cell r="Q5696" t="str">
            <v>Non-exchange Revenue:  Transfers and Subsidies - Operational:  Monetary Allocations - Public Corporations:  Other Transfers Public Corporations - Bala Farms (Pty) Ltd</v>
          </cell>
          <cell r="R5696" t="str">
            <v>1</v>
          </cell>
          <cell r="S5696" t="str">
            <v>17</v>
          </cell>
          <cell r="T5696" t="str">
            <v>711</v>
          </cell>
          <cell r="U5696" t="str">
            <v>0</v>
          </cell>
          <cell r="V5696" t="str">
            <v>PUB CORP O/TRF: BALA FARMS (PTY) LTD</v>
          </cell>
        </row>
        <row r="5697">
          <cell r="Q5697" t="str">
            <v>Non-exchange Revenue:  Transfers and Subsidies - Operational:  Monetary Allocations - Public Corporations:  Other Transfers Public Corporations - Bloem Water</v>
          </cell>
          <cell r="R5697" t="str">
            <v>1</v>
          </cell>
          <cell r="S5697" t="str">
            <v>17</v>
          </cell>
          <cell r="T5697" t="str">
            <v>712</v>
          </cell>
          <cell r="U5697" t="str">
            <v>0</v>
          </cell>
          <cell r="V5697" t="str">
            <v>PUB CORP O/TRF: BLOEM WATER</v>
          </cell>
        </row>
        <row r="5698">
          <cell r="Q5698" t="str">
            <v>Non-exchange Revenue:  Transfers and Subsidies - Operational:  Monetary Allocations - Public Corporations:  Other Transfers Public Corporations - Botshelo Water</v>
          </cell>
          <cell r="R5698" t="str">
            <v>1</v>
          </cell>
          <cell r="S5698" t="str">
            <v>17</v>
          </cell>
          <cell r="T5698" t="str">
            <v>713</v>
          </cell>
          <cell r="U5698" t="str">
            <v>0</v>
          </cell>
          <cell r="V5698" t="str">
            <v>PUB CORP O/TRF: BOTSHELO WATER</v>
          </cell>
        </row>
        <row r="5699">
          <cell r="Q5699" t="str">
            <v>Non-exchange Revenue:  Transfers and Subsidies - Operational:  Monetary Allocations - Public Corporations:  Other Transfers Public Corporations - Bushbuckridge Water Board</v>
          </cell>
          <cell r="R5699" t="str">
            <v>1</v>
          </cell>
          <cell r="S5699" t="str">
            <v>17</v>
          </cell>
          <cell r="T5699" t="str">
            <v>714</v>
          </cell>
          <cell r="U5699" t="str">
            <v>0</v>
          </cell>
          <cell r="V5699" t="str">
            <v>PUB CORP O/TRF: BUSHBUCKRIDGE WATER BRD</v>
          </cell>
        </row>
        <row r="5700">
          <cell r="Q5700" t="str">
            <v>Non-exchange Revenue:  Transfers and Subsidies - Operational:  Monetary Allocations - Public Corporations:  Other Transfers Public Corporations - Casidra (Pty) Ltd</v>
          </cell>
          <cell r="R5700" t="str">
            <v>1</v>
          </cell>
          <cell r="S5700" t="str">
            <v>17</v>
          </cell>
          <cell r="T5700" t="str">
            <v>715</v>
          </cell>
          <cell r="U5700" t="str">
            <v>0</v>
          </cell>
          <cell r="V5700" t="str">
            <v>PUB CORP O/TRF: CASIDRA (PTY) LTD</v>
          </cell>
        </row>
        <row r="5701">
          <cell r="Q5701" t="str">
            <v>Non-exchange Revenue:  Transfers and Subsidies - Operational:  Monetary Allocations - Public Corporations:  Other Transfers Public Corporations - Central Energy Fund (Pty) Ltd (CEF)</v>
          </cell>
          <cell r="R5701" t="str">
            <v>1</v>
          </cell>
          <cell r="S5701" t="str">
            <v>17</v>
          </cell>
          <cell r="T5701" t="str">
            <v>716</v>
          </cell>
          <cell r="U5701" t="str">
            <v>0</v>
          </cell>
          <cell r="V5701" t="str">
            <v>PUB CORP O/TRF: CENTRAL ENERGY FUND</v>
          </cell>
        </row>
        <row r="5702">
          <cell r="Q5702" t="str">
            <v>Non-exchange Revenue:  Transfers and Subsidies - Operational:  Monetary Allocations - Public Corporations:  Other Transfers Public Corporations - Coega Development Corporation</v>
          </cell>
          <cell r="R5702" t="str">
            <v>1</v>
          </cell>
          <cell r="S5702" t="str">
            <v>17</v>
          </cell>
          <cell r="T5702" t="str">
            <v>717</v>
          </cell>
          <cell r="U5702" t="str">
            <v>0</v>
          </cell>
          <cell r="V5702" t="str">
            <v>PUB CORP O/TRF: COEGA DEV CORPORATION</v>
          </cell>
        </row>
        <row r="5703">
          <cell r="Q5703" t="str">
            <v>Non-exchange Revenue:  Transfers and Subsidies - Operational:  Monetary Allocations - Public Corporations:  Other Transfers Public Corporations - Council for Mineral Technology (MINTEK)</v>
          </cell>
          <cell r="R5703" t="str">
            <v>1</v>
          </cell>
          <cell r="S5703" t="str">
            <v>17</v>
          </cell>
          <cell r="T5703" t="str">
            <v>718</v>
          </cell>
          <cell r="U5703" t="str">
            <v>0</v>
          </cell>
          <cell r="V5703" t="str">
            <v>PUB CORP O/TRF: COUNCIL MINERAL TECHN</v>
          </cell>
        </row>
        <row r="5704">
          <cell r="Q5704" t="str">
            <v>Non-exchange Revenue:  Transfers and Subsidies - Operational:  Monetary Allocations - Public Corporations:  Other Transfers Public Corporations - Council Science and Industrial Research (CSIR)</v>
          </cell>
          <cell r="R5704" t="str">
            <v>1</v>
          </cell>
          <cell r="S5704" t="str">
            <v>17</v>
          </cell>
          <cell r="T5704" t="str">
            <v>719</v>
          </cell>
          <cell r="U5704" t="str">
            <v>0</v>
          </cell>
          <cell r="V5704" t="str">
            <v>PUB CORP O/TRF: COUNCIL SCI &amp; INDUST RES</v>
          </cell>
        </row>
        <row r="5705">
          <cell r="Q5705" t="str">
            <v>Non-exchange Revenue:  Transfers and Subsidies - Operational:  Monetary Allocations - Public Corporations:  Other Transfers Public Corporations - Cowslip Investments (Pty) Ltd</v>
          </cell>
          <cell r="R5705" t="str">
            <v>1</v>
          </cell>
          <cell r="S5705" t="str">
            <v>17</v>
          </cell>
          <cell r="T5705" t="str">
            <v>720</v>
          </cell>
          <cell r="U5705" t="str">
            <v>0</v>
          </cell>
          <cell r="V5705" t="str">
            <v>PUB CORP O/TRF: COWSLIP INVESTMENTS</v>
          </cell>
        </row>
        <row r="5706">
          <cell r="Q5706" t="str">
            <v>Non-exchange Revenue:  Transfers and Subsidies - Operational:  Monetary Allocations - Public Corporations:  Other Transfers Public Corporations - Development Bank of South Africa</v>
          </cell>
          <cell r="R5706" t="str">
            <v>1</v>
          </cell>
          <cell r="S5706" t="str">
            <v>17</v>
          </cell>
          <cell r="T5706" t="str">
            <v>721</v>
          </cell>
          <cell r="U5706" t="str">
            <v>0</v>
          </cell>
          <cell r="V5706" t="str">
            <v>PUB CORP O/TRF: DEVELOPMENT BANK OF SA</v>
          </cell>
        </row>
        <row r="5707">
          <cell r="Q5707" t="str">
            <v>Non-exchange Revenue:  Transfers and Subsidies - Operational:  Monetary Allocations - Public Corporations:  Other Transfers Public Corporations - Denel</v>
          </cell>
          <cell r="R5707" t="str">
            <v>1</v>
          </cell>
          <cell r="S5707" t="str">
            <v>17</v>
          </cell>
          <cell r="T5707" t="str">
            <v>722</v>
          </cell>
          <cell r="U5707" t="str">
            <v>0</v>
          </cell>
          <cell r="V5707" t="str">
            <v>PUB CORP O/TRF: DENEL</v>
          </cell>
        </row>
        <row r="5708">
          <cell r="Q5708" t="str">
            <v>Non-exchange Revenue:  Transfers and Subsidies - Operational:  Monetary Allocations - Public Corporations:  Other Transfers Public Corporations - Development Corporation Eastern Cape</v>
          </cell>
          <cell r="R5708" t="str">
            <v>1</v>
          </cell>
          <cell r="S5708" t="str">
            <v>17</v>
          </cell>
          <cell r="T5708" t="str">
            <v>723</v>
          </cell>
          <cell r="U5708" t="str">
            <v>0</v>
          </cell>
          <cell r="V5708" t="str">
            <v>PUB CORP O/TRF: DEV CORPOR EASTERN CAPE</v>
          </cell>
        </row>
        <row r="5709">
          <cell r="Q5709" t="str">
            <v>Non-exchange Revenue:  Transfers and Subsidies - Operational:  Monetary Allocations - Public Corporations:  Other Transfers Public Corporations - East London Industrial Development Zone Corporation</v>
          </cell>
          <cell r="R5709" t="str">
            <v>1</v>
          </cell>
          <cell r="S5709" t="str">
            <v>17</v>
          </cell>
          <cell r="T5709" t="str">
            <v>724</v>
          </cell>
          <cell r="U5709" t="str">
            <v>0</v>
          </cell>
          <cell r="V5709" t="str">
            <v>PUB CORP O/TRF:  EL IND DEV ZONE CORP</v>
          </cell>
        </row>
        <row r="5710">
          <cell r="Q5710" t="str">
            <v>Non-exchange Revenue:  Transfers and Subsidies - Operational:  Monetary Allocations - Public Corporations:  Other Transfers Public Corporations - ESKOM</v>
          </cell>
          <cell r="R5710" t="str">
            <v>1</v>
          </cell>
          <cell r="S5710" t="str">
            <v>17</v>
          </cell>
          <cell r="T5710" t="str">
            <v>725</v>
          </cell>
          <cell r="U5710" t="str">
            <v>0</v>
          </cell>
          <cell r="V5710" t="str">
            <v>PUB CORP O/TRF: ESKOM</v>
          </cell>
        </row>
        <row r="5711">
          <cell r="Q5711" t="str">
            <v>Non-exchange Revenue:  Transfers and Subsidies - Operational:  Monetary Allocations - Public Corporations:  Other Transfers Public Corporations - Export Credit Insurance Corporation of South Africa</v>
          </cell>
          <cell r="R5711" t="str">
            <v>1</v>
          </cell>
          <cell r="S5711" t="str">
            <v>17</v>
          </cell>
          <cell r="T5711" t="str">
            <v>726</v>
          </cell>
          <cell r="U5711" t="str">
            <v>0</v>
          </cell>
          <cell r="V5711" t="str">
            <v>PUB CORP O/TRF: EXPORT CDT INSUR CORP SA</v>
          </cell>
        </row>
        <row r="5712">
          <cell r="Q5712" t="str">
            <v>Non-exchange Revenue:  Transfers and Subsidies - Operational:  Monetary Allocations - Public Corporations:  Other Transfers Public Corporations - Fines and Penalties</v>
          </cell>
          <cell r="R5712" t="str">
            <v>1</v>
          </cell>
          <cell r="S5712" t="str">
            <v>17</v>
          </cell>
          <cell r="T5712" t="str">
            <v>727</v>
          </cell>
          <cell r="U5712" t="str">
            <v>0</v>
          </cell>
          <cell r="V5712" t="str">
            <v>PUB CORP O/TRF: FINES &amp; PENALITIES</v>
          </cell>
        </row>
        <row r="5713">
          <cell r="Q5713" t="str">
            <v>Non-exchange Revenue:  Transfers and Subsidies - Operational:  Monetary Allocations - Public Corporations:  Other Transfers Public Corporations - Free State Development Corporation</v>
          </cell>
          <cell r="R5713" t="str">
            <v>1</v>
          </cell>
          <cell r="S5713" t="str">
            <v>17</v>
          </cell>
          <cell r="T5713" t="str">
            <v>728</v>
          </cell>
          <cell r="U5713" t="str">
            <v>0</v>
          </cell>
          <cell r="V5713" t="str">
            <v>PUB CORP O/TRF: FREE STATE DEV CORPOR</v>
          </cell>
        </row>
        <row r="5714">
          <cell r="Q5714" t="str">
            <v>Non-exchange Revenue:  Transfers and Subsidies - Operational:  Monetary Allocations - Public Corporations:  Other Transfers Public Corporations - Forest Sector Charter Council</v>
          </cell>
          <cell r="R5714" t="str">
            <v>1</v>
          </cell>
          <cell r="S5714" t="str">
            <v>17</v>
          </cell>
          <cell r="T5714" t="str">
            <v>729</v>
          </cell>
          <cell r="U5714" t="str">
            <v>0</v>
          </cell>
          <cell r="V5714" t="str">
            <v>PUB CORP O/TRF: FOREST SEC CHARTER COUN</v>
          </cell>
        </row>
        <row r="5715">
          <cell r="Q5715" t="str">
            <v>Non-exchange Revenue:  Transfers and Subsidies - Operational:  Monetary Allocations - Public Corporations:  Other Transfers Public Corporations - Fund for Research into Industrial Development, Growth and Equity (FRIDGE)</v>
          </cell>
          <cell r="R5715" t="str">
            <v>1</v>
          </cell>
          <cell r="S5715" t="str">
            <v>17</v>
          </cell>
          <cell r="T5715" t="str">
            <v>730</v>
          </cell>
          <cell r="U5715" t="str">
            <v>0</v>
          </cell>
          <cell r="V5715" t="str">
            <v>PUB CORP O/TRF:  REC IND DEV GWTH &amp; EQUI</v>
          </cell>
        </row>
        <row r="5716">
          <cell r="Q5716" t="str">
            <v>Non-exchange Revenue:  Transfers and Subsidies - Operational:  Monetary Allocations - Public Corporations:  Other Transfers Public Corporations - Gateway Airport Authority Ltd</v>
          </cell>
          <cell r="R5716" t="str">
            <v>1</v>
          </cell>
          <cell r="S5716" t="str">
            <v>17</v>
          </cell>
          <cell r="T5716" t="str">
            <v>731</v>
          </cell>
          <cell r="U5716" t="str">
            <v>0</v>
          </cell>
          <cell r="V5716" t="str">
            <v>PUB CORP O/TRF: GATEWAY AIRPORT AUTH LTD</v>
          </cell>
        </row>
        <row r="5717">
          <cell r="Q5717" t="str">
            <v>Non-exchange Revenue:  Transfers and Subsidies - Operational:  Monetary Allocations - Public Corporations:  Other Transfers Public Corporations - Ikangala Water</v>
          </cell>
          <cell r="R5717" t="str">
            <v>1</v>
          </cell>
          <cell r="S5717" t="str">
            <v>17</v>
          </cell>
          <cell r="T5717" t="str">
            <v>732</v>
          </cell>
          <cell r="U5717" t="str">
            <v>0</v>
          </cell>
          <cell r="V5717" t="str">
            <v>PUB CORP O/TRF: IKANGALA WATER</v>
          </cell>
        </row>
        <row r="5718">
          <cell r="Q5718" t="str">
            <v>Non-exchange Revenue:  Transfers and Subsidies - Operational:  Monetary Allocations - Public Corporations:  Other Transfers Public Corporations - Inala Farms (Pty) Ltd</v>
          </cell>
          <cell r="R5718" t="str">
            <v>1</v>
          </cell>
          <cell r="S5718" t="str">
            <v>17</v>
          </cell>
          <cell r="T5718" t="str">
            <v>733</v>
          </cell>
          <cell r="U5718" t="str">
            <v>0</v>
          </cell>
          <cell r="V5718" t="str">
            <v>PUB CORP O/TRF: INALA FARMS (PTY) LTD</v>
          </cell>
        </row>
        <row r="5719">
          <cell r="Q5719" t="str">
            <v>Non-exchange Revenue:  Transfers and Subsidies - Operational:  Monetary Allocations - Public Corporations:  Other Transfers Public Corporations - Independent  Development Trust</v>
          </cell>
          <cell r="R5719" t="str">
            <v>1</v>
          </cell>
          <cell r="S5719" t="str">
            <v>17</v>
          </cell>
          <cell r="T5719" t="str">
            <v>734</v>
          </cell>
          <cell r="U5719" t="str">
            <v>0</v>
          </cell>
          <cell r="V5719" t="str">
            <v>PUB CORP O/TRF: INDEPENDENT  DEVEL TRUST</v>
          </cell>
        </row>
        <row r="5720">
          <cell r="Q5720" t="str">
            <v>Non-exchange Revenue:  Transfers and Subsidies - Operational:  Monetary Allocations - Public Corporations:  Other Transfers Public Corporations - Industrial Development Corporation of South Africa Ltd</v>
          </cell>
          <cell r="R5720" t="str">
            <v>1</v>
          </cell>
          <cell r="S5720" t="str">
            <v>17</v>
          </cell>
          <cell r="T5720" t="str">
            <v>735</v>
          </cell>
          <cell r="U5720" t="str">
            <v>0</v>
          </cell>
          <cell r="V5720" t="str">
            <v>PUB CORP O/TRF: INDUS DEV  CORP OF SA</v>
          </cell>
        </row>
        <row r="5721">
          <cell r="Q5721" t="str">
            <v>Non-exchange Revenue:  Transfers and Subsidies - Operational:  Monetary Allocations - Public Corporations:  Other Transfers Public Corporations - Broadband Infraco</v>
          </cell>
          <cell r="R5721" t="str">
            <v>1</v>
          </cell>
          <cell r="S5721" t="str">
            <v>17</v>
          </cell>
          <cell r="T5721" t="str">
            <v>736</v>
          </cell>
          <cell r="U5721" t="str">
            <v>0</v>
          </cell>
          <cell r="V5721" t="str">
            <v>PUB CORP O/TRF: BROADBAND INFRACO</v>
          </cell>
        </row>
        <row r="5722">
          <cell r="Q5722" t="str">
            <v>Non-exchange Revenue:  Transfers and Subsidies - Operational:  Monetary Allocations - Public Corporations:  Other Transfers Public Corporations - ITHALA  Development Finance Corporation</v>
          </cell>
          <cell r="R5722" t="str">
            <v>1</v>
          </cell>
          <cell r="S5722" t="str">
            <v>17</v>
          </cell>
          <cell r="T5722" t="str">
            <v>737</v>
          </cell>
          <cell r="U5722" t="str">
            <v>0</v>
          </cell>
          <cell r="V5722" t="str">
            <v>PUB CORP O/TRF:  ITHALA  DEV FINAN CORP</v>
          </cell>
        </row>
        <row r="5723">
          <cell r="Q5723" t="str">
            <v>Non-exchange Revenue:  Transfers and Subsidies - Operational:  Monetary Allocations - Public Corporations:  Other Transfers Public Corporations - Kalahari-East Water Board</v>
          </cell>
          <cell r="R5723" t="str">
            <v>1</v>
          </cell>
          <cell r="S5723" t="str">
            <v>17</v>
          </cell>
          <cell r="T5723" t="str">
            <v>738</v>
          </cell>
          <cell r="U5723" t="str">
            <v>0</v>
          </cell>
          <cell r="V5723" t="str">
            <v>PUB CORP O/TRF: KALAHARI-EAST WATER BRD</v>
          </cell>
        </row>
        <row r="5724">
          <cell r="Q5724" t="str">
            <v>Non-exchange Revenue:  Transfers and Subsidies - Operational:  Monetary Allocations - Public Corporations:  Other Transfers Public Corporations - Kalahari-West Water Board</v>
          </cell>
          <cell r="R5724" t="str">
            <v>1</v>
          </cell>
          <cell r="S5724" t="str">
            <v>17</v>
          </cell>
          <cell r="T5724" t="str">
            <v>739</v>
          </cell>
          <cell r="U5724" t="str">
            <v>0</v>
          </cell>
          <cell r="V5724" t="str">
            <v>PUB CORP O/TRF: KALAHARI-WEST WATER BRD</v>
          </cell>
        </row>
        <row r="5725">
          <cell r="Q5725" t="str">
            <v>Non-exchange Revenue:  Transfers and Subsidies - Operational:  Monetary Allocations - Public Corporations:  Other Transfers Public Corporations - Khula Enterprises</v>
          </cell>
          <cell r="R5725" t="str">
            <v>1</v>
          </cell>
          <cell r="S5725" t="str">
            <v>17</v>
          </cell>
          <cell r="T5725" t="str">
            <v>740</v>
          </cell>
          <cell r="U5725" t="str">
            <v>0</v>
          </cell>
          <cell r="V5725" t="str">
            <v>PUB CORP O/TRF: KHULA ENTERPRISES</v>
          </cell>
        </row>
        <row r="5726">
          <cell r="Q5726" t="str">
            <v>Non-exchange Revenue:  Transfers and Subsidies - Operational:  Monetary Allocations - Public Corporations:  Other Transfers Public Corporations - Land and Agricultural Bank of South Africa</v>
          </cell>
          <cell r="R5726" t="str">
            <v>1</v>
          </cell>
          <cell r="S5726" t="str">
            <v>17</v>
          </cell>
          <cell r="T5726" t="str">
            <v>741</v>
          </cell>
          <cell r="U5726" t="str">
            <v>0</v>
          </cell>
          <cell r="V5726" t="str">
            <v>PUB CORP O/TRF: LAND &amp; AGRIC BANK SA</v>
          </cell>
        </row>
        <row r="5727">
          <cell r="Q5727" t="str">
            <v>Non-exchange Revenue:  Transfers and Subsidies - Operational:  Monetary Allocations - Public Corporations:  Other Transfers Public Corporations - Lepelle Northern Water</v>
          </cell>
          <cell r="R5727" t="str">
            <v>1</v>
          </cell>
          <cell r="S5727" t="str">
            <v>17</v>
          </cell>
          <cell r="T5727" t="str">
            <v>742</v>
          </cell>
          <cell r="U5727" t="str">
            <v>0</v>
          </cell>
          <cell r="V5727" t="str">
            <v>PUB CORP O/TRF: LEPELLE NORTHERN WATER</v>
          </cell>
        </row>
        <row r="5728">
          <cell r="Q5728" t="str">
            <v>Non-exchange Revenue:  Transfers and Subsidies - Operational:  Monetary Allocations - Public Corporations:  Other Transfers Public Corporations - Magalies Water</v>
          </cell>
          <cell r="R5728" t="str">
            <v>1</v>
          </cell>
          <cell r="S5728" t="str">
            <v>17</v>
          </cell>
          <cell r="T5728" t="str">
            <v>743</v>
          </cell>
          <cell r="U5728" t="str">
            <v>0</v>
          </cell>
          <cell r="V5728" t="str">
            <v>PUB CORP O/TRF: MAGALIES WATER</v>
          </cell>
        </row>
        <row r="5729">
          <cell r="Q5729" t="str">
            <v>Non-exchange Revenue:  Transfers and Subsidies - Operational:  Monetary Allocations - Public Corporations:  Other Transfers Public Corporations - Mafikeng Industrial Development Zone (Pty)Ltd</v>
          </cell>
          <cell r="R5729" t="str">
            <v>1</v>
          </cell>
          <cell r="S5729" t="str">
            <v>17</v>
          </cell>
          <cell r="T5729" t="str">
            <v>744</v>
          </cell>
          <cell r="U5729" t="str">
            <v>0</v>
          </cell>
          <cell r="V5729" t="str">
            <v>PUB CORP O/TRF: MAHIKENG INDUST DEV ZONE</v>
          </cell>
        </row>
        <row r="5730">
          <cell r="Q5730" t="str">
            <v>Non-exchange Revenue:  Transfers and Subsidies - Operational:  Monetary Allocations - Public Corporations:  Other Transfers Public Corporations - Mayibuye Transport Corporation</v>
          </cell>
          <cell r="R5730" t="str">
            <v>1</v>
          </cell>
          <cell r="S5730" t="str">
            <v>17</v>
          </cell>
          <cell r="T5730" t="str">
            <v>745</v>
          </cell>
          <cell r="U5730" t="str">
            <v>0</v>
          </cell>
          <cell r="V5730" t="str">
            <v>PUB CORP O/TRF: MAYIBUYE TRANSPORT CORP</v>
          </cell>
        </row>
        <row r="5731">
          <cell r="Q5731" t="str">
            <v>Non-exchange Revenue:  Transfers and Subsidies - Operational:  Monetary Allocations - Public Corporations:  Other Transfers Public Corporations - Mhlathuze Water</v>
          </cell>
          <cell r="R5731" t="str">
            <v>1</v>
          </cell>
          <cell r="S5731" t="str">
            <v>17</v>
          </cell>
          <cell r="T5731" t="str">
            <v>746</v>
          </cell>
          <cell r="U5731" t="str">
            <v>0</v>
          </cell>
          <cell r="V5731" t="str">
            <v>PUB CORP O/TRF: MHLATHUZE WATER</v>
          </cell>
        </row>
        <row r="5732">
          <cell r="Q5732" t="str">
            <v>Non-exchange Revenue:  Transfers and Subsidies - Operational:  Monetary Allocations - Public Corporations:  Other Transfers Public Corporations - Mjindi Farming (Pty) Ltd</v>
          </cell>
          <cell r="R5732" t="str">
            <v>1</v>
          </cell>
          <cell r="S5732" t="str">
            <v>17</v>
          </cell>
          <cell r="T5732" t="str">
            <v>747</v>
          </cell>
          <cell r="U5732" t="str">
            <v>0</v>
          </cell>
          <cell r="V5732" t="str">
            <v>PUB CORP O/TRF: MJINDI FARMING (PTY) LTD</v>
          </cell>
        </row>
        <row r="5733">
          <cell r="Q5733" t="str">
            <v>Non-exchange Revenue:  Transfers and Subsidies - Operational:  Monetary Allocations - Public Corporations:  Other Transfers Public Corporations - Mpendle Ntambanana Agri Company</v>
          </cell>
          <cell r="R5733" t="str">
            <v>1</v>
          </cell>
          <cell r="S5733" t="str">
            <v>17</v>
          </cell>
          <cell r="T5733" t="str">
            <v>748</v>
          </cell>
          <cell r="U5733" t="str">
            <v>0</v>
          </cell>
          <cell r="V5733" t="str">
            <v>PUB CORP O/TRF: MPENDLE NTAMBANANA AGRI</v>
          </cell>
        </row>
        <row r="5734">
          <cell r="Q5734" t="str">
            <v>Non-exchange Revenue:  Transfers and Subsidies - Operational:  Monetary Allocations - Public Corporations:  Other Transfers Public Corporations - Mpumalanga Agricultural Development Corporation</v>
          </cell>
          <cell r="R5734" t="str">
            <v>1</v>
          </cell>
          <cell r="S5734" t="str">
            <v>17</v>
          </cell>
          <cell r="T5734" t="str">
            <v>749</v>
          </cell>
          <cell r="U5734" t="str">
            <v>0</v>
          </cell>
          <cell r="V5734" t="str">
            <v>PUB CORP O/TRF: MPUMALANGA AGRI DEV CORP</v>
          </cell>
        </row>
        <row r="5735">
          <cell r="Q5735" t="str">
            <v>Non-exchange Revenue:  Transfers and Subsidies - Operational:  Monetary Allocations - Public Corporations:  Other Transfers Public Corporations - Mpumalanga Economic Growth Agency</v>
          </cell>
          <cell r="R5735" t="str">
            <v>1</v>
          </cell>
          <cell r="S5735" t="str">
            <v>17</v>
          </cell>
          <cell r="T5735" t="str">
            <v>750</v>
          </cell>
          <cell r="U5735" t="str">
            <v>0</v>
          </cell>
          <cell r="V5735" t="str">
            <v>PUB CORP O/TRF: MPUMA ECON GROWTH AGEN</v>
          </cell>
        </row>
        <row r="5736">
          <cell r="Q5736" t="str">
            <v>Non-exchange Revenue:  Transfers and Subsidies - Operational:  Monetary Allocations - Public Corporations:  Other Transfers Public Corporations - Mpumalanga Housing Finance Company</v>
          </cell>
          <cell r="R5736" t="str">
            <v>1</v>
          </cell>
          <cell r="S5736" t="str">
            <v>17</v>
          </cell>
          <cell r="T5736" t="str">
            <v>751</v>
          </cell>
          <cell r="U5736" t="str">
            <v>0</v>
          </cell>
          <cell r="V5736" t="str">
            <v>PUB CORP O/TRF: MPUMA HOUSING FIN COMP</v>
          </cell>
        </row>
        <row r="5737">
          <cell r="Q5737" t="str">
            <v>Non-exchange Revenue:  Transfers and Subsidies - Operational:  Monetary Allocations - Public Corporations:  Other Transfers Public Corporations - Namaqua Water Board</v>
          </cell>
          <cell r="R5737" t="str">
            <v>1</v>
          </cell>
          <cell r="S5737" t="str">
            <v>17</v>
          </cell>
          <cell r="T5737" t="str">
            <v>752</v>
          </cell>
          <cell r="U5737" t="str">
            <v>0</v>
          </cell>
          <cell r="V5737" t="str">
            <v>PUB CORP O/TRF: NAMAQUA WATER BOARD</v>
          </cell>
        </row>
        <row r="5738">
          <cell r="Q5738" t="str">
            <v>Non-exchange Revenue:  Transfers and Subsidies - Operational:  Monetary Allocations - Public Corporations:  Other Transfers Public Corporations - NCERA Farms (Pty) Ltd</v>
          </cell>
          <cell r="R5738" t="str">
            <v>1</v>
          </cell>
          <cell r="S5738" t="str">
            <v>17</v>
          </cell>
          <cell r="T5738" t="str">
            <v>753</v>
          </cell>
          <cell r="U5738" t="str">
            <v>0</v>
          </cell>
          <cell r="V5738" t="str">
            <v>PUB CORP O/TRF: NCERA FARMS (PTY) LTD</v>
          </cell>
        </row>
        <row r="5739">
          <cell r="Q5739" t="str">
            <v>Non-exchange Revenue:  Transfers and Subsidies - Operational:  Monetary Allocations - Public Corporations:  Other Transfers Public Corporations - Non-Grid Schools (Eskom Tsi)</v>
          </cell>
          <cell r="R5739" t="str">
            <v>1</v>
          </cell>
          <cell r="S5739" t="str">
            <v>17</v>
          </cell>
          <cell r="T5739" t="str">
            <v>754</v>
          </cell>
          <cell r="U5739" t="str">
            <v>0</v>
          </cell>
          <cell r="V5739" t="str">
            <v>PUB CORP O/TRF: NON-GRID SCH (ESKOM TSI)</v>
          </cell>
        </row>
        <row r="5740">
          <cell r="Q5740" t="str">
            <v>Non-exchange Revenue:  Transfers and Subsidies - Operational:  Monetary Allocations - Public Corporations:  Other Transfers Public Corporations - Northern Province Development Corporation</v>
          </cell>
          <cell r="R5740" t="str">
            <v>1</v>
          </cell>
          <cell r="S5740" t="str">
            <v>17</v>
          </cell>
          <cell r="T5740" t="str">
            <v>755</v>
          </cell>
          <cell r="U5740" t="str">
            <v>0</v>
          </cell>
          <cell r="V5740" t="str">
            <v>PUB CORP O/TRF: NORTHERN PROV DEV CORP</v>
          </cell>
        </row>
        <row r="5741">
          <cell r="Q5741" t="str">
            <v>Non-exchange Revenue:  Transfers and Subsidies - Operational:  Monetary Allocations - Public Corporations:  Other Transfers Public Corporations - Ntsika Enterprises</v>
          </cell>
          <cell r="R5741" t="str">
            <v>1</v>
          </cell>
          <cell r="S5741" t="str">
            <v>17</v>
          </cell>
          <cell r="T5741" t="str">
            <v>756</v>
          </cell>
          <cell r="U5741" t="str">
            <v>0</v>
          </cell>
          <cell r="V5741" t="str">
            <v>PUB CORP O/TRF: NTSIKA ENTERPRISES</v>
          </cell>
        </row>
        <row r="5742">
          <cell r="Q5742" t="str">
            <v>Non-exchange Revenue:  Transfers and Subsidies - Operational:  Monetary Allocations - Public Corporations:  Other Transfers Public Corporations - North West Development Corporation</v>
          </cell>
          <cell r="R5742" t="str">
            <v>1</v>
          </cell>
          <cell r="S5742" t="str">
            <v>17</v>
          </cell>
          <cell r="T5742" t="str">
            <v>757</v>
          </cell>
          <cell r="U5742" t="str">
            <v>0</v>
          </cell>
          <cell r="V5742" t="str">
            <v>PUB CORP O/TRF: NORTH WEST DEV CORP</v>
          </cell>
        </row>
        <row r="5743">
          <cell r="Q5743" t="str">
            <v>Non-exchange Revenue:  Transfers and Subsidies - Operational:  Monetary Allocations - Public Corporations:  Other Transfers Public Corporations - North West Water Supply Authority Board</v>
          </cell>
          <cell r="R5743" t="str">
            <v>1</v>
          </cell>
          <cell r="S5743" t="str">
            <v>17</v>
          </cell>
          <cell r="T5743" t="str">
            <v>758</v>
          </cell>
          <cell r="U5743" t="str">
            <v>0</v>
          </cell>
          <cell r="V5743" t="str">
            <v>PUB CORP O/TRF: NW WATER SUPPLY AUTH BRD</v>
          </cell>
        </row>
        <row r="5744">
          <cell r="Q5744" t="str">
            <v>Non-exchange Revenue:  Transfers and Subsidies - Operational:  Monetary Allocations - Public Corporations:  Other Transfers Public Corporations - Onderstepoort Biological Products</v>
          </cell>
          <cell r="R5744" t="str">
            <v>1</v>
          </cell>
          <cell r="S5744" t="str">
            <v>17</v>
          </cell>
          <cell r="T5744" t="str">
            <v>759</v>
          </cell>
          <cell r="U5744" t="str">
            <v>0</v>
          </cell>
          <cell r="V5744" t="str">
            <v>PUB CORP O/TRF: ONDERSTEPOORT BIOL PROD</v>
          </cell>
        </row>
        <row r="5745">
          <cell r="Q5745" t="str">
            <v>Non-exchange Revenue:  Transfers and Subsidies - Operational:  Monetary Allocations - Public Corporations:  Other Transfers Public Corporations - Overberg Water</v>
          </cell>
          <cell r="R5745" t="str">
            <v>1</v>
          </cell>
          <cell r="S5745" t="str">
            <v>17</v>
          </cell>
          <cell r="T5745" t="str">
            <v>760</v>
          </cell>
          <cell r="U5745" t="str">
            <v>0</v>
          </cell>
          <cell r="V5745" t="str">
            <v>PUB CORP O/TRF: OVERBERG WATER</v>
          </cell>
        </row>
        <row r="5746">
          <cell r="Q5746" t="str">
            <v>Non-exchange Revenue:  Transfers and Subsidies - Operational:  Monetary Allocations - Public Corporations:  Other Transfers Public Corporations - Passenger Rail Agency of South Africa</v>
          </cell>
          <cell r="R5746" t="str">
            <v>1</v>
          </cell>
          <cell r="S5746" t="str">
            <v>17</v>
          </cell>
          <cell r="T5746" t="str">
            <v>761</v>
          </cell>
          <cell r="U5746" t="str">
            <v>0</v>
          </cell>
          <cell r="V5746" t="str">
            <v>PUB CORP O/TRF: PASSENGER RAIL AGENCY SA</v>
          </cell>
        </row>
        <row r="5747">
          <cell r="Q5747" t="str">
            <v>Non-exchange Revenue:  Transfers and Subsidies - Operational:  Monetary Allocations - Public Corporations:  Other Transfers Public Corporations - Pebble Bed Modular Reactor (PBMR)</v>
          </cell>
          <cell r="R5747" t="str">
            <v>1</v>
          </cell>
          <cell r="S5747" t="str">
            <v>17</v>
          </cell>
          <cell r="T5747" t="str">
            <v>762</v>
          </cell>
          <cell r="U5747" t="str">
            <v>0</v>
          </cell>
          <cell r="V5747" t="str">
            <v>PUB CORP O/TRF: PEBBLE BED MODUL REACTOR</v>
          </cell>
        </row>
        <row r="5748">
          <cell r="Q5748" t="str">
            <v>Non-exchange Revenue:  Transfers and Subsidies - Operational:  Monetary Allocations - Public Corporations:  Other Transfers Public Corporations - Pelladrift Water Board</v>
          </cell>
          <cell r="R5748" t="str">
            <v>1</v>
          </cell>
          <cell r="S5748" t="str">
            <v>17</v>
          </cell>
          <cell r="T5748" t="str">
            <v>763</v>
          </cell>
          <cell r="U5748" t="str">
            <v>0</v>
          </cell>
          <cell r="V5748" t="str">
            <v>PUB CORP O/TRF: PELLADRIFT WATER BOARD</v>
          </cell>
        </row>
        <row r="5749">
          <cell r="Q5749" t="str">
            <v>Non-exchange Revenue:  Transfers and Subsidies - Operational:  Monetary Allocations - Public Corporations:  Other Transfers Public Corporations - Public Invest Corporation Ltd</v>
          </cell>
          <cell r="R5749" t="str">
            <v>1</v>
          </cell>
          <cell r="S5749" t="str">
            <v>17</v>
          </cell>
          <cell r="T5749" t="str">
            <v>764</v>
          </cell>
          <cell r="U5749" t="str">
            <v>0</v>
          </cell>
          <cell r="V5749" t="str">
            <v>PUB CORP O/TRF: PUBLIC INVEST CORP LTD</v>
          </cell>
        </row>
        <row r="5750">
          <cell r="Q5750" t="str">
            <v>Non-exchange Revenue:  Transfers and Subsidies - Operational:  Monetary Allocations - Public Corporations:  Other Transfers Public Corporations - Rand Water</v>
          </cell>
          <cell r="R5750" t="str">
            <v>1</v>
          </cell>
          <cell r="S5750" t="str">
            <v>17</v>
          </cell>
          <cell r="T5750" t="str">
            <v>765</v>
          </cell>
          <cell r="U5750" t="str">
            <v>0</v>
          </cell>
          <cell r="V5750" t="str">
            <v>PUB CORP O/TRF: RAND WATER</v>
          </cell>
        </row>
        <row r="5751">
          <cell r="Q5751" t="str">
            <v>Non-exchange Revenue:  Transfers and Subsidies - Operational:  Monetary Allocations - Public Corporations:  Other Transfers Public Corporations - South Africa Agricultural Academy</v>
          </cell>
          <cell r="R5751" t="str">
            <v>1</v>
          </cell>
          <cell r="S5751" t="str">
            <v>17</v>
          </cell>
          <cell r="T5751" t="str">
            <v>766</v>
          </cell>
          <cell r="U5751" t="str">
            <v>0</v>
          </cell>
          <cell r="V5751" t="str">
            <v>PUB CORP O/TRF: SA AGRICULTURAL ACADEMY</v>
          </cell>
        </row>
        <row r="5752">
          <cell r="Q5752" t="str">
            <v>Non-exchange Revenue:  Transfers and Subsidies - Operational:  Monetary Allocations - Public Corporations:  Other Transfers Public Corporations - South Africa Broadcasting Corp Ltd</v>
          </cell>
          <cell r="R5752" t="str">
            <v>1</v>
          </cell>
          <cell r="S5752" t="str">
            <v>17</v>
          </cell>
          <cell r="T5752" t="str">
            <v>767</v>
          </cell>
          <cell r="U5752" t="str">
            <v>0</v>
          </cell>
          <cell r="V5752" t="str">
            <v>PUB CORP O/TRF: SA BROADCASTING CORP</v>
          </cell>
        </row>
        <row r="5753">
          <cell r="Q5753" t="str">
            <v>Non-exchange Revenue:  Transfers and Subsidies - Operational:  Monetary Allocations - Public Corporations:  Other Transfers Public Corporations - South Africa Bureau of Standards (SABS)</v>
          </cell>
          <cell r="R5753" t="str">
            <v>1</v>
          </cell>
          <cell r="S5753" t="str">
            <v>17</v>
          </cell>
          <cell r="T5753" t="str">
            <v>768</v>
          </cell>
          <cell r="U5753" t="str">
            <v>0</v>
          </cell>
          <cell r="V5753" t="str">
            <v>PUB CORP O/TRF: SA BUREAU OF STANDARDS</v>
          </cell>
        </row>
        <row r="5754">
          <cell r="Q5754" t="str">
            <v>Non-exchange Revenue:  Transfers and Subsidies - Operational:  Monetary Allocations - Public Corporations:  Other Transfers Public Corporations - South Africa Express (SAX)</v>
          </cell>
          <cell r="R5754" t="str">
            <v>1</v>
          </cell>
          <cell r="S5754" t="str">
            <v>17</v>
          </cell>
          <cell r="T5754" t="str">
            <v>769</v>
          </cell>
          <cell r="U5754" t="str">
            <v>0</v>
          </cell>
          <cell r="V5754" t="str">
            <v>PUB CORP O/TRF: SA EXPRESS</v>
          </cell>
        </row>
        <row r="5755">
          <cell r="Q5755" t="str">
            <v>Non-exchange Revenue:  Transfers and Subsidies - Operational:  Monetary Allocations - Public Corporations:  Other Transfers Public Corporations - South Africa Forestry Company Ltd</v>
          </cell>
          <cell r="R5755" t="str">
            <v>1</v>
          </cell>
          <cell r="S5755" t="str">
            <v>17</v>
          </cell>
          <cell r="T5755" t="str">
            <v>770</v>
          </cell>
          <cell r="U5755" t="str">
            <v>0</v>
          </cell>
          <cell r="V5755" t="str">
            <v>PUB CORP O/TRF: SA FORESTRY COMPANY LTD</v>
          </cell>
        </row>
        <row r="5756">
          <cell r="Q5756" t="str">
            <v>Non-exchange Revenue:  Transfers and Subsidies - Operational:  Monetary Allocations - Public Corporations:  Other Transfers Public Corporations - South Africa Nuclear Energy Corp</v>
          </cell>
          <cell r="R5756" t="str">
            <v>1</v>
          </cell>
          <cell r="S5756" t="str">
            <v>17</v>
          </cell>
          <cell r="T5756" t="str">
            <v>771</v>
          </cell>
          <cell r="U5756" t="str">
            <v>0</v>
          </cell>
          <cell r="V5756" t="str">
            <v>PUB CORP O/TRF: SA NUCLEAR ENERGY CORP</v>
          </cell>
        </row>
        <row r="5757">
          <cell r="Q5757" t="str">
            <v>Non-exchange Revenue:  Transfers and Subsidies - Operational:  Monetary Allocations - Public Corporations:  Other Transfers Public Corporations - South Africa Post Office Ltd</v>
          </cell>
          <cell r="R5757" t="str">
            <v>1</v>
          </cell>
          <cell r="S5757" t="str">
            <v>17</v>
          </cell>
          <cell r="T5757" t="str">
            <v>772</v>
          </cell>
          <cell r="U5757" t="str">
            <v>0</v>
          </cell>
          <cell r="V5757" t="str">
            <v>PUB CORP O/TRF: SA POST OFFICE LTD</v>
          </cell>
        </row>
        <row r="5758">
          <cell r="Q5758" t="str">
            <v>Non-exchange Revenue:  Transfers and Subsidies - Operational:  Monetary Allocations - Public Corporations:  Other Transfers Public Corporations - South Africa Rail Commuter Corporation Ltd</v>
          </cell>
          <cell r="R5758" t="str">
            <v>1</v>
          </cell>
          <cell r="S5758" t="str">
            <v>17</v>
          </cell>
          <cell r="T5758" t="str">
            <v>773</v>
          </cell>
          <cell r="U5758" t="str">
            <v>0</v>
          </cell>
          <cell r="V5758" t="str">
            <v>PUB CORP O/TRF: SA RAIL COMMUTER CORP</v>
          </cell>
        </row>
        <row r="5759">
          <cell r="Q5759" t="str">
            <v>Non-exchange Revenue:  Transfers and Subsidies - Operational:  Monetary Allocations - Public Corporations:  Other Transfers Public Corporations - South Africa Special Risk Ins Ass (SASRIA)</v>
          </cell>
          <cell r="R5759" t="str">
            <v>1</v>
          </cell>
          <cell r="S5759" t="str">
            <v>17</v>
          </cell>
          <cell r="T5759" t="str">
            <v>774</v>
          </cell>
          <cell r="U5759" t="str">
            <v>0</v>
          </cell>
          <cell r="V5759" t="str">
            <v>PUB CORP O/TRF: SA SPECIAL RISK INS ASS</v>
          </cell>
        </row>
        <row r="5760">
          <cell r="Q5760" t="str">
            <v>Non-exchange Revenue:  Transfers and Subsidies - Operational:  Monetary Allocations - Public Corporations:  Other Transfers Public Corporations - South African Airways</v>
          </cell>
          <cell r="R5760" t="str">
            <v>1</v>
          </cell>
          <cell r="S5760" t="str">
            <v>17</v>
          </cell>
          <cell r="T5760" t="str">
            <v>775</v>
          </cell>
          <cell r="U5760" t="str">
            <v>0</v>
          </cell>
          <cell r="V5760" t="str">
            <v>PUB CORP O/TRF: SA AIRWAYS</v>
          </cell>
        </row>
        <row r="5761">
          <cell r="Q5761" t="str">
            <v>Non-exchange Revenue:  Transfers and Subsidies - Operational:  Monetary Allocations - Public Corporations:  Other Transfers Public Corporations - Sedibeng Water</v>
          </cell>
          <cell r="R5761" t="str">
            <v>1</v>
          </cell>
          <cell r="S5761" t="str">
            <v>17</v>
          </cell>
          <cell r="T5761" t="str">
            <v>776</v>
          </cell>
          <cell r="U5761" t="str">
            <v>0</v>
          </cell>
          <cell r="V5761" t="str">
            <v>PUB CORP O/TRF: SEDIBENG WATER</v>
          </cell>
        </row>
        <row r="5762">
          <cell r="Q5762" t="str">
            <v>Non-exchange Revenue:  Transfers and Subsidies - Operational:  Monetary Allocations - Public Corporations:  Other Transfers Public Corporations - Sentech</v>
          </cell>
          <cell r="R5762" t="str">
            <v>1</v>
          </cell>
          <cell r="S5762" t="str">
            <v>17</v>
          </cell>
          <cell r="T5762" t="str">
            <v>777</v>
          </cell>
          <cell r="U5762" t="str">
            <v>0</v>
          </cell>
          <cell r="V5762" t="str">
            <v>PUB CORP O/TRF: SENTECH</v>
          </cell>
        </row>
        <row r="5763">
          <cell r="Q5763" t="str">
            <v>Non-exchange Revenue:  Transfers and Subsidies - Operational:  Monetary Allocations - Public Corporations:  Other Transfers Public Corporations - State Diamond Trader</v>
          </cell>
          <cell r="R5763" t="str">
            <v>1</v>
          </cell>
          <cell r="S5763" t="str">
            <v>17</v>
          </cell>
          <cell r="T5763" t="str">
            <v>778</v>
          </cell>
          <cell r="U5763" t="str">
            <v>0</v>
          </cell>
          <cell r="V5763" t="str">
            <v>PUB CORP O/TRF: STATE DIAMOND TRADER</v>
          </cell>
        </row>
        <row r="5764">
          <cell r="Q5764" t="str">
            <v>Non-exchange Revenue:  Transfers and Subsidies - Operational:  Monetary Allocations - Public Corporations:  Other Transfers Public Corporations - Telkom South Africa Ltd</v>
          </cell>
          <cell r="R5764" t="str">
            <v>1</v>
          </cell>
          <cell r="S5764" t="str">
            <v>17</v>
          </cell>
          <cell r="T5764" t="str">
            <v>779</v>
          </cell>
          <cell r="U5764" t="str">
            <v>0</v>
          </cell>
          <cell r="V5764" t="str">
            <v>PUB CORP O/TRF: TELKOM SOUTH AFRICA LTD</v>
          </cell>
        </row>
        <row r="5765">
          <cell r="Q5765" t="str">
            <v>Non-exchange Revenue:  Transfers and Subsidies - Operational:  Monetary Allocations - Public Corporations:  Other Transfers Public Corporations - Trade Fundi (Pty) Ltd</v>
          </cell>
          <cell r="R5765" t="str">
            <v>1</v>
          </cell>
          <cell r="S5765" t="str">
            <v>17</v>
          </cell>
          <cell r="T5765" t="str">
            <v>780</v>
          </cell>
          <cell r="U5765" t="str">
            <v>0</v>
          </cell>
          <cell r="V5765" t="str">
            <v>PUB CORP O/TRF: TRADE FUNDI (PTY) LTD</v>
          </cell>
        </row>
        <row r="5766">
          <cell r="Q5766" t="str">
            <v>Non-exchange Revenue:  Transfers and Subsidies - Operational:  Monetary Allocations - Public Corporations:  Other Transfers Public Corporations - Trans-Caledon Tunnel Authority (TCTA)</v>
          </cell>
          <cell r="R5766" t="str">
            <v>1</v>
          </cell>
          <cell r="S5766" t="str">
            <v>17</v>
          </cell>
          <cell r="T5766" t="str">
            <v>781</v>
          </cell>
          <cell r="U5766" t="str">
            <v>0</v>
          </cell>
          <cell r="V5766" t="str">
            <v>PUB CORP O/TRF: TRANS-CALEDON TUNNEL AUT</v>
          </cell>
        </row>
        <row r="5767">
          <cell r="Q5767" t="str">
            <v>Non-exchange Revenue:  Transfers and Subsidies - Operational:  Monetary Allocations - Public Corporations:  Other Transfers Public Corporations - Transnet Limited</v>
          </cell>
          <cell r="R5767" t="str">
            <v>1</v>
          </cell>
          <cell r="S5767" t="str">
            <v>17</v>
          </cell>
          <cell r="T5767" t="str">
            <v>782</v>
          </cell>
          <cell r="U5767" t="str">
            <v>0</v>
          </cell>
          <cell r="V5767" t="str">
            <v>PUB CORP O/TRF: TRANSNET LIMITED</v>
          </cell>
        </row>
        <row r="5768">
          <cell r="Q5768" t="str">
            <v>Non-exchange Revenue:  Transfers and Subsidies - Operational:  Monetary Allocations - Public Corporations:  Other Transfers Public Corporations - Umgeni Water</v>
          </cell>
          <cell r="R5768" t="str">
            <v>1</v>
          </cell>
          <cell r="S5768" t="str">
            <v>17</v>
          </cell>
          <cell r="T5768" t="str">
            <v>783</v>
          </cell>
          <cell r="U5768" t="str">
            <v>0</v>
          </cell>
          <cell r="V5768" t="str">
            <v>PUB CORP O/TRF: UMGENI WATER</v>
          </cell>
        </row>
        <row r="5769">
          <cell r="Q5769" t="str">
            <v>Non-exchange Revenue:  Transfers and Subsidies - Operational:  Monetary Allocations - Public Corporations:  Other Transfers Public Corporations - Umsobomvu Youth Fund</v>
          </cell>
          <cell r="R5769" t="str">
            <v>1</v>
          </cell>
          <cell r="S5769" t="str">
            <v>17</v>
          </cell>
          <cell r="T5769" t="str">
            <v>784</v>
          </cell>
          <cell r="U5769" t="str">
            <v>0</v>
          </cell>
          <cell r="V5769" t="str">
            <v>PUB CORP O/TRF: UMSOBOMVU YOUTH FUND</v>
          </cell>
        </row>
        <row r="5770">
          <cell r="Q5770" t="str">
            <v xml:space="preserve">Non-exchange Revenue:  Transfers and Subsidies - Operational:  Monetary Allocations - Universities and Technicons </v>
          </cell>
          <cell r="R5770">
            <v>0</v>
          </cell>
          <cell r="V5770" t="str">
            <v>T&amp;S OPS: MONET HIGHER EDUC INSTI</v>
          </cell>
        </row>
        <row r="5771">
          <cell r="Q5771" t="str">
            <v>Non-exchange Revenue:  Transfers and Subsidies - Operational:  Monetary Allocations - Universities and Technicons:  Cape Peninsula University of Technology</v>
          </cell>
          <cell r="R5771" t="str">
            <v>1</v>
          </cell>
          <cell r="S5771" t="str">
            <v>17</v>
          </cell>
          <cell r="T5771" t="str">
            <v>850</v>
          </cell>
          <cell r="U5771" t="str">
            <v>0</v>
          </cell>
          <cell r="V5771" t="str">
            <v>H/EDU INST: CAPE PENINSULA UNIV OF TECH</v>
          </cell>
        </row>
        <row r="5772">
          <cell r="Q5772" t="str">
            <v>Non-exchange Revenue:  Transfers and Subsidies - Operational:  Monetary Allocations - Universities and Technicons:  Central University of Technology Free state</v>
          </cell>
          <cell r="R5772" t="str">
            <v>1</v>
          </cell>
          <cell r="S5772" t="str">
            <v>17</v>
          </cell>
          <cell r="T5772" t="str">
            <v>851</v>
          </cell>
          <cell r="U5772" t="str">
            <v>0</v>
          </cell>
          <cell r="V5772" t="str">
            <v>H/EDU INST: UNI OF TECHNOLOGY FREE STATE</v>
          </cell>
        </row>
        <row r="5773">
          <cell r="Q5773" t="str">
            <v>Non-exchange Revenue:  Transfers and Subsidies - Operational:  Monetary Allocations - Universities and Technicons:  Durban University of Technology</v>
          </cell>
          <cell r="R5773" t="str">
            <v>1</v>
          </cell>
          <cell r="S5773" t="str">
            <v>17</v>
          </cell>
          <cell r="T5773" t="str">
            <v>852</v>
          </cell>
          <cell r="U5773" t="str">
            <v>0</v>
          </cell>
          <cell r="V5773" t="str">
            <v>H/EDU INST: DURBAN UNIV OF TECH</v>
          </cell>
        </row>
        <row r="5774">
          <cell r="Q5774" t="str">
            <v>Non-exchange Revenue:  Transfers and Subsidies - Operational:  Monetary Allocations - Universities and Technicons:  Mangosuthu University of Technology</v>
          </cell>
          <cell r="R5774" t="str">
            <v>1</v>
          </cell>
          <cell r="S5774" t="str">
            <v>17</v>
          </cell>
          <cell r="T5774" t="str">
            <v>853</v>
          </cell>
          <cell r="U5774" t="str">
            <v>0</v>
          </cell>
          <cell r="V5774" t="str">
            <v>H/EDU INST: MANGOSUTHU UNIV OF TECH</v>
          </cell>
        </row>
        <row r="5775">
          <cell r="Q5775" t="str">
            <v>Non-exchange Revenue:  Transfers and Subsidies - Operational:  Monetary Allocations - Universities and Technicons:  Nelson Mandela Metropolitan University</v>
          </cell>
          <cell r="R5775" t="str">
            <v>1</v>
          </cell>
          <cell r="S5775" t="str">
            <v>17</v>
          </cell>
          <cell r="T5775" t="str">
            <v>854</v>
          </cell>
          <cell r="U5775" t="str">
            <v>0</v>
          </cell>
          <cell r="V5775" t="str">
            <v>H/EDU INST: NELSON MANDELA METROPOL UNIV</v>
          </cell>
        </row>
        <row r="5776">
          <cell r="Q5776" t="str">
            <v>Non-exchange Revenue:  Transfers and Subsidies - Operational:  Monetary Allocations - Universities and Technicons:  North West University</v>
          </cell>
          <cell r="R5776" t="str">
            <v>1</v>
          </cell>
          <cell r="S5776" t="str">
            <v>17</v>
          </cell>
          <cell r="T5776" t="str">
            <v>855</v>
          </cell>
          <cell r="U5776" t="str">
            <v>0</v>
          </cell>
          <cell r="V5776" t="str">
            <v>H/EDU INST: NORTH WEST UNIVERSITY</v>
          </cell>
        </row>
        <row r="5777">
          <cell r="Q5777" t="str">
            <v>Non-exchange Revenue:  Transfers and Subsidies - Operational:  Monetary Allocations - Universities and Technicons:  Rhodes University</v>
          </cell>
          <cell r="R5777" t="str">
            <v>1</v>
          </cell>
          <cell r="S5777" t="str">
            <v>17</v>
          </cell>
          <cell r="T5777" t="str">
            <v>856</v>
          </cell>
          <cell r="U5777" t="str">
            <v>0</v>
          </cell>
          <cell r="V5777" t="str">
            <v>H/EDU INST: RHODES UNIVERSITY</v>
          </cell>
        </row>
        <row r="5778">
          <cell r="Q5778" t="str">
            <v>Non-exchange Revenue:  Transfers and Subsidies - Operational:  Monetary Allocations - Universities and Technicons:  Tshwane University of Technology</v>
          </cell>
          <cell r="R5778" t="str">
            <v>1</v>
          </cell>
          <cell r="S5778" t="str">
            <v>17</v>
          </cell>
          <cell r="T5778" t="str">
            <v>857</v>
          </cell>
          <cell r="U5778" t="str">
            <v>0</v>
          </cell>
          <cell r="V5778" t="str">
            <v>H/EDU INST: TSHWANE UNIVERSITY OF TECH</v>
          </cell>
        </row>
        <row r="5779">
          <cell r="Q5779" t="str">
            <v>Non-exchange Revenue:  Transfers and Subsidies - Operational:  Monetary Allocations - Universities and Technicons:  University of Cape Town</v>
          </cell>
          <cell r="R5779" t="str">
            <v>1</v>
          </cell>
          <cell r="S5779" t="str">
            <v>17</v>
          </cell>
          <cell r="T5779" t="str">
            <v>858</v>
          </cell>
          <cell r="U5779" t="str">
            <v>0</v>
          </cell>
          <cell r="V5779" t="str">
            <v>H/EDU INST: UNIVERSITY OF CAPE TOWN</v>
          </cell>
        </row>
        <row r="5780">
          <cell r="Q5780" t="str">
            <v>Non-exchange Revenue:  Transfers and Subsidies - Operational:  Monetary Allocations - Universities and Technicons:  University of Fort Hare</v>
          </cell>
          <cell r="R5780" t="str">
            <v>1</v>
          </cell>
          <cell r="S5780" t="str">
            <v>17</v>
          </cell>
          <cell r="T5780" t="str">
            <v>859</v>
          </cell>
          <cell r="U5780" t="str">
            <v>0</v>
          </cell>
          <cell r="V5780" t="str">
            <v>H/EDU INST: UNIVERSITY OF FORT HARE</v>
          </cell>
        </row>
        <row r="5781">
          <cell r="Q5781" t="str">
            <v>Non-exchange Revenue:  Transfers and Subsidies - Operational:  Monetary Allocations - Universities and Technicons:  University of Johannesburg</v>
          </cell>
          <cell r="R5781" t="str">
            <v>1</v>
          </cell>
          <cell r="S5781" t="str">
            <v>17</v>
          </cell>
          <cell r="T5781" t="str">
            <v>860</v>
          </cell>
          <cell r="U5781" t="str">
            <v>0</v>
          </cell>
          <cell r="V5781" t="str">
            <v>H/EDU INST: UNIVERSITY OF JOHANNESBURG</v>
          </cell>
        </row>
        <row r="5782">
          <cell r="Q5782" t="str">
            <v>Non-exchange Revenue:  Transfers and Subsidies - Operational:  Monetary Allocations - Universities and Technicons:  University of KwaZulu-Natal</v>
          </cell>
          <cell r="R5782" t="str">
            <v>1</v>
          </cell>
          <cell r="S5782" t="str">
            <v>17</v>
          </cell>
          <cell r="T5782" t="str">
            <v>861</v>
          </cell>
          <cell r="U5782" t="str">
            <v>0</v>
          </cell>
          <cell r="V5782" t="str">
            <v>H/EDU INST: UNIVERSITY OF KWAZULU NATAL</v>
          </cell>
        </row>
        <row r="5783">
          <cell r="Q5783" t="str">
            <v>Non-exchange Revenue:  Transfers and Subsidies - Operational:  Monetary Allocations - Universities and Technicons:  University of Limpopo</v>
          </cell>
          <cell r="R5783" t="str">
            <v>1</v>
          </cell>
          <cell r="S5783" t="str">
            <v>17</v>
          </cell>
          <cell r="T5783" t="str">
            <v>862</v>
          </cell>
          <cell r="U5783" t="str">
            <v>0</v>
          </cell>
          <cell r="V5783" t="str">
            <v>H/EDU INST: UNIVERSITY OF LIMPOPO</v>
          </cell>
        </row>
        <row r="5784">
          <cell r="Q5784" t="str">
            <v>Non-exchange Revenue:  Transfers and Subsidies - Operational:  Monetary Allocations - Universities and Technicons:  University of Pretoria</v>
          </cell>
          <cell r="R5784" t="str">
            <v>1</v>
          </cell>
          <cell r="S5784" t="str">
            <v>17</v>
          </cell>
          <cell r="T5784" t="str">
            <v>863</v>
          </cell>
          <cell r="U5784" t="str">
            <v>0</v>
          </cell>
          <cell r="V5784" t="str">
            <v>H/EDU INST: UNIVERSITY OF PRETORIA</v>
          </cell>
        </row>
        <row r="5785">
          <cell r="Q5785" t="str">
            <v>Non-exchange Revenue:  Transfers and Subsidies - Operational:  Monetary Allocations - Universities and Technicons:  University of South Africa</v>
          </cell>
          <cell r="R5785" t="str">
            <v>1</v>
          </cell>
          <cell r="S5785" t="str">
            <v>17</v>
          </cell>
          <cell r="T5785" t="str">
            <v>864</v>
          </cell>
          <cell r="U5785" t="str">
            <v>0</v>
          </cell>
          <cell r="V5785" t="str">
            <v>H/EDU INST: UNIVERSITY OF SOUTH AFRICA</v>
          </cell>
        </row>
        <row r="5786">
          <cell r="Q5786" t="str">
            <v>Non-exchange Revenue:  Transfers and Subsidies - Operational:  Monetary Allocations - Universities and Technicons:  University of Stellenbosch</v>
          </cell>
          <cell r="R5786" t="str">
            <v>1</v>
          </cell>
          <cell r="S5786" t="str">
            <v>17</v>
          </cell>
          <cell r="T5786" t="str">
            <v>865</v>
          </cell>
          <cell r="U5786" t="str">
            <v>0</v>
          </cell>
          <cell r="V5786" t="str">
            <v>H/EDU INST: UNIVERSITY OF STELLENBOSCH</v>
          </cell>
        </row>
        <row r="5787">
          <cell r="Q5787" t="str">
            <v>Non-exchange Revenue:  Transfers and Subsidies - Operational:  Monetary Allocations - Universities and Technicons:  University of The Free State</v>
          </cell>
          <cell r="R5787" t="str">
            <v>1</v>
          </cell>
          <cell r="S5787" t="str">
            <v>17</v>
          </cell>
          <cell r="T5787" t="str">
            <v>866</v>
          </cell>
          <cell r="U5787" t="str">
            <v>0</v>
          </cell>
          <cell r="V5787" t="str">
            <v>H/EDU INST: UNIVERSITY OF THE FREE STATE</v>
          </cell>
        </row>
        <row r="5788">
          <cell r="Q5788" t="str">
            <v>Non-exchange Revenue:  Transfers and Subsidies - Operational:  Monetary Allocations - Universities and Technicons:  University of the Western Cape</v>
          </cell>
          <cell r="R5788" t="str">
            <v>1</v>
          </cell>
          <cell r="S5788" t="str">
            <v>17</v>
          </cell>
          <cell r="T5788" t="str">
            <v>867</v>
          </cell>
          <cell r="U5788" t="str">
            <v>0</v>
          </cell>
          <cell r="V5788" t="str">
            <v>H/EDU INST: UNIVERSITY OF WESTERN CAPE</v>
          </cell>
        </row>
        <row r="5789">
          <cell r="Q5789" t="str">
            <v>Non-exchange Revenue:  Transfers and Subsidies - Operational:  Monetary Allocations - Universities and Technicons:  University of the Witwatersrand</v>
          </cell>
          <cell r="R5789" t="str">
            <v>1</v>
          </cell>
          <cell r="S5789" t="str">
            <v>17</v>
          </cell>
          <cell r="T5789" t="str">
            <v>868</v>
          </cell>
          <cell r="U5789" t="str">
            <v>0</v>
          </cell>
          <cell r="V5789" t="str">
            <v>H/EDU INST: UNIVERSITY OF WITWATERSRAND</v>
          </cell>
        </row>
        <row r="5790">
          <cell r="Q5790" t="str">
            <v>Non-exchange Revenue:  Transfers and Subsidies - Operational:  Monetary Allocations - Universities and Technicons:  University of Venda</v>
          </cell>
          <cell r="R5790" t="str">
            <v>1</v>
          </cell>
          <cell r="S5790" t="str">
            <v>17</v>
          </cell>
          <cell r="T5790" t="str">
            <v>869</v>
          </cell>
          <cell r="U5790" t="str">
            <v>0</v>
          </cell>
          <cell r="V5790" t="str">
            <v>H/EDU INST: UNIVERSITY OF VENDA</v>
          </cell>
        </row>
        <row r="5791">
          <cell r="Q5791" t="str">
            <v>Non-exchange Revenue:  Transfers and Subsidies - Operational:  Monetary Allocations - Universities and Technicons:  University of Zululand</v>
          </cell>
          <cell r="R5791" t="str">
            <v>1</v>
          </cell>
          <cell r="S5791" t="str">
            <v>17</v>
          </cell>
          <cell r="T5791" t="str">
            <v>870</v>
          </cell>
          <cell r="U5791" t="str">
            <v>0</v>
          </cell>
          <cell r="V5791" t="str">
            <v>H/EDU INST: UNIVERSITY OF ZULULAND</v>
          </cell>
        </row>
        <row r="5792">
          <cell r="Q5792" t="str">
            <v>Non-exchange Revenue:  Transfers and Subsidies - Operational:  Monetary Allocations - Universities and Technicons:  Vaal University of Technology</v>
          </cell>
          <cell r="R5792" t="str">
            <v>1</v>
          </cell>
          <cell r="S5792" t="str">
            <v>17</v>
          </cell>
          <cell r="T5792" t="str">
            <v>871</v>
          </cell>
          <cell r="U5792" t="str">
            <v>0</v>
          </cell>
          <cell r="V5792" t="str">
            <v>H/EDU INST: VAAL UNIVERSITY OF TECH</v>
          </cell>
        </row>
        <row r="5793">
          <cell r="Q5793" t="str">
            <v>Non-exchange Revenue:  Transfers and Subsidies - Operational:  Monetary Allocations - Universities and Technicons:  Walter Sisulu University, Technology and Science Eastern Cape</v>
          </cell>
          <cell r="R5793" t="str">
            <v>1</v>
          </cell>
          <cell r="S5793" t="str">
            <v>17</v>
          </cell>
          <cell r="T5793" t="str">
            <v>872</v>
          </cell>
          <cell r="U5793" t="str">
            <v>0</v>
          </cell>
          <cell r="V5793" t="str">
            <v>H/EDU INST: WALTER SIS UNI TECH &amp; SCI EC</v>
          </cell>
        </row>
        <row r="5794">
          <cell r="Q5794" t="str">
            <v>Share of Surplus attributable to Associate</v>
          </cell>
          <cell r="R5794">
            <v>0</v>
          </cell>
          <cell r="V5794" t="str">
            <v>SHARE - SURPLUS ATTRIBUT TO ASSOCIATE</v>
          </cell>
        </row>
        <row r="5795">
          <cell r="Q5795" t="str">
            <v>Share of Surplus attributable to Joint Venture</v>
          </cell>
          <cell r="R5795">
            <v>0</v>
          </cell>
          <cell r="V5795" t="str">
            <v>SHARE - SURPLUS ATTRIB TO JOINT VENTURE</v>
          </cell>
        </row>
        <row r="5796">
          <cell r="Q5796" t="str">
            <v>Share of Surplus attributable to Minorities</v>
          </cell>
          <cell r="R5796">
            <v>0</v>
          </cell>
          <cell r="V5796" t="str">
            <v>SHARE - SURPLUS ATTRIBUT TO MINORITIES</v>
          </cell>
        </row>
        <row r="5797">
          <cell r="Q5797" t="str">
            <v>Expenditure</v>
          </cell>
          <cell r="R5797">
            <v>0</v>
          </cell>
          <cell r="V5797" t="str">
            <v>EXPENDITURE</v>
          </cell>
        </row>
        <row r="5798">
          <cell r="Q5798" t="str">
            <v>Expenditure:  Bad Debts Written Off</v>
          </cell>
          <cell r="R5798">
            <v>0</v>
          </cell>
          <cell r="V5798" t="str">
            <v>BAD DEBTS WRITTEN OFF</v>
          </cell>
        </row>
        <row r="5799">
          <cell r="Q5799" t="str">
            <v>Expenditure:  Bad Debts Written Off - Electricity</v>
          </cell>
          <cell r="R5799" t="str">
            <v>2</v>
          </cell>
          <cell r="S5799" t="str">
            <v>40</v>
          </cell>
          <cell r="T5799" t="str">
            <v>001</v>
          </cell>
          <cell r="U5799" t="str">
            <v>0</v>
          </cell>
          <cell r="V5799" t="str">
            <v>BAD DEBTS WRITTEN OFF - ELECTRICITY</v>
          </cell>
        </row>
        <row r="5800">
          <cell r="Q5800" t="str">
            <v>Expenditure:  Bad Debts Written Off - Less Material Services Rendered</v>
          </cell>
          <cell r="R5800" t="str">
            <v>2</v>
          </cell>
          <cell r="S5800" t="str">
            <v>40</v>
          </cell>
          <cell r="T5800" t="str">
            <v>005</v>
          </cell>
          <cell r="U5800" t="str">
            <v>0</v>
          </cell>
          <cell r="V5800" t="str">
            <v>EN OFF - LESS MATERIAL SERVICES RENDERED</v>
          </cell>
        </row>
        <row r="5801">
          <cell r="Q5801" t="str">
            <v>Expenditure:  Bad Debts Written Off - Property Rates</v>
          </cell>
          <cell r="R5801" t="str">
            <v>2</v>
          </cell>
          <cell r="S5801" t="str">
            <v>40</v>
          </cell>
          <cell r="T5801" t="str">
            <v>010</v>
          </cell>
          <cell r="U5801" t="str">
            <v>0</v>
          </cell>
          <cell r="V5801" t="str">
            <v>BAD DEBTS WRITTEN OFF - PROPERTY RATES</v>
          </cell>
        </row>
        <row r="5802">
          <cell r="Q5802" t="str">
            <v>Expenditure:  Bad Debts Written Off - Waste Management</v>
          </cell>
          <cell r="R5802" t="str">
            <v>2</v>
          </cell>
          <cell r="S5802" t="str">
            <v>40</v>
          </cell>
          <cell r="T5802" t="str">
            <v>015</v>
          </cell>
          <cell r="U5802" t="str">
            <v>0</v>
          </cell>
          <cell r="V5802" t="str">
            <v>BAD DEBTS WRITTEN OFF - WASTE MANAGEMENT</v>
          </cell>
        </row>
        <row r="5803">
          <cell r="Q5803" t="str">
            <v>Expenditure:  Bad Debts Written Off - Waste Water Management</v>
          </cell>
          <cell r="R5803" t="str">
            <v>2</v>
          </cell>
          <cell r="S5803" t="str">
            <v>40</v>
          </cell>
          <cell r="T5803" t="str">
            <v>020</v>
          </cell>
          <cell r="U5803" t="str">
            <v>0</v>
          </cell>
          <cell r="V5803" t="str">
            <v>BTS WRITTEN OFF - WASTE WATER MANAGEMENT</v>
          </cell>
        </row>
        <row r="5804">
          <cell r="Q5804" t="str">
            <v>Expenditure:  Bad Debts Written Off - Water</v>
          </cell>
          <cell r="R5804" t="str">
            <v>2</v>
          </cell>
          <cell r="S5804" t="str">
            <v>40</v>
          </cell>
          <cell r="T5804" t="str">
            <v>025</v>
          </cell>
          <cell r="U5804" t="str">
            <v>0</v>
          </cell>
          <cell r="V5804" t="str">
            <v>BAD DEBTS WRITTEN OFF - WATER</v>
          </cell>
        </row>
        <row r="5805">
          <cell r="Q5805" t="str">
            <v>Expenditure:  Bulk Purchases</v>
          </cell>
          <cell r="R5805">
            <v>0</v>
          </cell>
          <cell r="V5805" t="str">
            <v>BULK PURCHASES</v>
          </cell>
        </row>
        <row r="5806">
          <cell r="Q5806" t="str">
            <v>Expenditure:  Bulk Purchases - Electricity</v>
          </cell>
          <cell r="R5806">
            <v>0</v>
          </cell>
          <cell r="V5806" t="str">
            <v>BULK PURCHASES - ELECTRICITY</v>
          </cell>
        </row>
        <row r="5807">
          <cell r="Q5807" t="str">
            <v>Expenditure:  Bulk Purchases - Electricity:  ESCOM</v>
          </cell>
          <cell r="R5807" t="str">
            <v>2</v>
          </cell>
          <cell r="S5807" t="str">
            <v>34</v>
          </cell>
          <cell r="T5807" t="str">
            <v>001</v>
          </cell>
          <cell r="U5807" t="str">
            <v>0</v>
          </cell>
          <cell r="V5807" t="str">
            <v>ESCOM</v>
          </cell>
        </row>
        <row r="5808">
          <cell r="Q5808" t="str">
            <v xml:space="preserve">Expenditure:  Bulk Purchases - Electricity:  Independent Power Producers </v>
          </cell>
          <cell r="R5808">
            <v>0</v>
          </cell>
          <cell r="V5808" t="str">
            <v xml:space="preserve">ECTRICITY:  INDEPENDENT POWER PRODUCERS </v>
          </cell>
        </row>
        <row r="5809">
          <cell r="Q5809" t="str">
            <v>Expenditure:  Bulk Purchases - Electricity:  Independent Power Producers - Green Electricity</v>
          </cell>
          <cell r="R5809">
            <v>0</v>
          </cell>
          <cell r="V5809" t="str">
            <v>IPP - GREEN ELECTRICITY</v>
          </cell>
        </row>
        <row r="5810">
          <cell r="Q5810" t="str">
            <v>Expenditure:  Bulk Purchases - Electricity:  Independent Power Producers - Green Electricity:  Charges</v>
          </cell>
          <cell r="R5810" t="str">
            <v>2</v>
          </cell>
          <cell r="S5810" t="str">
            <v>34</v>
          </cell>
          <cell r="T5810" t="str">
            <v>005</v>
          </cell>
          <cell r="U5810" t="str">
            <v>0</v>
          </cell>
          <cell r="V5810" t="str">
            <v xml:space="preserve"> IPP - GREEN ELECTRICITY:  CHARGES</v>
          </cell>
        </row>
        <row r="5811">
          <cell r="Q5811" t="str">
            <v>Expenditure:  Bulk Purchases - Electricity:  Independent Power Producers - Green Electricity:  Rights and Certificates</v>
          </cell>
          <cell r="R5811" t="str">
            <v>2</v>
          </cell>
          <cell r="S5811" t="str">
            <v>34</v>
          </cell>
          <cell r="T5811" t="str">
            <v>010</v>
          </cell>
          <cell r="U5811" t="str">
            <v>0</v>
          </cell>
          <cell r="V5811" t="str">
            <v>IPP - GREEN ELECT: RIGHTS &amp; CERTIFICATES</v>
          </cell>
        </row>
        <row r="5812">
          <cell r="Q5812" t="str">
            <v>Expenditure:  Bulk Purchases - Electricity:  Independent Power Producers - Renewable, Cogen, etc</v>
          </cell>
          <cell r="R5812" t="str">
            <v>2</v>
          </cell>
          <cell r="S5812" t="str">
            <v>34</v>
          </cell>
          <cell r="T5812" t="str">
            <v>015</v>
          </cell>
          <cell r="U5812" t="str">
            <v>0</v>
          </cell>
          <cell r="V5812" t="str">
            <v>IPP - RENEWABLE COGEN ETC</v>
          </cell>
        </row>
        <row r="5813">
          <cell r="Q5813" t="str">
            <v>Expenditure:  Bulk Purchases - Electricity:  Self Generation</v>
          </cell>
          <cell r="R5813" t="str">
            <v>2</v>
          </cell>
          <cell r="S5813" t="str">
            <v>34</v>
          </cell>
          <cell r="T5813" t="str">
            <v>020</v>
          </cell>
          <cell r="U5813" t="str">
            <v>0</v>
          </cell>
          <cell r="V5813" t="str">
            <v>ELECTRICITY:  SELF GENERATION</v>
          </cell>
        </row>
        <row r="5814">
          <cell r="Q5814" t="str">
            <v>Expenditure:  Contracted Services</v>
          </cell>
          <cell r="R5814">
            <v>0</v>
          </cell>
          <cell r="V5814" t="str">
            <v>CONTRACTED SERVICES</v>
          </cell>
        </row>
        <row r="5815">
          <cell r="Q5815" t="str">
            <v>Expenditure:  Contracted Services - Outsourced Services</v>
          </cell>
          <cell r="R5815">
            <v>0</v>
          </cell>
          <cell r="V5815" t="str">
            <v>OS - OUTSOURCED SERVICES</v>
          </cell>
        </row>
        <row r="5816">
          <cell r="Q5816" t="str">
            <v>Expenditure:  Contracted Services - Outsourced Services:  Administrative and Support Staff</v>
          </cell>
          <cell r="R5816" t="str">
            <v>2</v>
          </cell>
          <cell r="S5816" t="str">
            <v>26</v>
          </cell>
          <cell r="T5816" t="str">
            <v>001</v>
          </cell>
          <cell r="U5816" t="str">
            <v>0</v>
          </cell>
          <cell r="V5816" t="str">
            <v>OS:  ADMINISTRATIVE &amp; SUPPORT STAFF</v>
          </cell>
        </row>
        <row r="5817">
          <cell r="Q5817" t="str">
            <v>Expenditure:  Contracted Services - Outsourced Services:  Alien Vegetation Control</v>
          </cell>
          <cell r="R5817" t="str">
            <v>2</v>
          </cell>
          <cell r="S5817" t="str">
            <v>26</v>
          </cell>
          <cell r="T5817" t="str">
            <v>002</v>
          </cell>
          <cell r="U5817" t="str">
            <v>0</v>
          </cell>
          <cell r="V5817" t="str">
            <v>OS: ALIEN VEGETATION CONTROL</v>
          </cell>
        </row>
        <row r="5818">
          <cell r="Q5818" t="str">
            <v>Expenditure:  Contracted Services - Outsourced Services:  Animal Care</v>
          </cell>
          <cell r="R5818" t="str">
            <v>2</v>
          </cell>
          <cell r="S5818" t="str">
            <v>26</v>
          </cell>
          <cell r="T5818" t="str">
            <v>003</v>
          </cell>
          <cell r="U5818" t="str">
            <v>0</v>
          </cell>
          <cell r="V5818" t="str">
            <v>OS:  ANIMAL CARE</v>
          </cell>
        </row>
        <row r="5819">
          <cell r="Q5819" t="str">
            <v>Expenditure:  Contracted Services - Outsourced Services:  Burial Services</v>
          </cell>
          <cell r="R5819" t="str">
            <v>2</v>
          </cell>
          <cell r="S5819" t="str">
            <v>26</v>
          </cell>
          <cell r="T5819" t="str">
            <v>030</v>
          </cell>
          <cell r="U5819" t="str">
            <v>0</v>
          </cell>
          <cell r="V5819" t="str">
            <v>OS: BURIAL SERVICES</v>
          </cell>
        </row>
        <row r="5820">
          <cell r="Q5820" t="str">
            <v>Expenditure:  Contracted Services - Outsourced Services:  Business and Advisory</v>
          </cell>
          <cell r="R5820">
            <v>0</v>
          </cell>
          <cell r="V5820" t="str">
            <v>OS:  BUSINESS &amp; ADVISORY</v>
          </cell>
        </row>
        <row r="5821">
          <cell r="Q5821" t="str">
            <v>Expenditure:  Contracted Services - Outsourced Services:  Business and Advisory - Accountants and Auditors</v>
          </cell>
          <cell r="R5821" t="str">
            <v>2</v>
          </cell>
          <cell r="S5821" t="str">
            <v>26</v>
          </cell>
          <cell r="T5821" t="str">
            <v>031</v>
          </cell>
          <cell r="U5821" t="str">
            <v>0</v>
          </cell>
          <cell r="V5821" t="str">
            <v>OS: B&amp;A ACCOUNTANTS &amp; AUDITORS</v>
          </cell>
        </row>
        <row r="5822">
          <cell r="Q5822" t="str">
            <v>Expenditure:  Contracted Services - Outsourced Services:  Business and Advisory - Business and Financial Management</v>
          </cell>
          <cell r="R5822" t="str">
            <v>2</v>
          </cell>
          <cell r="S5822" t="str">
            <v>26</v>
          </cell>
          <cell r="T5822" t="str">
            <v>032</v>
          </cell>
          <cell r="U5822" t="str">
            <v>0</v>
          </cell>
          <cell r="V5822" t="str">
            <v>OS: B&amp;A BUSINESS &amp; FINANCIAL MANAGEMENT</v>
          </cell>
        </row>
        <row r="5823">
          <cell r="Q5823" t="str">
            <v xml:space="preserve">Expenditure:  Contracted Services - Outsourced Services:  Business and Advisory - Commissions and Committees </v>
          </cell>
          <cell r="R5823" t="str">
            <v>2</v>
          </cell>
          <cell r="S5823" t="str">
            <v>26</v>
          </cell>
          <cell r="T5823" t="str">
            <v>033</v>
          </cell>
          <cell r="U5823" t="str">
            <v>0</v>
          </cell>
          <cell r="V5823" t="str">
            <v xml:space="preserve">OS: B&amp;A COMMISSIONS &amp; COMMITTEES </v>
          </cell>
        </row>
        <row r="5824">
          <cell r="Q5824" t="str">
            <v>Expenditure:  Contracted Services - Outsourced Services:  Business and Advisory - Communications</v>
          </cell>
          <cell r="R5824" t="str">
            <v>2</v>
          </cell>
          <cell r="S5824" t="str">
            <v>26</v>
          </cell>
          <cell r="T5824" t="str">
            <v>034</v>
          </cell>
          <cell r="U5824" t="str">
            <v>0</v>
          </cell>
          <cell r="V5824" t="str">
            <v>OS: B&amp;A COMMUNICATIONS</v>
          </cell>
        </row>
        <row r="5825">
          <cell r="Q5825" t="str">
            <v>Expenditure:  Contracted Services - Outsourced Services:  Business and Advisory - Human Resources</v>
          </cell>
          <cell r="R5825" t="str">
            <v>2</v>
          </cell>
          <cell r="S5825" t="str">
            <v>26</v>
          </cell>
          <cell r="T5825" t="str">
            <v>035</v>
          </cell>
          <cell r="U5825" t="str">
            <v>0</v>
          </cell>
          <cell r="V5825" t="str">
            <v>OS: B&amp;A HUMAN RESOURCES</v>
          </cell>
        </row>
        <row r="5826">
          <cell r="Q5826" t="str">
            <v>Expenditure:  Contracted Services - Outsourced Services:  Business and Advisory - Occupational Health and Safety</v>
          </cell>
          <cell r="R5826" t="str">
            <v>2</v>
          </cell>
          <cell r="S5826" t="str">
            <v>26</v>
          </cell>
          <cell r="T5826" t="str">
            <v>036</v>
          </cell>
          <cell r="U5826" t="str">
            <v>0</v>
          </cell>
          <cell r="V5826" t="str">
            <v>OS: B&amp;A OCCUPATIONAL HEALTH &amp; SAFETY</v>
          </cell>
        </row>
        <row r="5827">
          <cell r="Q5827" t="str">
            <v>Expenditure:  Contracted Services - Outsourced Services:  Business and Advisory - Organisational</v>
          </cell>
          <cell r="R5827" t="str">
            <v>2</v>
          </cell>
          <cell r="S5827" t="str">
            <v>26</v>
          </cell>
          <cell r="T5827" t="str">
            <v>037</v>
          </cell>
          <cell r="U5827" t="str">
            <v>0</v>
          </cell>
          <cell r="V5827" t="str">
            <v>OS: B&amp;A ORGANISATIONAL</v>
          </cell>
        </row>
        <row r="5828">
          <cell r="Q5828" t="str">
            <v>Expenditure:  Contracted Services - Outsourced Services:  Business and Advisory - Project Management</v>
          </cell>
          <cell r="R5828" t="str">
            <v>2</v>
          </cell>
          <cell r="S5828" t="str">
            <v>26</v>
          </cell>
          <cell r="T5828" t="str">
            <v>038</v>
          </cell>
          <cell r="U5828" t="str">
            <v>0</v>
          </cell>
          <cell r="V5828" t="str">
            <v>OS: B&amp;A PROJECT MANAGEMENT</v>
          </cell>
        </row>
        <row r="5829">
          <cell r="Q5829" t="str">
            <v>Expenditure:  Contracted Services - Outsourced Services:  Business and Advisory - Research and Advisory</v>
          </cell>
          <cell r="R5829" t="str">
            <v>2</v>
          </cell>
          <cell r="S5829" t="str">
            <v>26</v>
          </cell>
          <cell r="T5829" t="str">
            <v>039</v>
          </cell>
          <cell r="U5829" t="str">
            <v>0</v>
          </cell>
          <cell r="V5829" t="str">
            <v>OS: B&amp;A RESEARCH &amp; ADVISORY</v>
          </cell>
        </row>
        <row r="5830">
          <cell r="Q5830" t="str">
            <v>Expenditure:  Contracted Services - Outsourced Services:  Business and Advisory - Qualification Verification</v>
          </cell>
          <cell r="R5830" t="str">
            <v>2</v>
          </cell>
          <cell r="S5830" t="str">
            <v>26</v>
          </cell>
          <cell r="T5830" t="str">
            <v>040</v>
          </cell>
          <cell r="U5830" t="str">
            <v>0</v>
          </cell>
          <cell r="V5830" t="str">
            <v>OS: B&amp;A QUALIFICATION VERIFICATION</v>
          </cell>
        </row>
        <row r="5831">
          <cell r="Q5831" t="str">
            <v xml:space="preserve">Expenditure:  Contracted Services - Outsourced Services:  Business and Advisory - Quality Control </v>
          </cell>
          <cell r="R5831" t="str">
            <v>2</v>
          </cell>
          <cell r="S5831" t="str">
            <v>26</v>
          </cell>
          <cell r="T5831" t="str">
            <v>041</v>
          </cell>
          <cell r="U5831" t="str">
            <v>0</v>
          </cell>
          <cell r="V5831" t="str">
            <v xml:space="preserve">OS: B&amp;A QUALITY CONTROL </v>
          </cell>
        </row>
        <row r="5832">
          <cell r="Q5832" t="str">
            <v>Expenditure:  Contracted Services - Outsourced Services:  Business and Advisory - Valuer</v>
          </cell>
          <cell r="R5832" t="str">
            <v>2</v>
          </cell>
          <cell r="S5832" t="str">
            <v>26</v>
          </cell>
          <cell r="T5832" t="str">
            <v>042</v>
          </cell>
          <cell r="U5832" t="str">
            <v>0</v>
          </cell>
          <cell r="V5832" t="str">
            <v>OS: B&amp;A VALUER</v>
          </cell>
        </row>
        <row r="5833">
          <cell r="Q5833" t="str">
            <v>Expenditure:  Contracted Services - Outsourced Services:  Catering Services</v>
          </cell>
          <cell r="R5833" t="str">
            <v>2</v>
          </cell>
          <cell r="S5833" t="str">
            <v>26</v>
          </cell>
          <cell r="T5833" t="str">
            <v>060</v>
          </cell>
          <cell r="U5833" t="str">
            <v>0</v>
          </cell>
          <cell r="V5833" t="str">
            <v>OS: CATERING SERVICES</v>
          </cell>
        </row>
        <row r="5834">
          <cell r="Q5834" t="str">
            <v>Expenditure:  Contracted Services - Outsourced Services:  Call Centre</v>
          </cell>
          <cell r="R5834" t="str">
            <v>2</v>
          </cell>
          <cell r="S5834" t="str">
            <v>26</v>
          </cell>
          <cell r="T5834" t="str">
            <v>061</v>
          </cell>
          <cell r="U5834" t="str">
            <v>0</v>
          </cell>
          <cell r="V5834" t="str">
            <v>OS: CALL CENTRE</v>
          </cell>
        </row>
        <row r="5835">
          <cell r="Q5835" t="str">
            <v>Expenditure:  Contracted Services - Outsourced Services:  Cleaning Services</v>
          </cell>
          <cell r="R5835" t="str">
            <v>2</v>
          </cell>
          <cell r="S5835" t="str">
            <v>26</v>
          </cell>
          <cell r="T5835" t="str">
            <v>062</v>
          </cell>
          <cell r="U5835" t="str">
            <v>0</v>
          </cell>
          <cell r="V5835" t="str">
            <v>OS: CLEANING SERVICES</v>
          </cell>
        </row>
        <row r="5836">
          <cell r="Q5836" t="str">
            <v>Expenditure:  Contracted Services - Outsourced Services:  Clearing and Grass Cutting Services</v>
          </cell>
          <cell r="R5836" t="str">
            <v>2</v>
          </cell>
          <cell r="S5836" t="str">
            <v>26</v>
          </cell>
          <cell r="T5836" t="str">
            <v>063</v>
          </cell>
          <cell r="U5836" t="str">
            <v>0</v>
          </cell>
          <cell r="V5836" t="str">
            <v>OS: CLEARING &amp; GRASS CUTTING SERVICES</v>
          </cell>
        </row>
        <row r="5837">
          <cell r="Q5837" t="str">
            <v>Expenditure:  Contracted Services - Outsourced Services:  Fire Services</v>
          </cell>
          <cell r="R5837" t="str">
            <v>2</v>
          </cell>
          <cell r="S5837" t="str">
            <v>26</v>
          </cell>
          <cell r="T5837" t="str">
            <v>150</v>
          </cell>
          <cell r="U5837" t="str">
            <v>0</v>
          </cell>
          <cell r="V5837" t="str">
            <v>OS: FIRE SERVICES</v>
          </cell>
        </row>
        <row r="5838">
          <cell r="Q5838" t="str">
            <v>Expenditure:  Contracted Services - Outsourced Services:  Hygiene Services</v>
          </cell>
          <cell r="R5838" t="str">
            <v>2</v>
          </cell>
          <cell r="S5838" t="str">
            <v>26</v>
          </cell>
          <cell r="T5838" t="str">
            <v>210</v>
          </cell>
          <cell r="U5838" t="str">
            <v>0</v>
          </cell>
          <cell r="V5838" t="str">
            <v>OS: HYGIENE SERVICES</v>
          </cell>
        </row>
        <row r="5839">
          <cell r="Q5839" t="str">
            <v>Expenditure:  Contracted Services - Outsourced Services:  Internal Auditors</v>
          </cell>
          <cell r="R5839" t="str">
            <v>2</v>
          </cell>
          <cell r="S5839" t="str">
            <v>26</v>
          </cell>
          <cell r="T5839" t="str">
            <v>240</v>
          </cell>
          <cell r="U5839" t="str">
            <v>0</v>
          </cell>
          <cell r="V5839" t="str">
            <v>OS: INTERNAL AUDITORS</v>
          </cell>
        </row>
        <row r="5840">
          <cell r="Q5840" t="str">
            <v>Expenditure:  Contracted Services - Outsourced Services:  Illegal Dumping</v>
          </cell>
          <cell r="R5840" t="str">
            <v>2</v>
          </cell>
          <cell r="S5840" t="str">
            <v>26</v>
          </cell>
          <cell r="T5840" t="str">
            <v>241</v>
          </cell>
          <cell r="U5840" t="str">
            <v>0</v>
          </cell>
          <cell r="V5840" t="str">
            <v>OS: ILLEGAL DUMPING</v>
          </cell>
        </row>
        <row r="5841">
          <cell r="Q5841" t="str">
            <v>Expenditure:  Contracted Services - Outsourced Services:  Litter Picking and Street Cleaning</v>
          </cell>
          <cell r="R5841" t="str">
            <v>2</v>
          </cell>
          <cell r="S5841" t="str">
            <v>26</v>
          </cell>
          <cell r="T5841" t="str">
            <v>330</v>
          </cell>
          <cell r="U5841" t="str">
            <v>0</v>
          </cell>
          <cell r="V5841" t="str">
            <v>OS: LITTER PICKING &amp; STREET CLEANING</v>
          </cell>
        </row>
        <row r="5842">
          <cell r="Q5842" t="str">
            <v>Expenditure:  Contracted Services - Outsourced Services:  Medical Waste Removal</v>
          </cell>
          <cell r="R5842" t="str">
            <v>2</v>
          </cell>
          <cell r="S5842" t="str">
            <v>26</v>
          </cell>
          <cell r="T5842" t="str">
            <v>360</v>
          </cell>
          <cell r="U5842" t="str">
            <v>0</v>
          </cell>
          <cell r="V5842" t="str">
            <v>OS: MEDICAL WASTE REMOVAL</v>
          </cell>
        </row>
        <row r="5843">
          <cell r="Q5843" t="str">
            <v>Expenditure:  Contracted Services - Outsourced Services:  Meter Management</v>
          </cell>
          <cell r="R5843" t="str">
            <v>2</v>
          </cell>
          <cell r="S5843" t="str">
            <v>26</v>
          </cell>
          <cell r="T5843" t="str">
            <v>361</v>
          </cell>
          <cell r="U5843" t="str">
            <v>0</v>
          </cell>
          <cell r="V5843" t="str">
            <v>OS: METER MANAGEMENT</v>
          </cell>
        </row>
        <row r="5844">
          <cell r="Q5844" t="str">
            <v>Expenditure:  Contracted Services - Outsourced Services:  Medical Services [Medical Health Services &amp; Support]</v>
          </cell>
          <cell r="R5844" t="str">
            <v>2</v>
          </cell>
          <cell r="S5844" t="str">
            <v>26</v>
          </cell>
          <cell r="T5844" t="str">
            <v>362</v>
          </cell>
          <cell r="U5844" t="str">
            <v>0</v>
          </cell>
          <cell r="V5844" t="str">
            <v>OS: MEDICAL SERVICES [HEALTH SERV &amp; SUP]</v>
          </cell>
        </row>
        <row r="5845">
          <cell r="Q5845" t="str">
            <v>Expenditure:  Contracted Services - Outsourced Services:  Mini Dumping Sites</v>
          </cell>
          <cell r="R5845" t="str">
            <v>2</v>
          </cell>
          <cell r="S5845" t="str">
            <v>26</v>
          </cell>
          <cell r="T5845" t="str">
            <v>363</v>
          </cell>
          <cell r="U5845" t="str">
            <v>0</v>
          </cell>
          <cell r="V5845" t="str">
            <v>OS: MINI DUMPING SITES</v>
          </cell>
        </row>
        <row r="5846">
          <cell r="Q5846" t="str">
            <v>Expenditure:  Contracted Services - Outsourced Services:  Organic and Building Refuse Removal</v>
          </cell>
          <cell r="R5846" t="str">
            <v>2</v>
          </cell>
          <cell r="S5846" t="str">
            <v>26</v>
          </cell>
          <cell r="T5846" t="str">
            <v>420</v>
          </cell>
          <cell r="U5846" t="str">
            <v>0</v>
          </cell>
          <cell r="V5846" t="str">
            <v>OS:  ORGANIC &amp; BUILDING REFUSE REMOVAL</v>
          </cell>
        </row>
        <row r="5847">
          <cell r="Q5847" t="str">
            <v>Expenditure:  Contracted Services - Outsourced Services:  Personnel and Labour</v>
          </cell>
          <cell r="R5847" t="str">
            <v>2</v>
          </cell>
          <cell r="S5847" t="str">
            <v>26</v>
          </cell>
          <cell r="T5847" t="str">
            <v>450</v>
          </cell>
          <cell r="U5847" t="str">
            <v>0</v>
          </cell>
          <cell r="V5847" t="str">
            <v>OS: PERSONNEL &amp; LABOUR</v>
          </cell>
        </row>
        <row r="5848">
          <cell r="Q5848" t="str">
            <v>Expenditure:  Contracted Services - Outsourced Services:  Post Mortem</v>
          </cell>
          <cell r="R5848" t="str">
            <v>2</v>
          </cell>
          <cell r="S5848" t="str">
            <v>26</v>
          </cell>
          <cell r="T5848" t="str">
            <v>451</v>
          </cell>
          <cell r="U5848" t="str">
            <v>0</v>
          </cell>
          <cell r="V5848" t="str">
            <v>OS: POST MORTEM</v>
          </cell>
        </row>
        <row r="5849">
          <cell r="Q5849" t="str">
            <v>Expenditure:  Contracted Services - Outsourced Services:  Professional Staff</v>
          </cell>
          <cell r="R5849" t="str">
            <v>2</v>
          </cell>
          <cell r="S5849" t="str">
            <v>26</v>
          </cell>
          <cell r="T5849" t="str">
            <v>452</v>
          </cell>
          <cell r="U5849" t="str">
            <v>0</v>
          </cell>
          <cell r="V5849" t="str">
            <v>OS: PROFESSIONAL STAFF</v>
          </cell>
        </row>
        <row r="5850">
          <cell r="Q5850" t="str">
            <v>Expenditure:  Contracted Services - Outsourced Services:  Reconnection, Disconnections and New Connections</v>
          </cell>
          <cell r="R5850" t="str">
            <v>2</v>
          </cell>
          <cell r="S5850" t="str">
            <v>26</v>
          </cell>
          <cell r="T5850" t="str">
            <v>510</v>
          </cell>
          <cell r="U5850" t="str">
            <v>0</v>
          </cell>
          <cell r="V5850" t="str">
            <v>OS: RECONNECT DISCONNECT &amp; NEW CONNECT</v>
          </cell>
        </row>
        <row r="5851">
          <cell r="Q5851" t="str">
            <v>Expenditure:  Contracted Services - Outsourced Services:  Reconnection, Disconnections and New Connections:  Electricity</v>
          </cell>
          <cell r="R5851" t="str">
            <v>2</v>
          </cell>
          <cell r="S5851" t="str">
            <v>26</v>
          </cell>
          <cell r="T5851" t="str">
            <v>511</v>
          </cell>
          <cell r="U5851" t="str">
            <v>0</v>
          </cell>
          <cell r="V5851" t="str">
            <v>OS: RECONN DISCONN &amp; NEW CONN:  ELECT</v>
          </cell>
        </row>
        <row r="5852">
          <cell r="Q5852" t="str">
            <v>Expenditure:  Contracted Services - Outsourced Services:  Reconnection, Disconnections and New Connections:  Restricted Water Flow</v>
          </cell>
          <cell r="R5852" t="str">
            <v>2</v>
          </cell>
          <cell r="S5852" t="str">
            <v>26</v>
          </cell>
          <cell r="T5852" t="str">
            <v>512</v>
          </cell>
          <cell r="U5852" t="str">
            <v>0</v>
          </cell>
          <cell r="V5852" t="str">
            <v>OS: REC DISC &amp; NEW CON: RESTR WATER FLOW</v>
          </cell>
        </row>
        <row r="5853">
          <cell r="Q5853" t="str">
            <v>Expenditure:  Contracted Services - Outsourced Services:  Reconnection, Disconnections and New Connections:  Water</v>
          </cell>
          <cell r="R5853" t="str">
            <v>2</v>
          </cell>
          <cell r="S5853" t="str">
            <v>26</v>
          </cell>
          <cell r="T5853" t="str">
            <v>513</v>
          </cell>
          <cell r="U5853" t="str">
            <v>0</v>
          </cell>
          <cell r="V5853" t="str">
            <v>OS: RECONN DICSCONN &amp; NEW CONN: WATER</v>
          </cell>
        </row>
        <row r="5854">
          <cell r="Q5854" t="str">
            <v>Expenditure:  Contracted Services - Outsourced Services:  Refuse Removal</v>
          </cell>
          <cell r="R5854" t="str">
            <v>2</v>
          </cell>
          <cell r="S5854" t="str">
            <v>26</v>
          </cell>
          <cell r="T5854" t="str">
            <v>514</v>
          </cell>
          <cell r="U5854" t="str">
            <v>0</v>
          </cell>
          <cell r="V5854" t="str">
            <v>OS: REFUSE REMOVAL</v>
          </cell>
        </row>
        <row r="5855">
          <cell r="Q5855" t="str">
            <v>Expenditure:  Contracted Services - Outsourced Services:  Removal of Structures and Illegal Signs</v>
          </cell>
          <cell r="R5855" t="str">
            <v>2</v>
          </cell>
          <cell r="S5855" t="str">
            <v>26</v>
          </cell>
          <cell r="T5855" t="str">
            <v>515</v>
          </cell>
          <cell r="U5855" t="str">
            <v>0</v>
          </cell>
          <cell r="V5855" t="str">
            <v>OS: REMOVAL OF STRUCT &amp; ILLEGAL SIGNS</v>
          </cell>
        </row>
        <row r="5856">
          <cell r="Q5856" t="str">
            <v>Expenditure:  Contracted Services - Outsourced Services:  Researcher</v>
          </cell>
          <cell r="R5856" t="str">
            <v>2</v>
          </cell>
          <cell r="S5856" t="str">
            <v>26</v>
          </cell>
          <cell r="T5856" t="str">
            <v>516</v>
          </cell>
          <cell r="U5856" t="str">
            <v>0</v>
          </cell>
          <cell r="V5856" t="str">
            <v>OS: RESEARCHER</v>
          </cell>
        </row>
        <row r="5857">
          <cell r="Q5857" t="str">
            <v>Expenditure:  Contracted Services - Outsourced Services:  Security Services</v>
          </cell>
          <cell r="R5857" t="str">
            <v>2</v>
          </cell>
          <cell r="S5857" t="str">
            <v>26</v>
          </cell>
          <cell r="T5857" t="str">
            <v>540</v>
          </cell>
          <cell r="U5857" t="str">
            <v>0</v>
          </cell>
          <cell r="V5857" t="str">
            <v>OS: SECURITY SERVICES</v>
          </cell>
        </row>
        <row r="5858">
          <cell r="Q5858" t="str">
            <v>Expenditure:  Contracted Services - Outsourced Services:  Sewerage Services</v>
          </cell>
          <cell r="R5858" t="str">
            <v>2</v>
          </cell>
          <cell r="S5858" t="str">
            <v>26</v>
          </cell>
          <cell r="T5858" t="str">
            <v>541</v>
          </cell>
          <cell r="U5858" t="str">
            <v>0</v>
          </cell>
          <cell r="V5858" t="str">
            <v>OS: SEWERAGE SERVICES</v>
          </cell>
        </row>
        <row r="5859">
          <cell r="Q5859" t="str">
            <v>Expenditure:  Contracted Services - Outsourced Services:  Swimming Supervision</v>
          </cell>
          <cell r="R5859" t="str">
            <v>2</v>
          </cell>
          <cell r="S5859" t="str">
            <v>26</v>
          </cell>
          <cell r="T5859" t="str">
            <v>542</v>
          </cell>
          <cell r="U5859" t="str">
            <v>0</v>
          </cell>
          <cell r="V5859" t="str">
            <v>OS: SWIMMING SUPERVISION</v>
          </cell>
        </row>
        <row r="5860">
          <cell r="Q5860" t="str">
            <v>Expenditure:  Contracted Services - Outsourced Services:  Translators and Interpreters</v>
          </cell>
          <cell r="R5860" t="str">
            <v>2</v>
          </cell>
          <cell r="S5860" t="str">
            <v>26</v>
          </cell>
          <cell r="T5860" t="str">
            <v>570</v>
          </cell>
          <cell r="U5860" t="str">
            <v>0</v>
          </cell>
          <cell r="V5860" t="str">
            <v>OS: TRANSLATORS &amp; INTERPRETERS</v>
          </cell>
        </row>
        <row r="5861">
          <cell r="Q5861" t="str">
            <v>Expenditure:  Contracted Services - Outsourced Services:  Traffic Fines Management</v>
          </cell>
          <cell r="R5861" t="str">
            <v>2</v>
          </cell>
          <cell r="S5861" t="str">
            <v>26</v>
          </cell>
          <cell r="T5861" t="str">
            <v>571</v>
          </cell>
          <cell r="U5861" t="str">
            <v>0</v>
          </cell>
          <cell r="V5861" t="str">
            <v>OS: TRAFFIC FINES MANAGEMENT</v>
          </cell>
        </row>
        <row r="5862">
          <cell r="Q5862" t="str">
            <v>Expenditure:  Contracted Services - Outsourced Services:  Veterinary Services</v>
          </cell>
          <cell r="R5862" t="str">
            <v>2</v>
          </cell>
          <cell r="S5862" t="str">
            <v>26</v>
          </cell>
          <cell r="T5862" t="str">
            <v>630</v>
          </cell>
          <cell r="U5862" t="str">
            <v>0</v>
          </cell>
          <cell r="V5862" t="str">
            <v>OS: VETERINARY SERVICES</v>
          </cell>
        </row>
        <row r="5863">
          <cell r="Q5863" t="str">
            <v>Expenditure:  Contracted Services - Consultants and Professional Services</v>
          </cell>
          <cell r="R5863">
            <v>0</v>
          </cell>
          <cell r="V5863" t="str">
            <v>CONSULTANTS &amp; PROFESSIONAL SERVICES</v>
          </cell>
        </row>
        <row r="5864">
          <cell r="Q5864" t="str">
            <v>Expenditure:  Contracted Services - Consultants and Professional Services:  Business and Advisory</v>
          </cell>
          <cell r="R5864">
            <v>0</v>
          </cell>
          <cell r="V5864" t="str">
            <v>C&amp;PS BUSINESS &amp; ADVISORY</v>
          </cell>
        </row>
        <row r="5865">
          <cell r="Q5865" t="str">
            <v>Expenditure:  Contracted Services - Consultants and Professional Services:  Business and Advisory - Accountants and Auditors</v>
          </cell>
          <cell r="R5865" t="str">
            <v>2</v>
          </cell>
          <cell r="S5865" t="str">
            <v>27</v>
          </cell>
          <cell r="T5865" t="str">
            <v>030</v>
          </cell>
          <cell r="U5865" t="str">
            <v>0</v>
          </cell>
          <cell r="V5865" t="str">
            <v>C&amp;PS: B&amp;A ACCOUNTANTS &amp; AUDITORS</v>
          </cell>
        </row>
        <row r="5866">
          <cell r="Q5866" t="str">
            <v>Expenditure:  Contracted Services - Consultants and Professional Services:  Business and Advisory - Air Pollution</v>
          </cell>
          <cell r="R5866" t="str">
            <v>2</v>
          </cell>
          <cell r="S5866" t="str">
            <v>27</v>
          </cell>
          <cell r="T5866" t="str">
            <v>031</v>
          </cell>
          <cell r="U5866" t="str">
            <v>0</v>
          </cell>
          <cell r="V5866" t="str">
            <v>C&amp;PS: B&amp;A AIR POLLUTION</v>
          </cell>
        </row>
        <row r="5867">
          <cell r="Q5867" t="str">
            <v>Expenditure:  Contracted Services - Consultants and Professional Services:  Business and Advisory - Audit Committee</v>
          </cell>
          <cell r="R5867" t="str">
            <v>2</v>
          </cell>
          <cell r="S5867" t="str">
            <v>27</v>
          </cell>
          <cell r="T5867" t="str">
            <v>032</v>
          </cell>
          <cell r="U5867" t="str">
            <v>0</v>
          </cell>
          <cell r="V5867" t="str">
            <v>C&amp;PS: B&amp;A AUDIT COMMITTEE</v>
          </cell>
        </row>
        <row r="5868">
          <cell r="Q5868" t="str">
            <v>Expenditure:  Contracted Services - Consultants and Professional Services:  Business and Advisory - Board Member</v>
          </cell>
          <cell r="R5868" t="str">
            <v>2</v>
          </cell>
          <cell r="S5868" t="str">
            <v>27</v>
          </cell>
          <cell r="T5868" t="str">
            <v>033</v>
          </cell>
          <cell r="U5868" t="str">
            <v>0</v>
          </cell>
          <cell r="V5868" t="str">
            <v>C&amp;PS: B&amp;A BOARD MEMBER</v>
          </cell>
        </row>
        <row r="5869">
          <cell r="Q5869" t="str">
            <v>Expenditure:  Contracted Services - Consultants and Professional Services:  Business and Advisory - Business and Financial Management</v>
          </cell>
          <cell r="R5869" t="str">
            <v>2</v>
          </cell>
          <cell r="S5869" t="str">
            <v>27</v>
          </cell>
          <cell r="T5869" t="str">
            <v>034</v>
          </cell>
          <cell r="U5869" t="str">
            <v>0</v>
          </cell>
          <cell r="V5869" t="str">
            <v>C&amp;PS: B&amp;A BUSINESS &amp; FIN MANAGEMENT</v>
          </cell>
        </row>
        <row r="5870">
          <cell r="Q5870" t="str">
            <v xml:space="preserve">Expenditure:  Contracted Services - Consultants and Professional Services:  Business and Advisory - Commissions and Committees </v>
          </cell>
          <cell r="R5870" t="str">
            <v>2</v>
          </cell>
          <cell r="S5870" t="str">
            <v>27</v>
          </cell>
          <cell r="T5870" t="str">
            <v>035</v>
          </cell>
          <cell r="U5870" t="str">
            <v>0</v>
          </cell>
          <cell r="V5870" t="str">
            <v xml:space="preserve">C&amp;PS: B&amp;A COMMISSIONS &amp; COMMITTEES </v>
          </cell>
        </row>
        <row r="5871">
          <cell r="Q5871" t="str">
            <v>Expenditure:  Contracted Services - Consultants and Professional Services:  Business and Advisory - Communications</v>
          </cell>
          <cell r="R5871" t="str">
            <v>2</v>
          </cell>
          <cell r="S5871" t="str">
            <v>27</v>
          </cell>
          <cell r="T5871" t="str">
            <v>036</v>
          </cell>
          <cell r="U5871" t="str">
            <v>0</v>
          </cell>
          <cell r="V5871" t="str">
            <v>C&amp;PS: B&amp;A COMMUNICATIONS</v>
          </cell>
        </row>
        <row r="5872">
          <cell r="Q5872" t="str">
            <v>Expenditure:  Contracted Services - Consultants and Professional Services:  Business and Advisory - Human Resources</v>
          </cell>
          <cell r="R5872" t="str">
            <v>2</v>
          </cell>
          <cell r="S5872" t="str">
            <v>27</v>
          </cell>
          <cell r="T5872" t="str">
            <v>037</v>
          </cell>
          <cell r="U5872" t="str">
            <v>0</v>
          </cell>
          <cell r="V5872" t="str">
            <v>C&amp;PS: B&amp;A HUMAN RESOURCES</v>
          </cell>
        </row>
        <row r="5873">
          <cell r="Q5873" t="str">
            <v>Expenditure:  Contracted Services - Consultants and Professional Services:  Business and Advisory - Medical Examinations</v>
          </cell>
          <cell r="R5873" t="str">
            <v>2</v>
          </cell>
          <cell r="S5873" t="str">
            <v>27</v>
          </cell>
          <cell r="T5873" t="str">
            <v>038</v>
          </cell>
          <cell r="U5873" t="str">
            <v>0</v>
          </cell>
          <cell r="V5873" t="str">
            <v>C&amp;PS: B&amp;A MEDICAL EXAMINATIONS</v>
          </cell>
        </row>
        <row r="5874">
          <cell r="Q5874" t="str">
            <v>Expenditure:  Contracted Services - Consultants and Professional Services:  Business and Advisory - Occupational Health and Safety</v>
          </cell>
          <cell r="R5874" t="str">
            <v>2</v>
          </cell>
          <cell r="S5874" t="str">
            <v>27</v>
          </cell>
          <cell r="T5874" t="str">
            <v>039</v>
          </cell>
          <cell r="U5874" t="str">
            <v>0</v>
          </cell>
          <cell r="V5874" t="str">
            <v>C&amp;PS: B&amp;A OCCUPATIONAL HEALTH &amp; SAFE</v>
          </cell>
        </row>
        <row r="5875">
          <cell r="Q5875" t="str">
            <v>Expenditure:  Contracted Services - Consultants and Professional Services:  Business and Advisory - Organisational</v>
          </cell>
          <cell r="R5875" t="str">
            <v>2</v>
          </cell>
          <cell r="S5875" t="str">
            <v>27</v>
          </cell>
          <cell r="T5875" t="str">
            <v>040</v>
          </cell>
          <cell r="U5875" t="str">
            <v>0</v>
          </cell>
          <cell r="V5875" t="str">
            <v>C&amp;PS: B&amp;A ORGANISATIONAL</v>
          </cell>
        </row>
        <row r="5876">
          <cell r="Q5876" t="str">
            <v>Expenditure:  Contracted Services - Consultants and Professional Services:  Business and Advisory - Project Management</v>
          </cell>
          <cell r="R5876" t="str">
            <v>2</v>
          </cell>
          <cell r="S5876" t="str">
            <v>27</v>
          </cell>
          <cell r="T5876" t="str">
            <v>041</v>
          </cell>
          <cell r="U5876" t="str">
            <v>0</v>
          </cell>
          <cell r="V5876" t="str">
            <v>C&amp;PS: B&amp;A PROJECT MANAGEMENT</v>
          </cell>
        </row>
        <row r="5877">
          <cell r="Q5877" t="str">
            <v>Expenditure:  Contracted Services - Consultants and Professional Services:  Business and Advisory - Research and Advisory</v>
          </cell>
          <cell r="R5877" t="str">
            <v>2</v>
          </cell>
          <cell r="S5877" t="str">
            <v>27</v>
          </cell>
          <cell r="T5877" t="str">
            <v>042</v>
          </cell>
          <cell r="U5877" t="str">
            <v>0</v>
          </cell>
          <cell r="V5877" t="str">
            <v>C&amp;PS: B&amp;A RESEARCH &amp; ADVISORY</v>
          </cell>
        </row>
        <row r="5878">
          <cell r="Q5878" t="str">
            <v>Expenditure:  Contracted Services - Consultants and Professional Services:  Business and Advisory - Qualification Verification</v>
          </cell>
          <cell r="R5878" t="str">
            <v>2</v>
          </cell>
          <cell r="S5878" t="str">
            <v>27</v>
          </cell>
          <cell r="T5878" t="str">
            <v>043</v>
          </cell>
          <cell r="U5878" t="str">
            <v>0</v>
          </cell>
          <cell r="V5878" t="str">
            <v>C&amp;PS: B&amp;A QUALIFICATION VERIFICATION</v>
          </cell>
        </row>
        <row r="5879">
          <cell r="Q5879" t="str">
            <v xml:space="preserve">Expenditure:  Contracted Services - Consultants and Professional Services:  Business and Advisory - Quality Control </v>
          </cell>
          <cell r="R5879" t="str">
            <v>2</v>
          </cell>
          <cell r="S5879" t="str">
            <v>27</v>
          </cell>
          <cell r="T5879" t="str">
            <v>044</v>
          </cell>
          <cell r="U5879" t="str">
            <v>0</v>
          </cell>
          <cell r="V5879" t="str">
            <v xml:space="preserve">OC C&amp;PS: B&amp;A QUALITY CONTROL </v>
          </cell>
        </row>
        <row r="5880">
          <cell r="Q5880" t="str">
            <v>Expenditure:  Contracted Services - Consultants and Professional Services:  Business and Advisory - Valuer</v>
          </cell>
          <cell r="R5880" t="str">
            <v>2</v>
          </cell>
          <cell r="S5880" t="str">
            <v>27</v>
          </cell>
          <cell r="T5880" t="str">
            <v>045</v>
          </cell>
          <cell r="U5880" t="str">
            <v>0</v>
          </cell>
          <cell r="V5880" t="str">
            <v>OC C&amp;PS: B&amp;A VALUER</v>
          </cell>
        </row>
        <row r="5881">
          <cell r="Q5881" t="str">
            <v>Expenditure:  Contracted Services - Consultants and Professional Services:  Infrastructure and Planning</v>
          </cell>
          <cell r="R5881">
            <v>0</v>
          </cell>
          <cell r="V5881" t="str">
            <v>C&amp;PS: INFRASTRUCTURE &amp; PLANNING</v>
          </cell>
        </row>
        <row r="5882">
          <cell r="Q5882" t="str">
            <v>Expenditure:  Contracted Services - Consultants and Professional Services:  Infrastructure and Planning - Architectural</v>
          </cell>
          <cell r="R5882" t="str">
            <v>2</v>
          </cell>
          <cell r="S5882" t="str">
            <v>27</v>
          </cell>
          <cell r="T5882" t="str">
            <v>240</v>
          </cell>
          <cell r="U5882" t="str">
            <v>0</v>
          </cell>
          <cell r="V5882" t="str">
            <v>C&amp;PS: I&amp;P ARCHITECTURAL</v>
          </cell>
        </row>
        <row r="5883">
          <cell r="Q5883" t="str">
            <v>Expenditure:  Contracted Services - Consultants and Professional Services:  Infrastructure and Planning - Agriculture</v>
          </cell>
          <cell r="R5883" t="str">
            <v>2</v>
          </cell>
          <cell r="S5883" t="str">
            <v>27</v>
          </cell>
          <cell r="T5883" t="str">
            <v>241</v>
          </cell>
          <cell r="U5883" t="str">
            <v>0</v>
          </cell>
          <cell r="V5883" t="str">
            <v>C&amp;PS: I&amp;P AGRICULTURE</v>
          </cell>
        </row>
        <row r="5884">
          <cell r="Q5884" t="str">
            <v>Expenditure:  Contracted Services - Consultants and Professional Services:  Infrastructure and Planning - Ecological</v>
          </cell>
          <cell r="R5884" t="str">
            <v>2</v>
          </cell>
          <cell r="S5884" t="str">
            <v>27</v>
          </cell>
          <cell r="T5884" t="str">
            <v>242</v>
          </cell>
          <cell r="U5884" t="str">
            <v>0</v>
          </cell>
          <cell r="V5884" t="str">
            <v>C&amp;PS: I&amp;P ECOLOGICAL</v>
          </cell>
        </row>
        <row r="5885">
          <cell r="Q5885" t="str">
            <v>Expenditure:  Contracted Services - Consultants and Professional Services:  Infrastructure and Planning - Engineering</v>
          </cell>
          <cell r="R5885">
            <v>0</v>
          </cell>
          <cell r="V5885" t="str">
            <v>C&amp;PS: I&amp;P - ENGINEERING</v>
          </cell>
        </row>
        <row r="5886">
          <cell r="Q5886" t="str">
            <v>Expenditure:  Contracted Services - Consultants and Professional Services:  Infrastructure and Planning - Engineering:  Aeronautical</v>
          </cell>
          <cell r="R5886" t="str">
            <v>2</v>
          </cell>
          <cell r="S5886" t="str">
            <v>27</v>
          </cell>
          <cell r="T5886" t="str">
            <v>243</v>
          </cell>
          <cell r="U5886" t="str">
            <v>0</v>
          </cell>
          <cell r="V5886" t="str">
            <v>C&amp;PS: I&amp;P - ENGINEERING AERONAUTICAL</v>
          </cell>
        </row>
        <row r="5887">
          <cell r="Q5887" t="str">
            <v>Expenditure:  Contracted Services - Consultants and Professional Services:  Infrastructure and Planning - Engineering:  Agricultural</v>
          </cell>
          <cell r="R5887" t="str">
            <v>2</v>
          </cell>
          <cell r="S5887" t="str">
            <v>27</v>
          </cell>
          <cell r="T5887" t="str">
            <v>244</v>
          </cell>
          <cell r="U5887" t="str">
            <v>0</v>
          </cell>
          <cell r="V5887" t="str">
            <v>C&amp;PS: I&amp;P - ENGINEERING AGRICULTURAL</v>
          </cell>
        </row>
        <row r="5888">
          <cell r="Q5888" t="str">
            <v>Expenditure:  Contracted Services - Consultants and Professional Services:  Infrastructure and Planning - Engineering:  Chemical</v>
          </cell>
          <cell r="R5888" t="str">
            <v>2</v>
          </cell>
          <cell r="S5888" t="str">
            <v>27</v>
          </cell>
          <cell r="T5888" t="str">
            <v>245</v>
          </cell>
          <cell r="U5888" t="str">
            <v>0</v>
          </cell>
          <cell r="V5888" t="str">
            <v>C&amp;PS: I&amp;P - ENGINEERING CHEMICAL</v>
          </cell>
        </row>
        <row r="5889">
          <cell r="Q5889" t="str">
            <v>Expenditure:  Contracted Services - Consultants and Professional Services:  Infrastructure and Planning - Engineering:  Civil</v>
          </cell>
          <cell r="R5889" t="str">
            <v>2</v>
          </cell>
          <cell r="S5889" t="str">
            <v>27</v>
          </cell>
          <cell r="T5889" t="str">
            <v>246</v>
          </cell>
          <cell r="U5889" t="str">
            <v>0</v>
          </cell>
          <cell r="V5889" t="str">
            <v>C&amp;PS: I&amp;P - ENGINEERING CIVIL</v>
          </cell>
        </row>
        <row r="5890">
          <cell r="Q5890" t="str">
            <v>Expenditure:  Contracted Services - Consultants and Professional Services:  Infrastructure and Planning - Engineering:  Electrical</v>
          </cell>
          <cell r="R5890" t="str">
            <v>2</v>
          </cell>
          <cell r="S5890" t="str">
            <v>27</v>
          </cell>
          <cell r="T5890" t="str">
            <v>247</v>
          </cell>
          <cell r="U5890" t="str">
            <v>0</v>
          </cell>
          <cell r="V5890" t="str">
            <v>C&amp;PS: I&amp;P - ENGINEERING ELECTRICAL</v>
          </cell>
        </row>
        <row r="5891">
          <cell r="Q5891" t="str">
            <v>Expenditure:  Contracted Services - Consultants and Professional Services:  Infrastructure and Planning - Engineering:  Industrial</v>
          </cell>
          <cell r="R5891" t="str">
            <v>2</v>
          </cell>
          <cell r="S5891" t="str">
            <v>27</v>
          </cell>
          <cell r="T5891" t="str">
            <v>248</v>
          </cell>
          <cell r="U5891" t="str">
            <v>0</v>
          </cell>
          <cell r="V5891" t="str">
            <v>C&amp;PS: I&amp;P - ENGINEERING INDUSTRIAL</v>
          </cell>
        </row>
        <row r="5892">
          <cell r="Q5892" t="str">
            <v>Expenditure:  Contracted Services - Consultants and Professional Services:  Infrastructure and Planning - Engineering:  Mechanical</v>
          </cell>
          <cell r="R5892" t="str">
            <v>2</v>
          </cell>
          <cell r="S5892" t="str">
            <v>27</v>
          </cell>
          <cell r="T5892" t="str">
            <v>249</v>
          </cell>
          <cell r="U5892" t="str">
            <v>0</v>
          </cell>
          <cell r="V5892" t="str">
            <v>C&amp;PS: I&amp;P - ENGINEERING MECHANICAL</v>
          </cell>
        </row>
        <row r="5893">
          <cell r="Q5893" t="str">
            <v>Expenditure:  Contracted Services - Consultants and Professional Services:  Infrastructure and Planning - Engineering:  Metallurgical</v>
          </cell>
          <cell r="R5893" t="str">
            <v>2</v>
          </cell>
          <cell r="S5893" t="str">
            <v>27</v>
          </cell>
          <cell r="T5893" t="str">
            <v>250</v>
          </cell>
          <cell r="U5893" t="str">
            <v>0</v>
          </cell>
          <cell r="V5893" t="str">
            <v>C&amp;PS: I&amp;P - ENGINEERING METALLURGICAL</v>
          </cell>
        </row>
        <row r="5894">
          <cell r="Q5894" t="str">
            <v>Expenditure:  Contracted Services - Consultants and Professional Services:  Infrastructure and Planning - Engineering:  Mining</v>
          </cell>
          <cell r="R5894" t="str">
            <v>2</v>
          </cell>
          <cell r="S5894" t="str">
            <v>27</v>
          </cell>
          <cell r="T5894" t="str">
            <v>251</v>
          </cell>
          <cell r="U5894" t="str">
            <v>0</v>
          </cell>
          <cell r="V5894" t="str">
            <v>C&amp;PS: I&amp;P - ENGINEERING MINING</v>
          </cell>
        </row>
        <row r="5895">
          <cell r="Q5895" t="str">
            <v>Expenditure:  Contracted Services - Consultants and Professional Services:  Infrastructure and Planning - Engineering:  Structural</v>
          </cell>
          <cell r="R5895" t="str">
            <v>2</v>
          </cell>
          <cell r="S5895" t="str">
            <v>27</v>
          </cell>
          <cell r="T5895" t="str">
            <v>252</v>
          </cell>
          <cell r="U5895" t="str">
            <v>0</v>
          </cell>
          <cell r="V5895" t="str">
            <v>C&amp;PS: I&amp;P - ENGINEERING STRUCTURAL</v>
          </cell>
        </row>
        <row r="5896">
          <cell r="Q5896" t="str">
            <v>Expenditure:  Contracted Services - Consultants and Professional Services:  Infrastructure and Planning - Geodetic, Control and Surveys</v>
          </cell>
          <cell r="R5896" t="str">
            <v>2</v>
          </cell>
          <cell r="S5896" t="str">
            <v>27</v>
          </cell>
          <cell r="T5896" t="str">
            <v>253</v>
          </cell>
          <cell r="U5896" t="str">
            <v>0</v>
          </cell>
          <cell r="V5896" t="str">
            <v>C&amp;PS: I&amp;P GEODETIC CONTROL &amp; SURVEYS</v>
          </cell>
        </row>
        <row r="5897">
          <cell r="Q5897" t="str">
            <v>Expenditure:  Contracted Services - Consultants and Professional Services:  Infrastructure and Planning - Geoinformatic Services</v>
          </cell>
          <cell r="R5897" t="str">
            <v>2</v>
          </cell>
          <cell r="S5897" t="str">
            <v>27</v>
          </cell>
          <cell r="T5897" t="str">
            <v>254</v>
          </cell>
          <cell r="U5897" t="str">
            <v>0</v>
          </cell>
          <cell r="V5897" t="str">
            <v>C&amp;PS: I&amp;P GEOINFORMATIC SERVICES</v>
          </cell>
        </row>
        <row r="5898">
          <cell r="Q5898" t="str">
            <v>Expenditure:  Contracted Services - Consultants and Professional Services:  Infrastructure and Planning - Geologist</v>
          </cell>
          <cell r="R5898" t="str">
            <v>2</v>
          </cell>
          <cell r="S5898" t="str">
            <v>27</v>
          </cell>
          <cell r="T5898" t="str">
            <v>255</v>
          </cell>
          <cell r="U5898" t="str">
            <v>0</v>
          </cell>
          <cell r="V5898" t="str">
            <v>C&amp;PS: I&amp;P GEOLOGIST</v>
          </cell>
        </row>
        <row r="5899">
          <cell r="Q5899" t="str">
            <v>Expenditure:  Contracted Services - Consultants and Professional Services:  Infrastructure and Planning - Land and Quantity Surveyors</v>
          </cell>
          <cell r="R5899" t="str">
            <v>2</v>
          </cell>
          <cell r="S5899" t="str">
            <v>27</v>
          </cell>
          <cell r="T5899" t="str">
            <v>256</v>
          </cell>
          <cell r="U5899" t="str">
            <v>0</v>
          </cell>
          <cell r="V5899" t="str">
            <v>C&amp;PS: I&amp;P LAND &amp; QUANTITY SURVEYORS</v>
          </cell>
        </row>
        <row r="5900">
          <cell r="Q5900" t="str">
            <v>Expenditure:  Contracted Services - Consultants and Professional Services:  Infrastructure and Planning - Landscape Designer</v>
          </cell>
          <cell r="R5900" t="str">
            <v>2</v>
          </cell>
          <cell r="S5900" t="str">
            <v>27</v>
          </cell>
          <cell r="T5900" t="str">
            <v>257</v>
          </cell>
          <cell r="U5900" t="str">
            <v>0</v>
          </cell>
          <cell r="V5900" t="str">
            <v>C&amp;PS: I&amp;P LAND SCAPE DESIGNER</v>
          </cell>
        </row>
        <row r="5901">
          <cell r="Q5901" t="str">
            <v>Expenditure:  Contracted Services - Consultants and Professional Services:  Infrastructure and Planning - Town Planner</v>
          </cell>
          <cell r="R5901" t="str">
            <v>2</v>
          </cell>
          <cell r="S5901" t="str">
            <v>27</v>
          </cell>
          <cell r="T5901" t="str">
            <v>258</v>
          </cell>
          <cell r="U5901" t="str">
            <v>0</v>
          </cell>
          <cell r="V5901" t="str">
            <v>C&amp;PS: I&amp;P TOWN PLANNER</v>
          </cell>
        </row>
        <row r="5902">
          <cell r="Q5902" t="str">
            <v>Expenditure:  Contracted Services - Consultants and Professional Services:  Laboratory Services</v>
          </cell>
          <cell r="R5902">
            <v>0</v>
          </cell>
          <cell r="V5902" t="str">
            <v>C&amp;PS:  LABORATORY SERVICES</v>
          </cell>
        </row>
        <row r="5903">
          <cell r="Q5903" t="str">
            <v>Expenditure:  Contracted Services - Consultants and Professional Services:  Laboratory Services - Agriculture</v>
          </cell>
          <cell r="R5903" t="str">
            <v>2</v>
          </cell>
          <cell r="S5903" t="str">
            <v>27</v>
          </cell>
          <cell r="T5903" t="str">
            <v>330</v>
          </cell>
          <cell r="U5903" t="str">
            <v>0</v>
          </cell>
          <cell r="V5903" t="str">
            <v>C&amp;PS: LAB SERV AGRICULTURE</v>
          </cell>
        </row>
        <row r="5904">
          <cell r="Q5904" t="str">
            <v xml:space="preserve">Expenditure:  Contracted Services - Consultants and Professional Services:  Laboratory Services - Medical </v>
          </cell>
          <cell r="R5904" t="str">
            <v>2</v>
          </cell>
          <cell r="S5904" t="str">
            <v>27</v>
          </cell>
          <cell r="T5904" t="str">
            <v>331</v>
          </cell>
          <cell r="U5904" t="str">
            <v>0</v>
          </cell>
          <cell r="V5904" t="str">
            <v xml:space="preserve">C&amp;PS: LAB SERV MEDICAL </v>
          </cell>
        </row>
        <row r="5905">
          <cell r="Q5905" t="str">
            <v>Expenditure:  Contracted Services - Consultants and Professional Services:  Laboratory Services - Roads</v>
          </cell>
          <cell r="R5905" t="str">
            <v>2</v>
          </cell>
          <cell r="S5905" t="str">
            <v>27</v>
          </cell>
          <cell r="T5905" t="str">
            <v>332</v>
          </cell>
          <cell r="U5905" t="str">
            <v>0</v>
          </cell>
          <cell r="V5905" t="str">
            <v>C&amp;PS: LAB SERV ROADS</v>
          </cell>
        </row>
        <row r="5906">
          <cell r="Q5906" t="str">
            <v xml:space="preserve">Expenditure:  Contracted Services - Consultants and Professional Services:  Laboratory Services - Water </v>
          </cell>
          <cell r="R5906" t="str">
            <v>2</v>
          </cell>
          <cell r="S5906" t="str">
            <v>27</v>
          </cell>
          <cell r="T5906" t="str">
            <v>333</v>
          </cell>
          <cell r="U5906" t="str">
            <v>0</v>
          </cell>
          <cell r="V5906" t="str">
            <v xml:space="preserve">C&amp;PS: LAB SERV WATER </v>
          </cell>
        </row>
        <row r="5907">
          <cell r="Q5907" t="str">
            <v>Expenditure:  Contracted Services - Consultants and Professional Services:  Legal Cost</v>
          </cell>
          <cell r="R5907">
            <v>0</v>
          </cell>
          <cell r="V5907" t="str">
            <v>C&amp;PS: LEGAL COST</v>
          </cell>
        </row>
        <row r="5908">
          <cell r="Q5908" t="str">
            <v>Expenditure:  Contracted Services - Consultants and Professional Services:  Legal Cost - Legal Advice and Litigation</v>
          </cell>
          <cell r="R5908" t="str">
            <v>2</v>
          </cell>
          <cell r="S5908" t="str">
            <v>27</v>
          </cell>
          <cell r="T5908" t="str">
            <v>334</v>
          </cell>
          <cell r="U5908" t="str">
            <v>0</v>
          </cell>
          <cell r="V5908" t="str">
            <v>C&amp;PS: LEGAL COST ADVICE &amp; LITIGATION</v>
          </cell>
        </row>
        <row r="5909">
          <cell r="Q5909" t="str">
            <v>Expenditure:  Contracted Services - Consultants and Professional Services:  Legal Cost - Issue of Summons</v>
          </cell>
          <cell r="R5909" t="str">
            <v>2</v>
          </cell>
          <cell r="S5909" t="str">
            <v>27</v>
          </cell>
          <cell r="T5909" t="str">
            <v>335</v>
          </cell>
          <cell r="U5909" t="str">
            <v>0</v>
          </cell>
          <cell r="V5909" t="str">
            <v>C&amp;PS: LEGAL COST ISSUE OF SUMMONS</v>
          </cell>
        </row>
        <row r="5910">
          <cell r="Q5910" t="str">
            <v xml:space="preserve">Expenditure:  Contracted Services - Consultants and Professional Services:  Legal Cost - Collection </v>
          </cell>
          <cell r="R5910" t="str">
            <v>2</v>
          </cell>
          <cell r="S5910" t="str">
            <v>27</v>
          </cell>
          <cell r="T5910" t="str">
            <v>336</v>
          </cell>
          <cell r="U5910" t="str">
            <v>0</v>
          </cell>
          <cell r="V5910" t="str">
            <v xml:space="preserve">C&amp;PS: LEGAL COST COLLECTION </v>
          </cell>
        </row>
        <row r="5911">
          <cell r="Q5911" t="str">
            <v>Expenditure:  Contracted Services - Contractors</v>
          </cell>
          <cell r="R5911">
            <v>0</v>
          </cell>
          <cell r="V5911" t="str">
            <v>CONTRACTORS</v>
          </cell>
        </row>
        <row r="5912">
          <cell r="Q5912" t="str">
            <v>Expenditure:  Contracted Services - Contractors:  Aerial Photography</v>
          </cell>
          <cell r="R5912" t="str">
            <v>2</v>
          </cell>
          <cell r="S5912" t="str">
            <v>28</v>
          </cell>
          <cell r="T5912" t="str">
            <v>001</v>
          </cell>
          <cell r="U5912" t="str">
            <v>0</v>
          </cell>
          <cell r="V5912" t="str">
            <v>CONTR: AERIAL PHOTOGRAPHY</v>
          </cell>
        </row>
        <row r="5913">
          <cell r="Q5913" t="str">
            <v>Expenditure:  Contracted Services - Contractors:  Aerial Surveillance</v>
          </cell>
          <cell r="R5913" t="str">
            <v>2</v>
          </cell>
          <cell r="S5913" t="str">
            <v>28</v>
          </cell>
          <cell r="T5913" t="str">
            <v>002</v>
          </cell>
          <cell r="U5913" t="str">
            <v>0</v>
          </cell>
          <cell r="V5913" t="str">
            <v>CONTR: AERIAL SURVEILLANCE</v>
          </cell>
        </row>
        <row r="5914">
          <cell r="Q5914" t="str">
            <v>Expenditure:  Contracted Services - Contractors:  Artists and Performers</v>
          </cell>
          <cell r="R5914" t="str">
            <v>2</v>
          </cell>
          <cell r="S5914" t="str">
            <v>28</v>
          </cell>
          <cell r="T5914" t="str">
            <v>003</v>
          </cell>
          <cell r="U5914" t="str">
            <v>0</v>
          </cell>
          <cell r="V5914" t="str">
            <v>CONTR: ARTISTS &amp; PERFORMERS</v>
          </cell>
        </row>
        <row r="5915">
          <cell r="Q5915" t="str">
            <v>Expenditure:  Contracted Services - Contractors:  Auctioneers</v>
          </cell>
          <cell r="R5915" t="str">
            <v>2</v>
          </cell>
          <cell r="S5915" t="str">
            <v>28</v>
          </cell>
          <cell r="T5915" t="str">
            <v>004</v>
          </cell>
          <cell r="U5915" t="str">
            <v>0</v>
          </cell>
          <cell r="V5915" t="str">
            <v>CONTR: AUCTIONEERS</v>
          </cell>
        </row>
        <row r="5916">
          <cell r="Q5916" t="str">
            <v>Expenditure:  Contracted Services - Contractors:  Audio-visual Services</v>
          </cell>
          <cell r="R5916" t="str">
            <v>2</v>
          </cell>
          <cell r="S5916" t="str">
            <v>28</v>
          </cell>
          <cell r="T5916" t="str">
            <v>005</v>
          </cell>
          <cell r="U5916" t="str">
            <v>0</v>
          </cell>
          <cell r="V5916" t="str">
            <v>CONTR: AUDIO-VISUAL SERVICES</v>
          </cell>
        </row>
        <row r="5917">
          <cell r="Q5917" t="str">
            <v>Expenditure:  Contracted Services - Contractors:  Bore Waterhole Drilling</v>
          </cell>
          <cell r="R5917" t="str">
            <v>2</v>
          </cell>
          <cell r="S5917" t="str">
            <v>28</v>
          </cell>
          <cell r="T5917" t="str">
            <v>030</v>
          </cell>
          <cell r="U5917" t="str">
            <v>0</v>
          </cell>
          <cell r="V5917" t="str">
            <v>CONTR: BORE WATERHOLE DRILLING</v>
          </cell>
        </row>
        <row r="5918">
          <cell r="Q5918" t="str">
            <v>Expenditure:  Contracted Services - Contractors:  Bottling and Packaging</v>
          </cell>
          <cell r="R5918" t="str">
            <v>2</v>
          </cell>
          <cell r="S5918" t="str">
            <v>28</v>
          </cell>
          <cell r="T5918" t="str">
            <v>031</v>
          </cell>
          <cell r="U5918" t="str">
            <v>0</v>
          </cell>
          <cell r="V5918" t="str">
            <v>CONTR: BOTTLING &amp; PACKAGING</v>
          </cell>
        </row>
        <row r="5919">
          <cell r="Q5919" t="str">
            <v>Expenditure:  Contracted Services - Contractors:  Building Contractors</v>
          </cell>
          <cell r="R5919" t="str">
            <v>2</v>
          </cell>
          <cell r="S5919" t="str">
            <v>28</v>
          </cell>
          <cell r="T5919" t="str">
            <v>032</v>
          </cell>
          <cell r="U5919" t="str">
            <v>0</v>
          </cell>
          <cell r="V5919" t="str">
            <v>CONTR: BUILDING CONTRACTORS</v>
          </cell>
        </row>
        <row r="5920">
          <cell r="Q5920" t="str">
            <v>Expenditure:  Contracted Services - Contractors:  Chipping</v>
          </cell>
          <cell r="R5920" t="str">
            <v>2</v>
          </cell>
          <cell r="S5920" t="str">
            <v>28</v>
          </cell>
          <cell r="T5920" t="str">
            <v>060</v>
          </cell>
          <cell r="U5920" t="str">
            <v>0</v>
          </cell>
          <cell r="V5920" t="str">
            <v>CONTR: CHIPPING</v>
          </cell>
        </row>
        <row r="5921">
          <cell r="Q5921" t="str">
            <v>Expenditure:  Contracted Services - Contractors:  Catering Services</v>
          </cell>
          <cell r="R5921" t="str">
            <v>2</v>
          </cell>
          <cell r="S5921" t="str">
            <v>28</v>
          </cell>
          <cell r="T5921" t="str">
            <v>061</v>
          </cell>
          <cell r="U5921" t="str">
            <v>0</v>
          </cell>
          <cell r="V5921" t="str">
            <v>CONTR: CATERING SERVICES</v>
          </cell>
        </row>
        <row r="5922">
          <cell r="Q5922" t="str">
            <v>Expenditure:  Contracted Services - Contractors:  Distribution of Electricity by Others</v>
          </cell>
          <cell r="R5922">
            <v>0</v>
          </cell>
          <cell r="V5922" t="str">
            <v>DISTRIBUTION OF ELECTRICITY BY OTHERS</v>
          </cell>
        </row>
        <row r="5923">
          <cell r="Q5923" t="str">
            <v>Expenditure:  Contracted Services - Contractors:  Distribution of Electricity by Others - Network Charges</v>
          </cell>
          <cell r="R5923" t="str">
            <v>2</v>
          </cell>
          <cell r="S5923" t="str">
            <v>28</v>
          </cell>
          <cell r="T5923" t="str">
            <v>090</v>
          </cell>
          <cell r="U5923" t="str">
            <v>0</v>
          </cell>
          <cell r="V5923" t="str">
            <v>CONTR: ELEC BY OTH - NETWORK CHARGES</v>
          </cell>
        </row>
        <row r="5924">
          <cell r="Q5924" t="str">
            <v>Expenditure:  Contracted Services - Contractors:  Distribution of Electricity by Others - Ancillary Charges</v>
          </cell>
          <cell r="R5924" t="str">
            <v>2</v>
          </cell>
          <cell r="S5924" t="str">
            <v>28</v>
          </cell>
          <cell r="T5924" t="str">
            <v>091</v>
          </cell>
          <cell r="U5924" t="str">
            <v>0</v>
          </cell>
          <cell r="V5924" t="str">
            <v>CONTR: ELEC BY OTH - ANCILLARY CHARGES</v>
          </cell>
        </row>
        <row r="5925">
          <cell r="Q5925" t="str">
            <v>Expenditure:  Contracted Services - Contractors:  Distribution of Electricity by Others - Reliability Charges</v>
          </cell>
          <cell r="R5925" t="str">
            <v>2</v>
          </cell>
          <cell r="S5925" t="str">
            <v>28</v>
          </cell>
          <cell r="T5925" t="str">
            <v>092</v>
          </cell>
          <cell r="U5925" t="str">
            <v>0</v>
          </cell>
          <cell r="V5925" t="str">
            <v>CONTR: ELEC BY OTH - RELIABILITY CHARGES</v>
          </cell>
        </row>
        <row r="5926">
          <cell r="Q5926" t="str">
            <v>Expenditure:  Contracted Services - Contractors:  Electrical</v>
          </cell>
          <cell r="R5926" t="str">
            <v>2</v>
          </cell>
          <cell r="S5926" t="str">
            <v>28</v>
          </cell>
          <cell r="T5926" t="str">
            <v>120</v>
          </cell>
          <cell r="U5926" t="str">
            <v>0</v>
          </cell>
          <cell r="V5926" t="str">
            <v>CONTR: ELECTRICAL</v>
          </cell>
        </row>
        <row r="5927">
          <cell r="Q5927" t="str">
            <v>Expenditure:  Contracted Services - Contractors:  Employee Wellness</v>
          </cell>
          <cell r="R5927" t="str">
            <v>2</v>
          </cell>
          <cell r="S5927" t="str">
            <v>28</v>
          </cell>
          <cell r="T5927" t="str">
            <v>121</v>
          </cell>
          <cell r="U5927" t="str">
            <v>0</v>
          </cell>
          <cell r="V5927" t="str">
            <v>CONTR: EMPLOYEE WELLNESS</v>
          </cell>
        </row>
        <row r="5928">
          <cell r="Q5928" t="str">
            <v>Expenditure:  Contracted Services - Contractors:  Event Promoters</v>
          </cell>
          <cell r="R5928" t="str">
            <v>2</v>
          </cell>
          <cell r="S5928" t="str">
            <v>28</v>
          </cell>
          <cell r="T5928" t="str">
            <v>122</v>
          </cell>
          <cell r="U5928" t="str">
            <v>0</v>
          </cell>
          <cell r="V5928" t="str">
            <v>CONTR: EVENT PROMOTERS</v>
          </cell>
        </row>
        <row r="5929">
          <cell r="Q5929" t="str">
            <v>Expenditure:  Contracted Services - Contractors:  First Aid</v>
          </cell>
          <cell r="R5929" t="str">
            <v>2</v>
          </cell>
          <cell r="S5929" t="str">
            <v>28</v>
          </cell>
          <cell r="T5929" t="str">
            <v>150</v>
          </cell>
          <cell r="U5929" t="str">
            <v>0</v>
          </cell>
          <cell r="V5929" t="str">
            <v>CONTR: FIRST AID</v>
          </cell>
        </row>
        <row r="5930">
          <cell r="Q5930" t="str">
            <v>Expenditure:  Contracted Services - Contractors:  Fire Protection</v>
          </cell>
          <cell r="R5930" t="str">
            <v>2</v>
          </cell>
          <cell r="S5930" t="str">
            <v>28</v>
          </cell>
          <cell r="T5930" t="str">
            <v>151</v>
          </cell>
          <cell r="U5930" t="str">
            <v>0</v>
          </cell>
          <cell r="V5930" t="str">
            <v>CONTR: FIRE PROTECTION</v>
          </cell>
        </row>
        <row r="5931">
          <cell r="Q5931" t="str">
            <v>Expenditure:  Contracted Services - Contractors:  Fire Services</v>
          </cell>
          <cell r="R5931" t="str">
            <v>2</v>
          </cell>
          <cell r="S5931" t="str">
            <v>28</v>
          </cell>
          <cell r="T5931" t="str">
            <v>152</v>
          </cell>
          <cell r="U5931" t="str">
            <v>0</v>
          </cell>
          <cell r="V5931" t="str">
            <v>CONTR: FIRE SERVICES</v>
          </cell>
        </row>
        <row r="5932">
          <cell r="Q5932" t="str">
            <v>Expenditure:  Contracted Services - Contractors:  Gardening Services</v>
          </cell>
          <cell r="R5932" t="str">
            <v>2</v>
          </cell>
          <cell r="S5932" t="str">
            <v>28</v>
          </cell>
          <cell r="T5932" t="str">
            <v>180</v>
          </cell>
          <cell r="U5932" t="str">
            <v>0</v>
          </cell>
          <cell r="V5932" t="str">
            <v>CONTR: GARDENING SERVICES</v>
          </cell>
        </row>
        <row r="5933">
          <cell r="Q5933" t="str">
            <v>Expenditure:  Contracted services - Contractors:  Gas</v>
          </cell>
          <cell r="R5933" t="str">
            <v>2</v>
          </cell>
          <cell r="S5933" t="str">
            <v>28</v>
          </cell>
          <cell r="T5933" t="str">
            <v>181</v>
          </cell>
          <cell r="U5933" t="str">
            <v>0</v>
          </cell>
          <cell r="V5933" t="str">
            <v>CONTR: GAS</v>
          </cell>
        </row>
        <row r="5934">
          <cell r="Q5934" t="str">
            <v>Expenditure:  Contracted Services - Contractors:  Graphic Designers</v>
          </cell>
          <cell r="R5934" t="str">
            <v>2</v>
          </cell>
          <cell r="S5934" t="str">
            <v>28</v>
          </cell>
          <cell r="T5934" t="str">
            <v>182</v>
          </cell>
          <cell r="U5934" t="str">
            <v>0</v>
          </cell>
          <cell r="V5934" t="str">
            <v>CONTR: GRAPHIC DESIGNERS</v>
          </cell>
        </row>
        <row r="5935">
          <cell r="Q5935" t="str">
            <v>Expenditure:  Contracted Services - Contractors:  Grading of Sport Fields</v>
          </cell>
          <cell r="R5935" t="str">
            <v>2</v>
          </cell>
          <cell r="S5935" t="str">
            <v>28</v>
          </cell>
          <cell r="T5935" t="str">
            <v>183</v>
          </cell>
          <cell r="U5935" t="str">
            <v>0</v>
          </cell>
          <cell r="V5935" t="str">
            <v>CONTR: GRADING OF SPORT FIELDS</v>
          </cell>
        </row>
        <row r="5936">
          <cell r="Q5936" t="str">
            <v>Expenditure:  Contracted Services - Contractors:  Haulage</v>
          </cell>
          <cell r="R5936" t="str">
            <v>2</v>
          </cell>
          <cell r="S5936" t="str">
            <v>28</v>
          </cell>
          <cell r="T5936" t="str">
            <v>210</v>
          </cell>
          <cell r="U5936" t="str">
            <v>0</v>
          </cell>
          <cell r="V5936" t="str">
            <v>CONTR: HAULAGE</v>
          </cell>
        </row>
        <row r="5937">
          <cell r="Q5937" t="str">
            <v>Expenditure:  Contracted Services - Contractors:  Interior Decorator</v>
          </cell>
          <cell r="R5937" t="str">
            <v>2</v>
          </cell>
          <cell r="S5937" t="str">
            <v>28</v>
          </cell>
          <cell r="T5937" t="str">
            <v>240</v>
          </cell>
          <cell r="U5937" t="str">
            <v>0</v>
          </cell>
          <cell r="V5937" t="str">
            <v>CONTR: INTERIOR DECORATOR</v>
          </cell>
        </row>
        <row r="5938">
          <cell r="Q5938" t="str">
            <v>Expenditure:  Contracted Services - Contractors:  Inspection Fees</v>
          </cell>
          <cell r="R5938" t="str">
            <v>2</v>
          </cell>
          <cell r="S5938" t="str">
            <v>28</v>
          </cell>
          <cell r="T5938" t="str">
            <v>241</v>
          </cell>
          <cell r="U5938" t="str">
            <v>0</v>
          </cell>
          <cell r="V5938" t="str">
            <v>CONTR: INSPECTION FEES</v>
          </cell>
        </row>
        <row r="5939">
          <cell r="Q5939" t="str">
            <v>Expenditure:  Contracted Services - Contractors:  Maintenance of Buildings and Facilities</v>
          </cell>
          <cell r="R5939" t="str">
            <v>2</v>
          </cell>
          <cell r="S5939" t="str">
            <v>28</v>
          </cell>
          <cell r="T5939" t="str">
            <v>360</v>
          </cell>
          <cell r="U5939" t="str">
            <v>0</v>
          </cell>
          <cell r="V5939" t="str">
            <v>CONTR:  MAINT OF BUILDINGS &amp; FACILITIES</v>
          </cell>
        </row>
        <row r="5940">
          <cell r="Q5940" t="str">
            <v>Expenditure:  Contracted Services - Contractors:  Maintenance of Equipment</v>
          </cell>
          <cell r="R5940" t="str">
            <v>2</v>
          </cell>
          <cell r="S5940" t="str">
            <v>28</v>
          </cell>
          <cell r="T5940" t="str">
            <v>361</v>
          </cell>
          <cell r="U5940" t="str">
            <v>0</v>
          </cell>
          <cell r="V5940" t="str">
            <v>CONTR: MAINTENANCE OF EQUIPMENT</v>
          </cell>
        </row>
        <row r="5941">
          <cell r="Q5941" t="str">
            <v>Expenditure:  Contracted Services - Contractors:  Maintenance of Unspecified Assets</v>
          </cell>
          <cell r="R5941" t="str">
            <v>2</v>
          </cell>
          <cell r="S5941" t="str">
            <v>28</v>
          </cell>
          <cell r="T5941" t="str">
            <v>362</v>
          </cell>
          <cell r="U5941" t="str">
            <v>0</v>
          </cell>
          <cell r="V5941" t="str">
            <v>CONTR: MAINTENANCE OF UNSPECIFIED ASSETS</v>
          </cell>
        </row>
        <row r="5942">
          <cell r="Q5942" t="str">
            <v>Expenditure:  Contracted Services - Contractors:  Management of Informal Settlements</v>
          </cell>
          <cell r="R5942" t="str">
            <v>2</v>
          </cell>
          <cell r="S5942" t="str">
            <v>28</v>
          </cell>
          <cell r="T5942" t="str">
            <v>363</v>
          </cell>
          <cell r="U5942" t="str">
            <v>0</v>
          </cell>
          <cell r="V5942" t="str">
            <v>CONTR: MANAGEMENT - INFORMAL SETTLEMENTS</v>
          </cell>
        </row>
        <row r="5943">
          <cell r="Q5943" t="str">
            <v>Expenditure:  Contracted Services - Contractors:  Medical Services</v>
          </cell>
          <cell r="R5943" t="str">
            <v>2</v>
          </cell>
          <cell r="S5943" t="str">
            <v>28</v>
          </cell>
          <cell r="T5943" t="str">
            <v>364</v>
          </cell>
          <cell r="U5943" t="str">
            <v>0</v>
          </cell>
          <cell r="V5943" t="str">
            <v>CONTR: MEDICAL SERVICES</v>
          </cell>
        </row>
        <row r="5944">
          <cell r="Q5944" t="str">
            <v>Expenditure:  Contracted Services - Contractors:  Mint of Decorations</v>
          </cell>
          <cell r="R5944" t="str">
            <v>2</v>
          </cell>
          <cell r="S5944" t="str">
            <v>28</v>
          </cell>
          <cell r="T5944" t="str">
            <v>365</v>
          </cell>
          <cell r="U5944" t="str">
            <v>0</v>
          </cell>
          <cell r="V5944" t="str">
            <v>CONTR: MINT OF DECORATIONS</v>
          </cell>
        </row>
        <row r="5945">
          <cell r="Q5945" t="str">
            <v>Expenditure:  Contracted Services - Contractors:  Pest Control and Fumigation</v>
          </cell>
          <cell r="R5945" t="str">
            <v>2</v>
          </cell>
          <cell r="S5945" t="str">
            <v>28</v>
          </cell>
          <cell r="T5945" t="str">
            <v>450</v>
          </cell>
          <cell r="U5945" t="str">
            <v>0</v>
          </cell>
          <cell r="V5945" t="str">
            <v>CONTR: PEST CONTROL &amp; FUMIGATION</v>
          </cell>
        </row>
        <row r="5946">
          <cell r="Q5946" t="str">
            <v>Expenditure:  Contracted Services - Contractors:  Photographer</v>
          </cell>
          <cell r="R5946" t="str">
            <v>2</v>
          </cell>
          <cell r="S5946" t="str">
            <v>28</v>
          </cell>
          <cell r="T5946" t="str">
            <v>451</v>
          </cell>
          <cell r="U5946" t="str">
            <v>0</v>
          </cell>
          <cell r="V5946" t="str">
            <v>CONTR: PHOTOGRAPHER</v>
          </cell>
        </row>
        <row r="5947">
          <cell r="Q5947" t="str">
            <v>Expenditure:  Contracted Services - Contractors:  Plants, Flowers and Other Decorations</v>
          </cell>
          <cell r="R5947" t="str">
            <v>2</v>
          </cell>
          <cell r="S5947" t="str">
            <v>28</v>
          </cell>
          <cell r="T5947" t="str">
            <v>452</v>
          </cell>
          <cell r="U5947" t="str">
            <v>0</v>
          </cell>
          <cell r="V5947" t="str">
            <v>CONTR: PLANTS FLOWERS &amp; OTH DECORATIONS</v>
          </cell>
        </row>
        <row r="5948">
          <cell r="Q5948" t="str">
            <v>Expenditure:  Contracted Services - Contractors:  Prepaid Electricity Vendors</v>
          </cell>
          <cell r="R5948" t="str">
            <v>2</v>
          </cell>
          <cell r="S5948" t="str">
            <v>28</v>
          </cell>
          <cell r="T5948" t="str">
            <v>453</v>
          </cell>
          <cell r="U5948" t="str">
            <v>0</v>
          </cell>
          <cell r="V5948" t="str">
            <v>CONTR: PREPAID ELECTRICITY VENDORS</v>
          </cell>
        </row>
        <row r="5949">
          <cell r="Q5949" t="str">
            <v>Expenditure:  Contracted Services - Contractors:  Preservation/Restoration/Dismantling/Cleaning Services</v>
          </cell>
          <cell r="R5949" t="str">
            <v>2</v>
          </cell>
          <cell r="S5949" t="str">
            <v>28</v>
          </cell>
          <cell r="T5949" t="str">
            <v>454</v>
          </cell>
          <cell r="U5949" t="str">
            <v>0</v>
          </cell>
          <cell r="V5949" t="str">
            <v>CONTR: PRESER/RESTOR/DISMANT/CLEAN SERV</v>
          </cell>
        </row>
        <row r="5950">
          <cell r="Q5950" t="str">
            <v>Expenditure:  Contracted Services - Contractors:  Relief Drivers</v>
          </cell>
          <cell r="R5950" t="str">
            <v>2</v>
          </cell>
          <cell r="S5950" t="str">
            <v>28</v>
          </cell>
          <cell r="T5950" t="str">
            <v>510</v>
          </cell>
          <cell r="U5950" t="str">
            <v>0</v>
          </cell>
          <cell r="V5950" t="str">
            <v>CONTR: RELIEF DRIVERS</v>
          </cell>
        </row>
        <row r="5951">
          <cell r="Q5951" t="str">
            <v>Expenditure:  Contracted Services - Contractors:  Tracing Agents and Debt Collectors</v>
          </cell>
          <cell r="R5951" t="str">
            <v>2</v>
          </cell>
          <cell r="S5951" t="str">
            <v>28</v>
          </cell>
          <cell r="T5951" t="str">
            <v>570</v>
          </cell>
          <cell r="U5951" t="str">
            <v>0</v>
          </cell>
          <cell r="V5951" t="str">
            <v>CONTR: TRACING AGENTS &amp; DEBT COLLECTORS</v>
          </cell>
        </row>
        <row r="5952">
          <cell r="Q5952" t="str">
            <v>Expenditure:  Contracted Services - Contractors:  Traffic and Street Lights</v>
          </cell>
          <cell r="R5952" t="str">
            <v>2</v>
          </cell>
          <cell r="S5952" t="str">
            <v>28</v>
          </cell>
          <cell r="T5952" t="str">
            <v>571</v>
          </cell>
          <cell r="U5952" t="str">
            <v>0</v>
          </cell>
          <cell r="V5952" t="str">
            <v>CONTR: TRAFFIC &amp; STREET LIGHTS</v>
          </cell>
        </row>
        <row r="5953">
          <cell r="Q5953" t="str">
            <v>Expenditure:  Contracted Services - Contracted Services:  Transmission of Electricity by Other</v>
          </cell>
          <cell r="R5953">
            <v>0</v>
          </cell>
          <cell r="V5953" t="str">
            <v>CONTR: TRANSMISSION OF ELEC BY OTHER</v>
          </cell>
        </row>
        <row r="5954">
          <cell r="Q5954" t="str">
            <v>Expenditure:  Contracted Services - Contracted Services:  Transmission of Electricity by Other - Network Charges</v>
          </cell>
          <cell r="R5954" t="str">
            <v>2</v>
          </cell>
          <cell r="S5954" t="str">
            <v>28</v>
          </cell>
          <cell r="T5954" t="str">
            <v>572</v>
          </cell>
          <cell r="U5954" t="str">
            <v>0</v>
          </cell>
          <cell r="V5954" t="str">
            <v>CONTR SERV: ELEC BY OTH-NETWORK CHARGES</v>
          </cell>
        </row>
        <row r="5955">
          <cell r="Q5955" t="str">
            <v>Expenditure:  Contracted Services - Contracted Services:  Transmission of Electricity by Other - Ancillary Charges</v>
          </cell>
          <cell r="R5955" t="str">
            <v>2</v>
          </cell>
          <cell r="S5955" t="str">
            <v>28</v>
          </cell>
          <cell r="T5955" t="str">
            <v>573</v>
          </cell>
          <cell r="U5955" t="str">
            <v>0</v>
          </cell>
          <cell r="V5955" t="str">
            <v>CONTR SERV: ELEC BY OTH-ANCILLARY CHARGE</v>
          </cell>
        </row>
        <row r="5956">
          <cell r="Q5956" t="str">
            <v>Expenditure:  Contracted Services - Contracted Services:  Transmission of Electricity by Other - Reliability Charges</v>
          </cell>
          <cell r="R5956" t="str">
            <v>2</v>
          </cell>
          <cell r="S5956" t="str">
            <v>28</v>
          </cell>
          <cell r="T5956" t="str">
            <v>574</v>
          </cell>
          <cell r="U5956" t="str">
            <v>0</v>
          </cell>
          <cell r="V5956" t="str">
            <v>CONTR SERV: ELEC BY OTH-RELIABILITY CHAR</v>
          </cell>
        </row>
        <row r="5957">
          <cell r="Q5957" t="str">
            <v>Expenditure:  Contracted Services - Contractors:  Transportation Contractor</v>
          </cell>
          <cell r="R5957" t="str">
            <v>2</v>
          </cell>
          <cell r="S5957" t="str">
            <v>28</v>
          </cell>
          <cell r="T5957" t="str">
            <v>575</v>
          </cell>
          <cell r="U5957" t="str">
            <v>0</v>
          </cell>
          <cell r="V5957" t="str">
            <v>CONTR: TRANSPORTATION CONTRACTOR</v>
          </cell>
        </row>
        <row r="5958">
          <cell r="Q5958" t="str">
            <v>Expenditure:  Contracted Services - Contractors:  Safeguard and Security</v>
          </cell>
          <cell r="R5958" t="str">
            <v>2</v>
          </cell>
          <cell r="S5958" t="str">
            <v>28</v>
          </cell>
          <cell r="T5958" t="str">
            <v>540</v>
          </cell>
          <cell r="U5958" t="str">
            <v>0</v>
          </cell>
          <cell r="V5958" t="str">
            <v>CONTR: SAFEGUARD &amp; SECURITY</v>
          </cell>
        </row>
        <row r="5959">
          <cell r="Q5959" t="str">
            <v>Expenditure:  Contracted Services - Contractors:  Sewerage Services</v>
          </cell>
          <cell r="R5959" t="str">
            <v>2</v>
          </cell>
          <cell r="S5959" t="str">
            <v>28</v>
          </cell>
          <cell r="T5959" t="str">
            <v>541</v>
          </cell>
          <cell r="U5959" t="str">
            <v>0</v>
          </cell>
          <cell r="V5959" t="str">
            <v>CONTR: SEWERAGE SERVICES</v>
          </cell>
        </row>
        <row r="5960">
          <cell r="Q5960" t="str">
            <v>Expenditure:  Contracted Services - Contractors:  Sports and Recreation</v>
          </cell>
          <cell r="R5960" t="str">
            <v>2</v>
          </cell>
          <cell r="S5960" t="str">
            <v>28</v>
          </cell>
          <cell r="T5960" t="str">
            <v>542</v>
          </cell>
          <cell r="U5960" t="str">
            <v>0</v>
          </cell>
          <cell r="V5960" t="str">
            <v>CONTR: SPORTS &amp; RECREATION</v>
          </cell>
        </row>
        <row r="5961">
          <cell r="Q5961" t="str">
            <v>Expenditure:  Contracted Services - Contractors:  Stage and Sound Crew</v>
          </cell>
          <cell r="R5961" t="str">
            <v>2</v>
          </cell>
          <cell r="S5961" t="str">
            <v>28</v>
          </cell>
          <cell r="T5961" t="str">
            <v>543</v>
          </cell>
          <cell r="U5961" t="str">
            <v>0</v>
          </cell>
          <cell r="V5961" t="str">
            <v>CONTR: STAGE &amp; SOUND CREW</v>
          </cell>
        </row>
        <row r="5962">
          <cell r="Q5962" t="str">
            <v xml:space="preserve">Expenditure:  Depreciation and Amortisation </v>
          </cell>
          <cell r="R5962">
            <v>0</v>
          </cell>
          <cell r="V5962" t="str">
            <v xml:space="preserve">DEPRECIATION &amp; AMORTISATION </v>
          </cell>
        </row>
        <row r="5963">
          <cell r="Q5963" t="str">
            <v>Expenditure:  Depreciation and Amortisation - Amortisation</v>
          </cell>
          <cell r="R5963">
            <v>0</v>
          </cell>
          <cell r="V5963" t="str">
            <v>DEP &amp; AMOR - AMORTISATION</v>
          </cell>
        </row>
        <row r="5964">
          <cell r="Q5964" t="str">
            <v>Expenditure:  Depreciation and Amortisation - Amortisation:  Intangible Assets</v>
          </cell>
          <cell r="R5964" t="str">
            <v>2</v>
          </cell>
          <cell r="S5964" t="str">
            <v>72</v>
          </cell>
          <cell r="T5964" t="str">
            <v>001</v>
          </cell>
          <cell r="U5964" t="str">
            <v>0</v>
          </cell>
          <cell r="V5964" t="str">
            <v>DEP &amp; AMOR: INTANGIBLE ASSETS</v>
          </cell>
        </row>
        <row r="5965">
          <cell r="Q5965" t="str">
            <v>Expenditure:  Depreciation and Amortisation - Depreciation</v>
          </cell>
          <cell r="R5965">
            <v>0</v>
          </cell>
          <cell r="V5965" t="str">
            <v>DEP &amp; AMOR - DEPRECIATION</v>
          </cell>
        </row>
        <row r="5966">
          <cell r="Q5966" t="str">
            <v>Expenditure:  Depreciation and Amortisation - Depreciation:  Biological Assets</v>
          </cell>
          <cell r="R5966" t="str">
            <v>2</v>
          </cell>
          <cell r="S5966" t="str">
            <v>72</v>
          </cell>
          <cell r="T5966" t="str">
            <v>030</v>
          </cell>
          <cell r="U5966" t="str">
            <v>0</v>
          </cell>
          <cell r="V5966" t="str">
            <v>DEP &amp; AMOR: BIOLOGICAL ASSETS</v>
          </cell>
        </row>
        <row r="5967">
          <cell r="Q5967" t="str">
            <v>Expenditure:  Depreciation and Amortisation - Depreciation:  Buildings</v>
          </cell>
          <cell r="R5967">
            <v>0</v>
          </cell>
          <cell r="V5967" t="str">
            <v>DEP &amp; AMOR: DEPRECIATION BUILDINGS</v>
          </cell>
        </row>
        <row r="5968">
          <cell r="Q5968" t="str">
            <v>Expenditure:  Depreciation and Amortisation - Depreciation:  Buildings - All or excl NERSA</v>
          </cell>
          <cell r="R5968" t="str">
            <v>2</v>
          </cell>
          <cell r="S5968" t="str">
            <v>72</v>
          </cell>
          <cell r="T5968" t="str">
            <v>031</v>
          </cell>
          <cell r="U5968" t="str">
            <v>0</v>
          </cell>
          <cell r="V5968" t="str">
            <v>DEP &amp; AMOR: BUILDINGS-ALL OR EXCL NERSA</v>
          </cell>
        </row>
        <row r="5969">
          <cell r="Q5969" t="str">
            <v>Expenditure:  Depreciation and Amortisation - Depreciation:  Buildings - NERSA</v>
          </cell>
          <cell r="R5969">
            <v>0</v>
          </cell>
          <cell r="V5969" t="str">
            <v>DEP &amp; AMOR: DEP  BUILDINGS - NERSA</v>
          </cell>
        </row>
        <row r="5970">
          <cell r="Q5970" t="str">
            <v xml:space="preserve">Expenditure:  Depreciation and Amortisation - Depreciation:  Buildings - NERSA:  Distribution  </v>
          </cell>
          <cell r="R5970" t="str">
            <v>2</v>
          </cell>
          <cell r="S5970" t="str">
            <v>72</v>
          </cell>
          <cell r="T5970" t="str">
            <v>032</v>
          </cell>
          <cell r="U5970" t="str">
            <v>0</v>
          </cell>
          <cell r="V5970" t="str">
            <v xml:space="preserve">DEP &amp; AMOR: BUILD - NERSA:  DISTRIBUT  </v>
          </cell>
        </row>
        <row r="5971">
          <cell r="Q5971" t="str">
            <v xml:space="preserve">Expenditure:  Depreciation and Amortisation - Depreciation:  Buildings - NERSA:  General Plant </v>
          </cell>
          <cell r="R5971" t="str">
            <v>2</v>
          </cell>
          <cell r="S5971" t="str">
            <v>72</v>
          </cell>
          <cell r="T5971" t="str">
            <v>033</v>
          </cell>
          <cell r="U5971" t="str">
            <v>0</v>
          </cell>
          <cell r="V5971" t="str">
            <v xml:space="preserve">DEP &amp; AMOR: BUILD - NERSA:  GEN PLANT </v>
          </cell>
        </row>
        <row r="5972">
          <cell r="Q5972" t="str">
            <v>Expenditure:  Depreciation and Amortisation - Depreciation:  Computer Equipment</v>
          </cell>
          <cell r="R5972">
            <v>0</v>
          </cell>
          <cell r="V5972" t="str">
            <v>DEP &amp; AMOR: DEP  COMPUTER EQUIPMENT</v>
          </cell>
        </row>
        <row r="5973">
          <cell r="Q5973" t="str">
            <v>Expenditure:  Depreciation and Amortisation - Depreciation:  Computer Equipment - All or excl NERSA</v>
          </cell>
          <cell r="R5973" t="str">
            <v>2</v>
          </cell>
          <cell r="S5973" t="str">
            <v>72</v>
          </cell>
          <cell r="T5973" t="str">
            <v>060</v>
          </cell>
          <cell r="U5973" t="str">
            <v>0</v>
          </cell>
          <cell r="V5973" t="str">
            <v>DEP &amp; AMOR: COMP EQUIP-ALL OR EXCL NERSA</v>
          </cell>
        </row>
        <row r="5974">
          <cell r="Q5974" t="str">
            <v>Expenditure:  Depreciation and Amortisation - Depreciation:  Computer Equipment - NERSA</v>
          </cell>
          <cell r="R5974" t="str">
            <v>2</v>
          </cell>
          <cell r="S5974" t="str">
            <v>72</v>
          </cell>
          <cell r="T5974" t="str">
            <v>061</v>
          </cell>
          <cell r="U5974" t="str">
            <v>0</v>
          </cell>
          <cell r="V5974" t="str">
            <v>DEP &amp; AMOR: COMPUTER EQUIPMENT - NERSA</v>
          </cell>
        </row>
        <row r="5975">
          <cell r="Q5975" t="str">
            <v>Expenditure:  Depreciation and Amortisation - Depreciation:  Furniture and Office Equipment</v>
          </cell>
          <cell r="R5975">
            <v>0</v>
          </cell>
          <cell r="V5975" t="str">
            <v>DEP &amp; AMOR: DEP FURNITURE &amp; OFFICE EQUIP</v>
          </cell>
        </row>
        <row r="5976">
          <cell r="Q5976" t="str">
            <v>Expenditure:  Depreciation and Amortisation - Depreciation:  Furniture and Office Equipment - All excl NERSA</v>
          </cell>
          <cell r="R5976" t="str">
            <v>2</v>
          </cell>
          <cell r="S5976" t="str">
            <v>72</v>
          </cell>
          <cell r="T5976" t="str">
            <v>150</v>
          </cell>
          <cell r="U5976" t="str">
            <v>0</v>
          </cell>
          <cell r="V5976" t="str">
            <v>DEP &amp; AMOR: FURNITURE &amp; OFFICE EQUIP ALL</v>
          </cell>
        </row>
        <row r="5977">
          <cell r="Q5977" t="str">
            <v>Expenditure:  Depreciation and Amortisation - Depreciation:  Furniture and Office Equipment - NERSA</v>
          </cell>
          <cell r="R5977" t="str">
            <v>2</v>
          </cell>
          <cell r="S5977" t="str">
            <v>72</v>
          </cell>
          <cell r="T5977" t="str">
            <v>151</v>
          </cell>
          <cell r="U5977" t="str">
            <v>0</v>
          </cell>
          <cell r="V5977" t="str">
            <v>DEP &amp; AMOR: FURN &amp; OFF EQUIP - NERSA</v>
          </cell>
        </row>
        <row r="5978">
          <cell r="Q5978" t="str">
            <v>Expenditure:  Depreciation and Amortisation - Depreciation:  Infrastructure - Airports</v>
          </cell>
          <cell r="R5978" t="str">
            <v>2</v>
          </cell>
          <cell r="S5978" t="str">
            <v>72</v>
          </cell>
          <cell r="T5978" t="str">
            <v>240</v>
          </cell>
          <cell r="U5978" t="str">
            <v>0</v>
          </cell>
          <cell r="V5978" t="str">
            <v>DEP &amp; AMOR: INFRASTRUCTURE - AIRPORTS</v>
          </cell>
        </row>
        <row r="5979">
          <cell r="Q5979" t="str">
            <v>Expenditure:  Depreciation and Amortisation - Depreciation:  Infrastructure - Electricity</v>
          </cell>
          <cell r="R5979">
            <v>0</v>
          </cell>
          <cell r="V5979" t="str">
            <v>DEP &amp; AMOR: DEP  INFRA - ELECTRICITY</v>
          </cell>
        </row>
        <row r="5980">
          <cell r="Q5980" t="str">
            <v>Expenditure:  Depreciation and Amortisation - Depreciation:  Infrastructure - Electricity:  All or excl NERSA</v>
          </cell>
          <cell r="R5980" t="str">
            <v>2</v>
          </cell>
          <cell r="S5980" t="str">
            <v>72</v>
          </cell>
          <cell r="T5980" t="str">
            <v>241</v>
          </cell>
          <cell r="U5980" t="str">
            <v>0</v>
          </cell>
          <cell r="V5980" t="str">
            <v>DEP &amp; AMOR: INFRA-ELECT  ALL OR EX NERSA</v>
          </cell>
        </row>
        <row r="5981">
          <cell r="Q5981" t="str">
            <v>Expenditure:  Depreciation and Amortisation - Depreciation:  Infrastructure - Electricity:  NERSA</v>
          </cell>
          <cell r="R5981">
            <v>0</v>
          </cell>
          <cell r="V5981" t="str">
            <v>DEP &amp; AMOR: INFRA - ELECTRICITY:  NERSA</v>
          </cell>
        </row>
        <row r="5982">
          <cell r="Q5982" t="str">
            <v xml:space="preserve">Expenditure:  Depreciation and Amortisation - Depreciation:  Infrastructure - Electricity:  NERSA - Transformer Station Equipment - Normally Primary above 132 kv  </v>
          </cell>
          <cell r="R5982" t="str">
            <v>2</v>
          </cell>
          <cell r="S5982" t="str">
            <v>72</v>
          </cell>
          <cell r="T5982" t="str">
            <v>242</v>
          </cell>
          <cell r="U5982" t="str">
            <v>0</v>
          </cell>
          <cell r="V5982" t="str">
            <v>DEP:ELE NERSA TRSF ST EQ PRI ABOVE 132 K</v>
          </cell>
        </row>
        <row r="5983">
          <cell r="Q5983" t="str">
            <v>Expenditure:  Depreciation and Amortisation - Depreciation:  Infrastructure - Electricity:  NERSA - Transformer Station Equipment - Normally Primary below 132 kv</v>
          </cell>
          <cell r="R5983" t="str">
            <v>2</v>
          </cell>
          <cell r="S5983" t="str">
            <v>72</v>
          </cell>
          <cell r="T5983" t="str">
            <v>243</v>
          </cell>
          <cell r="U5983" t="str">
            <v>0</v>
          </cell>
          <cell r="V5983" t="str">
            <v>DEP:ELE NERSA TRSF ST EQ PRI BELOW 132 K</v>
          </cell>
        </row>
        <row r="5984">
          <cell r="Q5984" t="str">
            <v>Expenditure:  Depreciation and Amortisation - Depreciation:  Infrastructure - Electricity:  NERSA - System Communication and Control</v>
          </cell>
          <cell r="R5984" t="str">
            <v>2</v>
          </cell>
          <cell r="S5984" t="str">
            <v>72</v>
          </cell>
          <cell r="T5984" t="str">
            <v>244</v>
          </cell>
          <cell r="U5984" t="str">
            <v>0</v>
          </cell>
          <cell r="V5984" t="str">
            <v>DEP:ELE NERSA SYSTEM COMM &amp; CONTROL</v>
          </cell>
        </row>
        <row r="5985">
          <cell r="Q5985" t="str">
            <v>Expenditure:  Depreciation and Amortisation - Depreciation:  Infrastructure - Electricity:  NERSA - Storage Battery Equipment</v>
          </cell>
          <cell r="R5985" t="str">
            <v>2</v>
          </cell>
          <cell r="S5985" t="str">
            <v>72</v>
          </cell>
          <cell r="T5985" t="str">
            <v>245</v>
          </cell>
          <cell r="U5985" t="str">
            <v>0</v>
          </cell>
          <cell r="V5985" t="str">
            <v>DEP:ELE NERSA STORAGE BATTERY EQUIPMENT</v>
          </cell>
        </row>
        <row r="5986">
          <cell r="Q5986" t="str">
            <v>Expenditure:  Depreciation and Amortisation - Depreciation:  Infrastructure - Electricity:  NERSA - Poles, Towers and Fixtures</v>
          </cell>
          <cell r="R5986" t="str">
            <v>2</v>
          </cell>
          <cell r="S5986" t="str">
            <v>72</v>
          </cell>
          <cell r="T5986" t="str">
            <v>246</v>
          </cell>
          <cell r="U5986" t="str">
            <v>0</v>
          </cell>
          <cell r="V5986" t="str">
            <v>DEP:ELE NERSA POLES TOWERS &amp; FIXTURES</v>
          </cell>
        </row>
        <row r="5987">
          <cell r="Q5987" t="str">
            <v>Expenditure:  Depreciation and Amortisation - Depreciation:  Infrastructure - Electricity:  NERSA - Overhead Conductors and Devices</v>
          </cell>
          <cell r="R5987" t="str">
            <v>2</v>
          </cell>
          <cell r="S5987" t="str">
            <v>72</v>
          </cell>
          <cell r="T5987" t="str">
            <v>247</v>
          </cell>
          <cell r="U5987" t="str">
            <v>0</v>
          </cell>
          <cell r="V5987" t="str">
            <v>DEP:ELE NERSA OVERH CONDUCTORS &amp; DEVICES</v>
          </cell>
        </row>
        <row r="5988">
          <cell r="Q5988" t="str">
            <v>Expenditure:  Depreciation and Amortisation - Depreciation:  Infrastructure - Electricity:  NERSA - Underground Conduit</v>
          </cell>
          <cell r="R5988" t="str">
            <v>2</v>
          </cell>
          <cell r="S5988" t="str">
            <v>72</v>
          </cell>
          <cell r="T5988" t="str">
            <v>248</v>
          </cell>
          <cell r="U5988" t="str">
            <v>0</v>
          </cell>
          <cell r="V5988" t="str">
            <v>DEP:ELE NERSA UNDERGROUND CONDUIT</v>
          </cell>
        </row>
        <row r="5989">
          <cell r="Q5989" t="str">
            <v>Expenditure:  Depreciation and Amortisation - Depreciation:  Infrastructure - Electricity:  NERSA - Underground Conductor Devices</v>
          </cell>
          <cell r="R5989" t="str">
            <v>2</v>
          </cell>
          <cell r="S5989" t="str">
            <v>72</v>
          </cell>
          <cell r="T5989" t="str">
            <v>249</v>
          </cell>
          <cell r="U5989" t="str">
            <v>0</v>
          </cell>
          <cell r="V5989" t="str">
            <v>DEP:ELE NERSA UNDERGRD CONDUCTOR DEVICES</v>
          </cell>
        </row>
        <row r="5990">
          <cell r="Q5990" t="str">
            <v>Expenditure:  Depreciation and Amortisation - Depreciation:  Infrastructure - Electricity:  NERSA - Conventional Meters</v>
          </cell>
          <cell r="R5990" t="str">
            <v>2</v>
          </cell>
          <cell r="S5990" t="str">
            <v>72</v>
          </cell>
          <cell r="T5990" t="str">
            <v>250</v>
          </cell>
          <cell r="U5990" t="str">
            <v>0</v>
          </cell>
          <cell r="V5990" t="str">
            <v>DEP:ELE NERSA CONVENTIONAL METERS</v>
          </cell>
        </row>
        <row r="5991">
          <cell r="Q5991" t="str">
            <v>Expenditure:  Depreciation and Amortisation - Depreciation:  Infrastructure - Electricity:  NERSA - Automated/Prepaid Meters</v>
          </cell>
          <cell r="R5991" t="str">
            <v>2</v>
          </cell>
          <cell r="S5991" t="str">
            <v>72</v>
          </cell>
          <cell r="T5991" t="str">
            <v>251</v>
          </cell>
          <cell r="U5991" t="str">
            <v>0</v>
          </cell>
          <cell r="V5991" t="str">
            <v>DEP:ELE NERSA AUTOMATED/PREPAID METERS</v>
          </cell>
        </row>
        <row r="5992">
          <cell r="Q5992" t="str">
            <v>Expenditure:  Depreciation and Amortisation - Depreciation:  Infrastructure - Electricity:  NERSA - Other Installations on Customers Premises</v>
          </cell>
          <cell r="R5992" t="str">
            <v>2</v>
          </cell>
          <cell r="S5992" t="str">
            <v>72</v>
          </cell>
          <cell r="T5992" t="str">
            <v>252</v>
          </cell>
          <cell r="U5992" t="str">
            <v>0</v>
          </cell>
          <cell r="V5992" t="str">
            <v>DEP:ELE NERSA OTH INSTAL ON CUST PREMISE</v>
          </cell>
        </row>
        <row r="5993">
          <cell r="Q5993" t="str">
            <v>Expenditure:  Depreciation and Amortisation - Depreciation:  Infrastructure - Electricity:  NERSA - Leased Property on Customer Premises</v>
          </cell>
          <cell r="R5993" t="str">
            <v>2</v>
          </cell>
          <cell r="S5993" t="str">
            <v>72</v>
          </cell>
          <cell r="T5993" t="str">
            <v>253</v>
          </cell>
          <cell r="U5993" t="str">
            <v>0</v>
          </cell>
          <cell r="V5993" t="str">
            <v>DEP:ELE NERSA LEASED PRP ON CUST PREMISE</v>
          </cell>
        </row>
        <row r="5994">
          <cell r="Q5994" t="str">
            <v>Expenditure:  Depreciation and Amortisation - Depreciation:  Infrastructure - Electricity:  NERSA - Street Lighting and Signal Systems</v>
          </cell>
          <cell r="R5994" t="str">
            <v>2</v>
          </cell>
          <cell r="S5994" t="str">
            <v>72</v>
          </cell>
          <cell r="T5994" t="str">
            <v>254</v>
          </cell>
          <cell r="U5994" t="str">
            <v>0</v>
          </cell>
          <cell r="V5994" t="str">
            <v>DEP:ELE NERSA STR LIGHTING &amp; SIGNAL SYST</v>
          </cell>
        </row>
        <row r="5995">
          <cell r="Q5995" t="str">
            <v xml:space="preserve">Expenditure:  Depreciation and Amortisation - Depreciation:  Infrastructure - Electricity:  NERSA - Plant Leased to Others </v>
          </cell>
          <cell r="R5995" t="str">
            <v>2</v>
          </cell>
          <cell r="S5995" t="str">
            <v>72</v>
          </cell>
          <cell r="T5995" t="str">
            <v>255</v>
          </cell>
          <cell r="U5995" t="str">
            <v>0</v>
          </cell>
          <cell r="V5995" t="str">
            <v>DEP:ELE NERSA PLANT LEASED TO OTHERS</v>
          </cell>
        </row>
        <row r="5996">
          <cell r="Q5996" t="str">
            <v>Expenditure:  Depreciation and Amortisation - Depreciation:  Infrastructure - Electricity:  NERSA - Electric Plant held for Future Use</v>
          </cell>
          <cell r="R5996" t="str">
            <v>2</v>
          </cell>
          <cell r="S5996" t="str">
            <v>72</v>
          </cell>
          <cell r="T5996" t="str">
            <v>256</v>
          </cell>
          <cell r="U5996" t="str">
            <v>0</v>
          </cell>
          <cell r="V5996" t="str">
            <v>DEP:ELE NERSA  PLANT HELD FOR FUTURE USE</v>
          </cell>
        </row>
        <row r="5997">
          <cell r="Q5997" t="str">
            <v>Expenditure:  Depreciation and Amortisation - Depreciation:  Infrastructure - Roads, Pavements, Bridges and Storm Water</v>
          </cell>
          <cell r="R5997" t="str">
            <v>2</v>
          </cell>
          <cell r="S5997" t="str">
            <v>72</v>
          </cell>
          <cell r="T5997" t="str">
            <v>257</v>
          </cell>
          <cell r="U5997" t="str">
            <v>0</v>
          </cell>
          <cell r="V5997" t="str">
            <v>DEP INFRA: ROAD/PAVEM/BRIDGE/STORM WATER</v>
          </cell>
        </row>
        <row r="5998">
          <cell r="Q5998" t="str">
            <v>Expenditure:  Depreciation and Amortisation - Depreciation:  Infrastructure - Gas Supply Systems</v>
          </cell>
          <cell r="R5998" t="str">
            <v>2</v>
          </cell>
          <cell r="S5998" t="str">
            <v>72</v>
          </cell>
          <cell r="T5998" t="str">
            <v>258</v>
          </cell>
          <cell r="U5998" t="str">
            <v>0</v>
          </cell>
          <cell r="V5998" t="str">
            <v>DEP INFRA: GAS SUPPLY SYSTEMS</v>
          </cell>
        </row>
        <row r="5999">
          <cell r="Q5999" t="str">
            <v>Expenditure:  Depreciation and Amortisation - Depreciation:  Infrastructure - Railways</v>
          </cell>
          <cell r="R5999" t="str">
            <v>2</v>
          </cell>
          <cell r="S5999" t="str">
            <v>72</v>
          </cell>
          <cell r="T5999" t="str">
            <v>259</v>
          </cell>
          <cell r="U5999" t="str">
            <v>0</v>
          </cell>
          <cell r="V5999" t="str">
            <v>DEP INFRA: RAILWAYS</v>
          </cell>
        </row>
        <row r="6000">
          <cell r="Q6000" t="str">
            <v>Expenditure:  Depreciation and Amortisation - Depreciation:  Infrastructure - Waste Management</v>
          </cell>
          <cell r="R6000" t="str">
            <v>2</v>
          </cell>
          <cell r="S6000" t="str">
            <v>72</v>
          </cell>
          <cell r="T6000" t="str">
            <v>260</v>
          </cell>
          <cell r="U6000" t="str">
            <v>0</v>
          </cell>
          <cell r="V6000" t="str">
            <v>DEP INFRA: WASTE MANAGEMENT</v>
          </cell>
        </row>
        <row r="6001">
          <cell r="Q6001" t="str">
            <v>Expenditure:  Depreciation and Amortisation - Depreciation:  Infrastructure - Transportation</v>
          </cell>
          <cell r="R6001" t="str">
            <v>2</v>
          </cell>
          <cell r="S6001" t="str">
            <v>72</v>
          </cell>
          <cell r="T6001" t="str">
            <v>261</v>
          </cell>
          <cell r="U6001" t="str">
            <v>0</v>
          </cell>
          <cell r="V6001" t="str">
            <v>DEP INFRA: TRANSPORTATION</v>
          </cell>
        </row>
        <row r="6002">
          <cell r="Q6002" t="str">
            <v>Expenditure:  Depreciation and Amortisation - Depreciation:  Infrastructure - Water</v>
          </cell>
          <cell r="R6002" t="str">
            <v>2</v>
          </cell>
          <cell r="S6002" t="str">
            <v>72</v>
          </cell>
          <cell r="T6002" t="str">
            <v>262</v>
          </cell>
          <cell r="U6002" t="str">
            <v>0</v>
          </cell>
          <cell r="V6002" t="str">
            <v>DEP INFRA: WATER</v>
          </cell>
        </row>
        <row r="6003">
          <cell r="Q6003" t="str">
            <v xml:space="preserve">Expenditure:  Depreciation and Amortisation - Depreciation:  Infrastructure - Waste Water Management </v>
          </cell>
          <cell r="R6003" t="str">
            <v>2</v>
          </cell>
          <cell r="S6003" t="str">
            <v>72</v>
          </cell>
          <cell r="T6003" t="str">
            <v>263</v>
          </cell>
          <cell r="U6003" t="str">
            <v>0</v>
          </cell>
          <cell r="V6003" t="str">
            <v xml:space="preserve">DEP INFRA: WASTE WATER MANAGEMENT </v>
          </cell>
        </row>
        <row r="6004">
          <cell r="Q6004" t="str">
            <v>Expenditure:  Depreciation and Amortisation - Depreciation:  Investment Property</v>
          </cell>
          <cell r="R6004" t="str">
            <v>2</v>
          </cell>
          <cell r="S6004" t="str">
            <v>72</v>
          </cell>
          <cell r="T6004" t="str">
            <v>264</v>
          </cell>
          <cell r="U6004" t="str">
            <v>0</v>
          </cell>
          <cell r="V6004" t="str">
            <v>DEP &amp; AMOR: INVESTMENT PROPERTY</v>
          </cell>
        </row>
        <row r="6005">
          <cell r="Q6005" t="str">
            <v>Expenditure:  Depreciation and Amortisation - Depreciation:  Landfill Sites</v>
          </cell>
          <cell r="R6005" t="str">
            <v>2</v>
          </cell>
          <cell r="S6005" t="str">
            <v>72</v>
          </cell>
          <cell r="T6005" t="str">
            <v>330</v>
          </cell>
          <cell r="U6005" t="str">
            <v>0</v>
          </cell>
          <cell r="V6005" t="str">
            <v>DEP &amp; AMOR: LANDFILL SITES</v>
          </cell>
        </row>
        <row r="6006">
          <cell r="Q6006" t="str">
            <v>Expenditure:  Depreciation and Amortisation - Depreciation:  Machinery and Equipment</v>
          </cell>
          <cell r="R6006">
            <v>0</v>
          </cell>
          <cell r="V6006" t="str">
            <v>DEP &amp; AMOR:  MACHINERY &amp; EQUIPMENT</v>
          </cell>
        </row>
        <row r="6007">
          <cell r="Q6007" t="str">
            <v>Expenditure:  Depreciation and Amortisation - Depreciation:  Machinery and Equipment - All or excl NERSA</v>
          </cell>
          <cell r="R6007" t="str">
            <v>2</v>
          </cell>
          <cell r="S6007" t="str">
            <v>72</v>
          </cell>
          <cell r="T6007" t="str">
            <v>360</v>
          </cell>
          <cell r="U6007" t="str">
            <v>0</v>
          </cell>
          <cell r="V6007" t="str">
            <v>DEP &amp; AMOR: MACH &amp; EQUIP ALL OR EX NERSA</v>
          </cell>
        </row>
        <row r="6008">
          <cell r="Q6008" t="str">
            <v>Expenditure:  Depreciation and Amortisation - Depreciation:  Machinery and Equipment - NERSA</v>
          </cell>
          <cell r="R6008" t="str">
            <v>2</v>
          </cell>
          <cell r="S6008" t="str">
            <v>72</v>
          </cell>
          <cell r="T6008" t="str">
            <v>361</v>
          </cell>
          <cell r="U6008" t="str">
            <v>0</v>
          </cell>
          <cell r="V6008" t="str">
            <v>DEP &amp; AMOR: MACHINERY &amp; EQUIP - NERSA</v>
          </cell>
        </row>
        <row r="6009">
          <cell r="Q6009" t="str">
            <v>Expenditure:  Depreciation and Amortisation - Depreciation:  Transport Assets</v>
          </cell>
          <cell r="R6009">
            <v>0</v>
          </cell>
          <cell r="V6009" t="str">
            <v>DEP &amp; AMOR:  TRANSPORT ASSETS</v>
          </cell>
        </row>
        <row r="6010">
          <cell r="Q6010" t="str">
            <v>Expenditure:  Depreciation and Amortisation - Depreciation:  Transport Assets - All or excl NERSA</v>
          </cell>
          <cell r="R6010" t="str">
            <v>2</v>
          </cell>
          <cell r="S6010" t="str">
            <v>72</v>
          </cell>
          <cell r="T6010" t="str">
            <v>570</v>
          </cell>
          <cell r="U6010" t="str">
            <v>0</v>
          </cell>
          <cell r="V6010" t="str">
            <v>DEP &amp; AMOR: TRANSPT ASS ALL OR EX NERSA</v>
          </cell>
        </row>
        <row r="6011">
          <cell r="Q6011" t="str">
            <v>Expenditure:  Depreciation and Amortisation - Depreciation:  Transport Assets - NERSA</v>
          </cell>
          <cell r="R6011" t="str">
            <v>2</v>
          </cell>
          <cell r="S6011" t="str">
            <v>72</v>
          </cell>
          <cell r="T6011" t="str">
            <v>571</v>
          </cell>
          <cell r="U6011" t="str">
            <v>0</v>
          </cell>
          <cell r="V6011" t="str">
            <v>DEP &amp; AMOR: TRANSPORT ASSETS - NERSA</v>
          </cell>
        </row>
        <row r="6012">
          <cell r="Q6012" t="str">
            <v xml:space="preserve">Expenditure:  Employee Related Cost </v>
          </cell>
          <cell r="R6012">
            <v>0</v>
          </cell>
          <cell r="V6012" t="str">
            <v xml:space="preserve">EMPLOYEE RELATED COST </v>
          </cell>
        </row>
        <row r="6013">
          <cell r="Q6013" t="str">
            <v>Expenditure:  Employee Related Cost - Senior Management</v>
          </cell>
          <cell r="R6013">
            <v>0</v>
          </cell>
          <cell r="V6013" t="str">
            <v>ERC - SENIOR MANAGEMENT</v>
          </cell>
        </row>
        <row r="6014">
          <cell r="Q6014" t="str">
            <v>Expenditure:  Employee Related Cost - Senior Management:  Designation</v>
          </cell>
          <cell r="R6014">
            <v>0</v>
          </cell>
          <cell r="V6014" t="str">
            <v>ERC SM:  DESIGNATION</v>
          </cell>
        </row>
        <row r="6015">
          <cell r="Q6015" t="str">
            <v>Expenditure:  Employee Related Cost - Senior Management:  Designation - Salaries and Allowances</v>
          </cell>
          <cell r="R6015">
            <v>0</v>
          </cell>
          <cell r="V6015" t="str">
            <v>ERC SM: SALARIES &amp; ALLOWANCES</v>
          </cell>
        </row>
        <row r="6016">
          <cell r="Q6016" t="str">
            <v>Expenditure:  Employee Related Cost - Senior Management:  Designation - Salaries and Allowance:  Basic Salary</v>
          </cell>
          <cell r="R6016" t="str">
            <v>2</v>
          </cell>
          <cell r="S6016" t="str">
            <v>03</v>
          </cell>
          <cell r="T6016" t="str">
            <v>001</v>
          </cell>
          <cell r="U6016" t="str">
            <v>0</v>
          </cell>
          <cell r="V6016" t="str">
            <v>SM: SALARY &amp; ALLOWANCES -  BASIC SALARY</v>
          </cell>
        </row>
        <row r="6017">
          <cell r="Q6017" t="str">
            <v>Expenditure:  Employee Related Cost - Senior Management:  Designation - Salaries and Allowance:  Basic Salary - Cost Capitalised to PPE (Credit Account)</v>
          </cell>
          <cell r="R6017" t="str">
            <v>2</v>
          </cell>
          <cell r="S6017" t="str">
            <v>07</v>
          </cell>
          <cell r="T6017" t="str">
            <v>001</v>
          </cell>
          <cell r="U6017" t="str">
            <v>0</v>
          </cell>
          <cell r="V6017" t="str">
            <v>SM: BASIC SAL COST CAP TO PPE (CT ACC)</v>
          </cell>
        </row>
        <row r="6018">
          <cell r="Q6018" t="str">
            <v>Expenditure:  Employee Related Cost - Senior Management:  Designation - Salaries and Allowance:  Performance Based Bonuses</v>
          </cell>
          <cell r="R6018" t="str">
            <v>2</v>
          </cell>
          <cell r="S6018" t="str">
            <v>03</v>
          </cell>
          <cell r="T6018" t="str">
            <v>010</v>
          </cell>
          <cell r="U6018" t="str">
            <v>0</v>
          </cell>
          <cell r="V6018" t="str">
            <v>SM: SAL &amp; ALL:  PERFORM BASED BONUSES</v>
          </cell>
        </row>
        <row r="6019">
          <cell r="Q6019" t="str">
            <v>Expenditure:  Employee Related Cost - Senior Management:  Designation - Salaries and Allowance:  Performance Based Bonuses - Cost Capitalised to PPE (Credit Account)</v>
          </cell>
          <cell r="R6019" t="str">
            <v>2</v>
          </cell>
          <cell r="S6019" t="str">
            <v>07</v>
          </cell>
          <cell r="T6019" t="str">
            <v>010</v>
          </cell>
          <cell r="U6019" t="str">
            <v>0</v>
          </cell>
          <cell r="V6019" t="str">
            <v>SM: PRFM BONUS COST CAP TO PPE (CT ACC)</v>
          </cell>
        </row>
        <row r="6020">
          <cell r="Q6020" t="str">
            <v>Expenditure:  Employee Related Cost - Senior Management:  Designation - Salaries and Allowance:  Allowance</v>
          </cell>
          <cell r="R6020">
            <v>0</v>
          </cell>
          <cell r="V6020" t="str">
            <v>SALARIES &amp; ALLOWANCE:  ALLOWANCE</v>
          </cell>
        </row>
        <row r="6021">
          <cell r="Q6021" t="str">
            <v xml:space="preserve">Expenditure:  Employee Related Cost - Senior Management:  Designation - Salaries and Allowance:  Allowance - Cellular and Telephone </v>
          </cell>
          <cell r="R6021" t="str">
            <v>2</v>
          </cell>
          <cell r="S6021" t="str">
            <v>03</v>
          </cell>
          <cell r="T6021" t="str">
            <v>020</v>
          </cell>
          <cell r="U6021" t="str">
            <v>0</v>
          </cell>
          <cell r="V6021" t="str">
            <v xml:space="preserve">SM: ALLOWANCE - CELLULAR &amp; TELEPHONE </v>
          </cell>
        </row>
        <row r="6022">
          <cell r="Q6022" t="str">
            <v>Expenditure:  Employee Related Cost - Senior Management:  Designation - Salaries and Allowance:  Allowance:   Cellular and Telephone Expenditure:  Cost Capitalised to PPE (Credit Account)</v>
          </cell>
          <cell r="R6022" t="str">
            <v>2</v>
          </cell>
          <cell r="S6022" t="str">
            <v>07</v>
          </cell>
          <cell r="T6022" t="str">
            <v>020</v>
          </cell>
          <cell r="U6022" t="str">
            <v>0</v>
          </cell>
          <cell r="V6022" t="str">
            <v>SM: CELL/PHONE COST CAP TO PPE (CT ACC)</v>
          </cell>
        </row>
        <row r="6023">
          <cell r="Q6023" t="str">
            <v xml:space="preserve">Expenditure:  Employee Related Cost - Senior Management:  Designation - Salaries and Allowance:  Allowance - Housing Benefits </v>
          </cell>
          <cell r="R6023" t="str">
            <v>2</v>
          </cell>
          <cell r="S6023" t="str">
            <v>03</v>
          </cell>
          <cell r="T6023" t="str">
            <v>022</v>
          </cell>
          <cell r="U6023" t="str">
            <v>0</v>
          </cell>
          <cell r="V6023" t="str">
            <v xml:space="preserve">SM: ALLOWANCE - HOUSING BENEFITS </v>
          </cell>
        </row>
        <row r="6024">
          <cell r="Q6024" t="str">
            <v>Expenditure:  Employee Related Cost - Senior Management:  Designation - Salaries and Allowance:  Allowance - Housing Benefits:   Cost Capitalised to PPE (Credit Account)</v>
          </cell>
          <cell r="R6024" t="str">
            <v>2</v>
          </cell>
          <cell r="S6024" t="str">
            <v>07</v>
          </cell>
          <cell r="T6024" t="str">
            <v>022</v>
          </cell>
          <cell r="U6024" t="str">
            <v>0</v>
          </cell>
          <cell r="V6024" t="str">
            <v>SM: HOUSING BEN COST CAP TO PPE (CT ACC)</v>
          </cell>
        </row>
        <row r="6025">
          <cell r="Q6025" t="str">
            <v xml:space="preserve">Expenditure:  Employee Related Cost - Senior Management:  Designation - Salaries and Allowance:  Allowance - Travel or Motor Vehicle </v>
          </cell>
          <cell r="R6025" t="str">
            <v>2</v>
          </cell>
          <cell r="S6025" t="str">
            <v>03</v>
          </cell>
          <cell r="T6025" t="str">
            <v>024</v>
          </cell>
          <cell r="U6025" t="str">
            <v>0</v>
          </cell>
          <cell r="V6025" t="str">
            <v xml:space="preserve">SM: ALLOWANCE - TRAVEL OR MOTOR VEHICLE </v>
          </cell>
        </row>
        <row r="6026">
          <cell r="Q6026" t="str">
            <v>Expenditure:  Employee Related Cost - Senior Management:  Designation - Salaries and Allowance:  Allowance - Travel or Motor Vehicle:   Cost Capitalised to PPE (Credit Account)</v>
          </cell>
          <cell r="R6026" t="str">
            <v>2</v>
          </cell>
          <cell r="S6026" t="str">
            <v>07</v>
          </cell>
          <cell r="T6026" t="str">
            <v>024</v>
          </cell>
          <cell r="U6026" t="str">
            <v>0</v>
          </cell>
          <cell r="V6026" t="str">
            <v>SM: TRV/MTR VCH COST CAP TO PPE (CT ACC)</v>
          </cell>
        </row>
        <row r="6027">
          <cell r="Q6027" t="str">
            <v xml:space="preserve">Expenditure:  Employee Related Cost - Senior Management:  Designation - Salaries and Allowance:  Allowance - Accommodation, Travel and Incidental </v>
          </cell>
          <cell r="R6027" t="str">
            <v>2</v>
          </cell>
          <cell r="S6027" t="str">
            <v>03</v>
          </cell>
          <cell r="T6027" t="str">
            <v>026</v>
          </cell>
          <cell r="U6027" t="str">
            <v>0</v>
          </cell>
          <cell r="V6027" t="str">
            <v>SM: ALL - ACCOMMOD TRAVEL &amp; INCIDENTAL</v>
          </cell>
        </row>
        <row r="6028">
          <cell r="Q6028" t="str">
            <v>Expenditure:  Employee Related Cost - Senior Management:  Designation - Salaries and Allowance:  Allowance - Accommodation, Travel and Incidental:   Cost Capitalised to PPE (Credit Account)</v>
          </cell>
          <cell r="R6028" t="str">
            <v>2</v>
          </cell>
          <cell r="S6028" t="str">
            <v>07</v>
          </cell>
          <cell r="T6028" t="str">
            <v>026</v>
          </cell>
          <cell r="U6028" t="str">
            <v>0</v>
          </cell>
          <cell r="V6028" t="str">
            <v>SM: ACC/TRV/INC COST CAP TO PPE (CT ACC)</v>
          </cell>
        </row>
        <row r="6029">
          <cell r="Q6029" t="str">
            <v>Expenditure:  Employee Related Cost - Senior Management:  Designation - Salaries and Allowance:  Service Related Benefits</v>
          </cell>
          <cell r="R6029">
            <v>0</v>
          </cell>
          <cell r="V6029" t="str">
            <v>SAL &amp; ALLOW:  SERVICE RELATED BENEFITS</v>
          </cell>
        </row>
        <row r="6030">
          <cell r="Q6030" t="str">
            <v>Expenditure:  Employee Related Cost - Senior Management:  Designation - Salaries and Allowance:  Service Related Benefits - Overtime</v>
          </cell>
          <cell r="R6030" t="str">
            <v>2</v>
          </cell>
          <cell r="S6030" t="str">
            <v>03</v>
          </cell>
          <cell r="T6030" t="str">
            <v>040</v>
          </cell>
          <cell r="U6030" t="str">
            <v>0</v>
          </cell>
          <cell r="V6030" t="str">
            <v>SM: SERVICE RELATED BENEFITS - OVERTIME</v>
          </cell>
        </row>
        <row r="6031">
          <cell r="Q6031" t="str">
            <v>Expenditure:  Employee Related Cost - Senior Management:  Designation - Salaries and Allowance:  Service Related Benefits - Overtime:   Cost Capitalised to PPE (Credit Account)</v>
          </cell>
          <cell r="R6031" t="str">
            <v>2</v>
          </cell>
          <cell r="S6031" t="str">
            <v>07</v>
          </cell>
          <cell r="T6031" t="str">
            <v>040</v>
          </cell>
          <cell r="U6031" t="str">
            <v>0</v>
          </cell>
          <cell r="V6031" t="str">
            <v>SM: OVERTIME COST CAP TO PPE (CT ACC)</v>
          </cell>
        </row>
        <row r="6032">
          <cell r="Q6032" t="str">
            <v>Expenditure:  Employee Related Cost - Senior Management:  Designation - Salaries and Allowance:  Service Related Benefits - Long Service Award</v>
          </cell>
          <cell r="R6032" t="str">
            <v>2</v>
          </cell>
          <cell r="S6032" t="str">
            <v>03</v>
          </cell>
          <cell r="T6032" t="str">
            <v>042</v>
          </cell>
          <cell r="U6032" t="str">
            <v>0</v>
          </cell>
          <cell r="V6032" t="str">
            <v>SM: SERV REL BENEF - LONG SERVICE AWARD</v>
          </cell>
        </row>
        <row r="6033">
          <cell r="Q6033" t="str">
            <v>Expenditure:  Employee Related Cost - Senior Management:  Designation - Salaries and Allowance:  Service Related Benefits - Long Service Award:   Cost Capitalised to PPE (Credit Account)</v>
          </cell>
          <cell r="R6033" t="str">
            <v>2</v>
          </cell>
          <cell r="S6033" t="str">
            <v>07</v>
          </cell>
          <cell r="T6033" t="str">
            <v>042</v>
          </cell>
          <cell r="U6033" t="str">
            <v>0</v>
          </cell>
          <cell r="V6033" t="str">
            <v>SM: LONG SER AWR CST CAP TO PPE (CT ACC)</v>
          </cell>
        </row>
        <row r="6034">
          <cell r="Q6034" t="str">
            <v>Expenditure:  Employee Related Cost - Senior Management:  Designation - Salaries and Allowance:  Service Related Benefits - Payments in Lieu of Leave</v>
          </cell>
          <cell r="R6034" t="str">
            <v>2</v>
          </cell>
          <cell r="S6034" t="str">
            <v>03</v>
          </cell>
          <cell r="T6034" t="str">
            <v>044</v>
          </cell>
          <cell r="U6034" t="str">
            <v>0</v>
          </cell>
          <cell r="V6034" t="str">
            <v>SM: SRB - PAYMENTS IN LIEU OF LEAVE</v>
          </cell>
        </row>
        <row r="6035">
          <cell r="Q6035" t="str">
            <v>Expenditure:  Employee Related Cost - Senior Management:  Designation - Salaries and Allowance:  Service Related Benefits - Payments in Lieu of Leave:   Cost Capitalised to PPE (Credit Account)</v>
          </cell>
          <cell r="R6035" t="str">
            <v>2</v>
          </cell>
          <cell r="S6035" t="str">
            <v>07</v>
          </cell>
          <cell r="T6035" t="str">
            <v>044</v>
          </cell>
          <cell r="U6035" t="str">
            <v>0</v>
          </cell>
          <cell r="V6035" t="str">
            <v>SM: PAY IN LIEU LEAVE  CAP PPE (CT ACC)</v>
          </cell>
        </row>
        <row r="6036">
          <cell r="Q6036" t="str">
            <v>Expenditure:  Employee Related Cost - Senior Management:  Designation - Social Contributions</v>
          </cell>
          <cell r="R6036">
            <v>0</v>
          </cell>
          <cell r="V6036" t="str">
            <v>SM: SOCIAL CONTRIBUTIONS</v>
          </cell>
        </row>
        <row r="6037">
          <cell r="Q6037" t="str">
            <v>Expenditure:  Employee Related Cost - Senior Management:  Designation - Social Contributions:  Group Life Insurance</v>
          </cell>
          <cell r="R6037" t="str">
            <v>2</v>
          </cell>
          <cell r="S6037" t="str">
            <v>05</v>
          </cell>
          <cell r="T6037" t="str">
            <v>001</v>
          </cell>
          <cell r="U6037" t="str">
            <v>0</v>
          </cell>
          <cell r="V6037" t="str">
            <v>SM: SOC CONTR: GROUP LIFE INSURANCE</v>
          </cell>
        </row>
        <row r="6038">
          <cell r="Q6038" t="str">
            <v xml:space="preserve">Expenditure:  Employee Related Cost - Senior Management:  Designation - Social Contributions:  Medical </v>
          </cell>
          <cell r="R6038" t="str">
            <v>2</v>
          </cell>
          <cell r="S6038" t="str">
            <v>05</v>
          </cell>
          <cell r="T6038" t="str">
            <v>010</v>
          </cell>
          <cell r="U6038" t="str">
            <v>0</v>
          </cell>
          <cell r="V6038" t="str">
            <v>SM: SOC CONTR: MEDICAL</v>
          </cell>
        </row>
        <row r="6039">
          <cell r="Q6039" t="str">
            <v>Expenditure:  Employee Related Cost - Senior Management:  Designation - Social Contributions:  Pension Funds</v>
          </cell>
          <cell r="R6039" t="str">
            <v>2</v>
          </cell>
          <cell r="S6039" t="str">
            <v>05</v>
          </cell>
          <cell r="T6039" t="str">
            <v>020</v>
          </cell>
          <cell r="U6039" t="str">
            <v>0</v>
          </cell>
          <cell r="V6039" t="str">
            <v>SM: SOC CONTR: PENSION FUNDS</v>
          </cell>
        </row>
        <row r="6040">
          <cell r="Q6040" t="str">
            <v>Expenditure:  Employee Related Cost - Senior Management:  Designation - Social Contributions:  Unemployment Insurance Fund</v>
          </cell>
          <cell r="R6040" t="str">
            <v>2</v>
          </cell>
          <cell r="S6040" t="str">
            <v>05</v>
          </cell>
          <cell r="T6040" t="str">
            <v>030</v>
          </cell>
          <cell r="U6040" t="str">
            <v>0</v>
          </cell>
          <cell r="V6040" t="str">
            <v>SM: SOC CONTR: UNEMPLOYMENT INSUR FUND</v>
          </cell>
        </row>
        <row r="6041">
          <cell r="Q6041" t="str">
            <v>Expenditure:  Employee Related Cost - Senior Management:  Designation - Social Contributions:  Group Life Insurance - Cost Capitalised to PPE (Credit Account)</v>
          </cell>
          <cell r="R6041" t="str">
            <v>2</v>
          </cell>
          <cell r="S6041" t="str">
            <v>07</v>
          </cell>
          <cell r="T6041" t="str">
            <v>050</v>
          </cell>
          <cell r="U6041" t="str">
            <v>0</v>
          </cell>
          <cell r="V6041" t="str">
            <v>SM: GRP LIVE INS CST CAP TO PPE (CT ACC)</v>
          </cell>
        </row>
        <row r="6042">
          <cell r="Q6042" t="str">
            <v>Expenditure:  Employee Related Cost - Senior Management:  Designation - Social Contributions:  Medical - Cost Capitalised to PPE (Credit Account)</v>
          </cell>
          <cell r="R6042" t="str">
            <v>2</v>
          </cell>
          <cell r="S6042" t="str">
            <v>07</v>
          </cell>
          <cell r="T6042" t="str">
            <v>052</v>
          </cell>
          <cell r="U6042" t="str">
            <v>0</v>
          </cell>
          <cell r="V6042" t="str">
            <v>SM: MEDICAL CST CAP TO PPE (CT ACC)</v>
          </cell>
        </row>
        <row r="6043">
          <cell r="Q6043" t="str">
            <v>Expenditure:  Employee Related Cost - Senior Management:  Designation - Social Contributions:  Pension Funds - Cost Capitalised to PPE (Credit Account)</v>
          </cell>
          <cell r="R6043" t="str">
            <v>2</v>
          </cell>
          <cell r="S6043" t="str">
            <v>07</v>
          </cell>
          <cell r="T6043" t="str">
            <v>054</v>
          </cell>
          <cell r="U6043" t="str">
            <v>0</v>
          </cell>
          <cell r="V6043" t="str">
            <v>SM: PENSION FUND CST CAP TO PPE (CT ACC)</v>
          </cell>
        </row>
        <row r="6044">
          <cell r="Q6044" t="str">
            <v>Expenditure:  Employee Related Cost - Senior Management:  Designation - Social Contributions:  Unemployment Insurance Fund - Cost Capitalised to PPE (Credit Account)</v>
          </cell>
          <cell r="R6044" t="str">
            <v>2</v>
          </cell>
          <cell r="S6044" t="str">
            <v>07</v>
          </cell>
          <cell r="T6044" t="str">
            <v>056</v>
          </cell>
          <cell r="U6044" t="str">
            <v>0</v>
          </cell>
          <cell r="V6044" t="str">
            <v>SM: UIF CST CAP TO PPE (CT ACC)</v>
          </cell>
        </row>
        <row r="6045">
          <cell r="Q6045" t="str">
            <v>Expenditure:  Employee Related Cost - Senior Management:  Post-retirement Benefit Obligations</v>
          </cell>
          <cell r="R6045" t="str">
            <v>2</v>
          </cell>
          <cell r="S6045" t="str">
            <v>03</v>
          </cell>
          <cell r="T6045" t="str">
            <v>050</v>
          </cell>
          <cell r="U6045" t="str">
            <v>0</v>
          </cell>
          <cell r="V6045" t="str">
            <v>SM: POST-RETIREMENT BENEFIT OBLIGATIONS</v>
          </cell>
        </row>
        <row r="6046">
          <cell r="Q6046" t="str">
            <v>Expenditure:  Employee Related Cost - Senior Management:  Post-retirement Benefit Obligations - Cost Capitalised to PPE (Credit Account)</v>
          </cell>
          <cell r="R6046" t="str">
            <v>2</v>
          </cell>
          <cell r="S6046" t="str">
            <v>07</v>
          </cell>
          <cell r="T6046" t="str">
            <v>060</v>
          </cell>
          <cell r="U6046" t="str">
            <v>0</v>
          </cell>
          <cell r="V6046" t="str">
            <v>SM: PST RET BEN OBL CST CAP PPE (CT ACC)</v>
          </cell>
        </row>
        <row r="6047">
          <cell r="Q6047" t="str">
            <v xml:space="preserve">Expenditure:  Employee Related Cost - Municipal Staff </v>
          </cell>
          <cell r="R6047">
            <v>0</v>
          </cell>
          <cell r="V6047" t="str">
            <v xml:space="preserve">EMPLOYEE RELATED COST - MUNICIPAL STAFF </v>
          </cell>
        </row>
        <row r="6048">
          <cell r="Q6048" t="str">
            <v>Expenditure:  Employee Related Cost - Municipal Staff:  Salaries, Wages and Allowances</v>
          </cell>
          <cell r="R6048">
            <v>0</v>
          </cell>
          <cell r="V6048" t="str">
            <v>ERC: SALARIES WAGES &amp; ALLOWANCES</v>
          </cell>
        </row>
        <row r="6049">
          <cell r="Q6049" t="str">
            <v>Expenditure:  Employee Related Cost - Municipal Staff:  Salaries, Wages and Allowances:  Basic Salary and Wages</v>
          </cell>
          <cell r="R6049" t="str">
            <v>2</v>
          </cell>
          <cell r="S6049" t="str">
            <v>11</v>
          </cell>
          <cell r="T6049" t="str">
            <v>001</v>
          </cell>
          <cell r="U6049" t="str">
            <v>0</v>
          </cell>
          <cell r="V6049" t="str">
            <v>MS: SAL &amp; ALL: BASIC SALARY &amp; WAGES</v>
          </cell>
        </row>
        <row r="6050">
          <cell r="Q6050" t="str">
            <v>Expenditure:  Employee Related Cost - Municipal Staff:  Salaries, Wages and Allowances:  Basic Salary and Wages - Cost Capitalised to PPE (Credit Account)</v>
          </cell>
          <cell r="R6050" t="str">
            <v>2</v>
          </cell>
          <cell r="S6050" t="str">
            <v>15</v>
          </cell>
          <cell r="T6050" t="str">
            <v>001</v>
          </cell>
          <cell r="U6050" t="str">
            <v>0</v>
          </cell>
          <cell r="V6050" t="str">
            <v>MS: SAL &amp; WAGES COST CAP TO PPE (CT ACC)</v>
          </cell>
        </row>
        <row r="6051">
          <cell r="Q6051" t="str">
            <v>Expenditure:  Employee Related Cost - Municipal Staff:  Salaries, Wages and Allowances:  Performance Based Bonuses</v>
          </cell>
          <cell r="R6051" t="str">
            <v>2</v>
          </cell>
          <cell r="S6051" t="str">
            <v>11</v>
          </cell>
          <cell r="T6051" t="str">
            <v>010</v>
          </cell>
          <cell r="U6051" t="str">
            <v>0</v>
          </cell>
          <cell r="V6051" t="str">
            <v>MS: SAL &amp; ALL: PERFORMANCE BASED BONUSES</v>
          </cell>
        </row>
        <row r="6052">
          <cell r="Q6052" t="str">
            <v>Expenditure:  Employee Related Cost - Municipal Staff:  Salaries, Wages and Allowances:  Performance based Bonuses - Cost Capitalised to PPE (Credit Account)</v>
          </cell>
          <cell r="R6052" t="str">
            <v>2</v>
          </cell>
          <cell r="S6052" t="str">
            <v>15</v>
          </cell>
          <cell r="T6052" t="str">
            <v>010</v>
          </cell>
          <cell r="U6052" t="str">
            <v>0</v>
          </cell>
          <cell r="V6052" t="str">
            <v>MS: PRF BASE BON CST CAP TO PPE (CT ACC)</v>
          </cell>
        </row>
        <row r="6053">
          <cell r="Q6053" t="str">
            <v>Expenditure:  Employee Related Cost - Municipal Staff:  Salaries, Wages and Allowances:  Allowances</v>
          </cell>
          <cell r="R6053">
            <v>0</v>
          </cell>
          <cell r="V6053" t="str">
            <v>WAGES &amp; ALLOWANCES:  ALLOWANCES</v>
          </cell>
        </row>
        <row r="6054">
          <cell r="Q6054" t="str">
            <v xml:space="preserve">Expenditure:  Employee Related Cost - Municipal Staff:  Salaries, Wages and Allowances:  Allowances - Accommodation, Travel and Incidental </v>
          </cell>
          <cell r="R6054" t="str">
            <v>2</v>
          </cell>
          <cell r="S6054" t="str">
            <v>11</v>
          </cell>
          <cell r="T6054" t="str">
            <v>020</v>
          </cell>
          <cell r="U6054" t="str">
            <v>0</v>
          </cell>
          <cell r="V6054" t="str">
            <v>MS: ALL - ACCOMMODATION/TRVL/INCIDENTAL</v>
          </cell>
        </row>
        <row r="6055">
          <cell r="Q6055" t="str">
            <v>Expenditure:  Employee Related Cost - Municipal Staff:  Salaries, Wages and Allowances:  Allowances - Accommodation, Travel and Incidental - Expenditure:  Employee Related Cost - Cost Capitalised to PPE (Credit Account)</v>
          </cell>
          <cell r="R6055" t="str">
            <v>2</v>
          </cell>
          <cell r="S6055" t="str">
            <v>15</v>
          </cell>
          <cell r="T6055" t="str">
            <v>020</v>
          </cell>
          <cell r="U6055" t="str">
            <v>0</v>
          </cell>
          <cell r="V6055" t="str">
            <v>MS: ACC/TRV/INCI CST CAP TO PPE (CT ACC)</v>
          </cell>
        </row>
        <row r="6056">
          <cell r="Q6056" t="str">
            <v xml:space="preserve">Expenditure:  Employee Related Cost - Municipal Staff:  Salaries, Wages and Allowances:  Allowances - Cellular and Telephone </v>
          </cell>
          <cell r="R6056" t="str">
            <v>2</v>
          </cell>
          <cell r="S6056" t="str">
            <v>11</v>
          </cell>
          <cell r="T6056" t="str">
            <v>022</v>
          </cell>
          <cell r="U6056" t="str">
            <v>0</v>
          </cell>
          <cell r="V6056" t="str">
            <v>MS: ALL - CELLULAR &amp; TELEPHONE</v>
          </cell>
        </row>
        <row r="6057">
          <cell r="Q6057" t="str">
            <v>Expenditure:  Employee Related Cost - Municipal Staff:  Salaries, Wages and Allowances:  Allowances - Cellular and Telephone:   Cost Capitalised to PPE (Credit Account)</v>
          </cell>
          <cell r="R6057" t="str">
            <v>2</v>
          </cell>
          <cell r="S6057" t="str">
            <v>15</v>
          </cell>
          <cell r="T6057" t="str">
            <v>022</v>
          </cell>
          <cell r="U6057" t="str">
            <v>0</v>
          </cell>
          <cell r="V6057" t="str">
            <v>MS: CELL/PHONE CST CAP TO PPE (CT ACC)</v>
          </cell>
        </row>
        <row r="6058">
          <cell r="Q6058" t="str">
            <v xml:space="preserve">Expenditure:  Employee Related Cost - Municipal Staff:  Salaries, Wages and Allowances:  Allowances - Housing Benefits </v>
          </cell>
          <cell r="R6058">
            <v>0</v>
          </cell>
          <cell r="V6058" t="str">
            <v xml:space="preserve">ALLOWANCES - HOUSING BENEFITS </v>
          </cell>
        </row>
        <row r="6059">
          <cell r="Q6059" t="str">
            <v>Expenditure:  Employee Related Cost - Municipal Staff:  Salaries, Wages and Allowances:  Allowances - Housing Benefits:   Cost Capitalised to PPE (Credit Account)</v>
          </cell>
          <cell r="R6059" t="str">
            <v>2</v>
          </cell>
          <cell r="S6059" t="str">
            <v>15</v>
          </cell>
          <cell r="T6059" t="str">
            <v>024</v>
          </cell>
          <cell r="U6059" t="str">
            <v>0</v>
          </cell>
          <cell r="V6059" t="str">
            <v>MS: HOUSING BENEFIT CST CAP PPE (CT ACC)</v>
          </cell>
        </row>
        <row r="6060">
          <cell r="Q6060" t="str">
            <v xml:space="preserve">Expenditure:  Employee Related Cost - Municipal Staff:  Salaries, Wages and Allowances:  Allowances - Housing Benefits and Incidental:  Essential User </v>
          </cell>
          <cell r="R6060" t="str">
            <v>2</v>
          </cell>
          <cell r="S6060" t="str">
            <v>11</v>
          </cell>
          <cell r="T6060" t="str">
            <v>024</v>
          </cell>
          <cell r="U6060" t="str">
            <v>0</v>
          </cell>
          <cell r="V6060" t="str">
            <v>MS: HB &amp; INC: ESSENTIAL USER</v>
          </cell>
        </row>
        <row r="6061">
          <cell r="Q6061" t="str">
            <v xml:space="preserve">Expenditure:  Employee Related Cost - Municipal Staff:  Salaries, Wages and Allowances:  Allowances - Housing Benefits and Incidental:  Housing Benefits </v>
          </cell>
          <cell r="R6061" t="str">
            <v>2</v>
          </cell>
          <cell r="S6061" t="str">
            <v>11</v>
          </cell>
          <cell r="T6061" t="str">
            <v>026</v>
          </cell>
          <cell r="U6061" t="str">
            <v>0</v>
          </cell>
          <cell r="V6061" t="str">
            <v>MS: HB &amp; INC: HOUSING BENEFITS</v>
          </cell>
        </row>
        <row r="6062">
          <cell r="Q6062" t="str">
            <v xml:space="preserve">Expenditure:  Employee Related Cost - Municipal Staff:  Salaries, Wages and Allowances:  Allowances - Housing Benefits and Incidental:  Laundry </v>
          </cell>
          <cell r="R6062" t="str">
            <v>2</v>
          </cell>
          <cell r="S6062" t="str">
            <v>11</v>
          </cell>
          <cell r="T6062" t="str">
            <v>028</v>
          </cell>
          <cell r="U6062" t="str">
            <v>0</v>
          </cell>
          <cell r="V6062" t="str">
            <v>MS: HB &amp; INC: LAUNDRY</v>
          </cell>
        </row>
        <row r="6063">
          <cell r="Q6063" t="str">
            <v>Expenditure:  Employee Related Cost - Municipal Staff:  Salaries, Wages and Allowances:  Allowances - Housing Benefits and Incidental:  Rental Subsidy</v>
          </cell>
          <cell r="R6063" t="str">
            <v>2</v>
          </cell>
          <cell r="S6063" t="str">
            <v>11</v>
          </cell>
          <cell r="T6063" t="str">
            <v>030</v>
          </cell>
          <cell r="U6063" t="str">
            <v>0</v>
          </cell>
          <cell r="V6063" t="str">
            <v>MS: HB &amp; INC: RENTAL SUBSIDY</v>
          </cell>
        </row>
        <row r="6064">
          <cell r="Q6064" t="str">
            <v>Expenditure:  Employee Related Cost - Municipal Staff:  Salaries, Wages and Allowances - Payments in Lieu of Leave</v>
          </cell>
          <cell r="R6064" t="str">
            <v>2</v>
          </cell>
          <cell r="S6064" t="str">
            <v>11</v>
          </cell>
          <cell r="T6064" t="str">
            <v>032</v>
          </cell>
          <cell r="U6064" t="str">
            <v>0</v>
          </cell>
          <cell r="V6064" t="str">
            <v>MS: ALL - PAYMENTS IN LIEU OF LEAVE</v>
          </cell>
        </row>
        <row r="6065">
          <cell r="Q6065" t="str">
            <v>Expenditure:  Employee Related Cost - Municipal Staff:  Salaries, Wages and Allowances:  Allowances - Payments in Lieu of Leave:   Cost Capitalised to PPE (Credit Account)</v>
          </cell>
          <cell r="R6065" t="str">
            <v>2</v>
          </cell>
          <cell r="S6065" t="str">
            <v>15</v>
          </cell>
          <cell r="T6065" t="str">
            <v>026</v>
          </cell>
          <cell r="U6065" t="str">
            <v>0</v>
          </cell>
          <cell r="V6065" t="str">
            <v>MS: PAY IN LIEU LEAVE CAP PPE (CT ACC)</v>
          </cell>
        </row>
        <row r="6066">
          <cell r="Q6066" t="str">
            <v xml:space="preserve">Expenditure:  Employee Related Cost - Municipal Staff:  Salaries, Wages and Allowances:  Allowances - Travel or Motor Vehicle </v>
          </cell>
          <cell r="R6066" t="str">
            <v>2</v>
          </cell>
          <cell r="S6066" t="str">
            <v>11</v>
          </cell>
          <cell r="T6066" t="str">
            <v>034</v>
          </cell>
          <cell r="U6066" t="str">
            <v>0</v>
          </cell>
          <cell r="V6066" t="str">
            <v xml:space="preserve">MS: ALL - TRAVEL OR MOTOR VEHICLE </v>
          </cell>
        </row>
        <row r="6067">
          <cell r="Q6067" t="str">
            <v>Expenditure:  Employee Related Cost - Municipal Staff:  Salaries, Wages and Allowances:  Allowances - Travel or Motor Vehicle:   Cost Capitalised to PPE (Credit Account)</v>
          </cell>
          <cell r="R6067" t="str">
            <v>2</v>
          </cell>
          <cell r="S6067" t="str">
            <v>15</v>
          </cell>
          <cell r="T6067" t="str">
            <v>028</v>
          </cell>
          <cell r="U6067" t="str">
            <v>0</v>
          </cell>
          <cell r="V6067" t="str">
            <v>MS: TRV/MOTOR VECH CST CAP PPE (CT ACC)</v>
          </cell>
        </row>
        <row r="6068">
          <cell r="Q6068" t="str">
            <v>Expenditure:  Employee Related Cost - Municipal Staff:  Salaries, Wages and Allowances:  Overtime Payments</v>
          </cell>
          <cell r="R6068">
            <v>0</v>
          </cell>
          <cell r="V6068" t="str">
            <v>WAGES &amp; ALLOWANCES:  OVERTIME PAYMENTS</v>
          </cell>
        </row>
        <row r="6069">
          <cell r="Q6069" t="str">
            <v>Expenditure:  Employee Related Cost - Municipal Staff:  Salaries, Wages and Allowances:  Overtime Payments - Cost Capitalised to PPE (Credit Account)</v>
          </cell>
          <cell r="R6069" t="str">
            <v>2</v>
          </cell>
          <cell r="S6069" t="str">
            <v>15</v>
          </cell>
          <cell r="T6069" t="str">
            <v>030</v>
          </cell>
          <cell r="U6069" t="str">
            <v>0</v>
          </cell>
          <cell r="V6069" t="str">
            <v>MS: OVERTIME COST CAP TO PPE (CT ACC)</v>
          </cell>
        </row>
        <row r="6070">
          <cell r="Q6070" t="str">
            <v>Expenditure:  Employee Related Cost - Municipal Staff:  Salaries, Wages and Allowances:  Overtime Payments - Non Structured Overtime</v>
          </cell>
          <cell r="R6070" t="str">
            <v>2</v>
          </cell>
          <cell r="S6070" t="str">
            <v>11</v>
          </cell>
          <cell r="T6070" t="str">
            <v>036</v>
          </cell>
          <cell r="U6070" t="str">
            <v>0</v>
          </cell>
          <cell r="V6070" t="str">
            <v>MS: OVERTIME - NON STRUCTURED</v>
          </cell>
        </row>
        <row r="6071">
          <cell r="Q6071" t="str">
            <v>Expenditure:  Employee Related Cost - Municipal Staff:  Salaries, Wages and Allowances:  Overtime Payments - Structured Overtime</v>
          </cell>
          <cell r="R6071" t="str">
            <v>2</v>
          </cell>
          <cell r="S6071" t="str">
            <v>11</v>
          </cell>
          <cell r="T6071" t="str">
            <v>038</v>
          </cell>
          <cell r="U6071" t="str">
            <v>0</v>
          </cell>
          <cell r="V6071" t="str">
            <v>MS: OVERTIME - STRUCTURED</v>
          </cell>
        </row>
        <row r="6072">
          <cell r="Q6072" t="str">
            <v>Expenditure:  Employee Related Cost - Municipal Staff:  Salaries, Wages and Allowances:  Overtime Payments - Shift Additional Remuneration</v>
          </cell>
          <cell r="R6072" t="str">
            <v>2</v>
          </cell>
          <cell r="S6072" t="str">
            <v>11</v>
          </cell>
          <cell r="T6072" t="str">
            <v>040</v>
          </cell>
          <cell r="U6072" t="str">
            <v>0</v>
          </cell>
          <cell r="V6072" t="str">
            <v>MS: PAYMENTS - SHIFT ADD REMUNERATION</v>
          </cell>
        </row>
        <row r="6073">
          <cell r="Q6073" t="str">
            <v>Expenditure:  Employee Related Cost - Municipal Staff:  Salaries, Wages and Allowances:  Overtime Payments - Night Shift</v>
          </cell>
          <cell r="R6073" t="str">
            <v>2</v>
          </cell>
          <cell r="S6073" t="str">
            <v>11</v>
          </cell>
          <cell r="T6073" t="str">
            <v>042</v>
          </cell>
          <cell r="U6073" t="str">
            <v>0</v>
          </cell>
          <cell r="V6073" t="str">
            <v>MS: OVERTIME - NIGHT SHIFT</v>
          </cell>
        </row>
        <row r="6074">
          <cell r="Q6074" t="str">
            <v>Expenditure:  Employee Related Cost - Municipal Staff:  Salaries, Wages and Allowances - Service Related Benefits</v>
          </cell>
          <cell r="R6074">
            <v>0</v>
          </cell>
          <cell r="V6074" t="str">
            <v>SALARY &amp; ALL - SERVICE RELATED BENEFITS</v>
          </cell>
        </row>
        <row r="6075">
          <cell r="Q6075" t="str">
            <v>Expenditure:  Employee Related Cost - Municipal Staff:  Salaries, Wages and Allowances - Service Related Benefits:   Cost Capitalised to PPE (Credit Account)</v>
          </cell>
          <cell r="R6075" t="str">
            <v>2</v>
          </cell>
          <cell r="S6075" t="str">
            <v>15</v>
          </cell>
          <cell r="T6075" t="str">
            <v>032</v>
          </cell>
          <cell r="U6075" t="str">
            <v>0</v>
          </cell>
          <cell r="V6075" t="str">
            <v>MS: SERV REL BEN CST CAP TO PPE (CT ACC)</v>
          </cell>
        </row>
        <row r="6076">
          <cell r="Q6076" t="str">
            <v>Expenditure:  Employee Related Cost - Municipal Staff:  Salaries, Wages and Allowances - Service Related Benefits:  Acting Allowance</v>
          </cell>
          <cell r="R6076" t="str">
            <v>2</v>
          </cell>
          <cell r="S6076" t="str">
            <v>11</v>
          </cell>
          <cell r="T6076" t="str">
            <v>044</v>
          </cell>
          <cell r="U6076" t="str">
            <v>0</v>
          </cell>
          <cell r="V6076" t="str">
            <v>MS: SRB - ACTING ALLOWANCE</v>
          </cell>
        </row>
        <row r="6077">
          <cell r="Q6077" t="str">
            <v>Expenditure:  Employee Related Cost - Municipal Staff:  Salaries, Wages and Allowances - Service Related Benefits:  Annual Bonus</v>
          </cell>
          <cell r="R6077" t="str">
            <v>2</v>
          </cell>
          <cell r="S6077" t="str">
            <v>11</v>
          </cell>
          <cell r="T6077" t="str">
            <v>046</v>
          </cell>
          <cell r="U6077" t="str">
            <v>0</v>
          </cell>
          <cell r="V6077" t="str">
            <v>MS: SRB - ANNUAL BONUS</v>
          </cell>
        </row>
        <row r="6078">
          <cell r="Q6078" t="str">
            <v>Expenditure:  Employee Related Cost - Municipal Staff:  Salaries, Wages and Allowances - Service Related Benefits:  Lifeguard/Duty Squads</v>
          </cell>
          <cell r="R6078" t="str">
            <v>2</v>
          </cell>
          <cell r="S6078" t="str">
            <v>11</v>
          </cell>
          <cell r="T6078" t="str">
            <v>048</v>
          </cell>
          <cell r="U6078" t="str">
            <v>0</v>
          </cell>
          <cell r="V6078" t="str">
            <v>MS: SRB - LIFEGUARD/DUTY SQUADS</v>
          </cell>
        </row>
        <row r="6079">
          <cell r="Q6079" t="str">
            <v>Expenditure:  Employee Related Cost - Municipal Staff:  Salaries, Wages and Allowances - Service Related Benefits:  Long Service Award</v>
          </cell>
          <cell r="R6079" t="str">
            <v>2</v>
          </cell>
          <cell r="S6079" t="str">
            <v>11</v>
          </cell>
          <cell r="T6079" t="str">
            <v>050</v>
          </cell>
          <cell r="U6079" t="str">
            <v>0</v>
          </cell>
          <cell r="V6079" t="str">
            <v>MS: SRB - LONG SERVICE AWARD</v>
          </cell>
        </row>
        <row r="6080">
          <cell r="Q6080" t="str">
            <v>Expenditure:  Employee Related Cost - Municipal Staff:  Salaries, Wages and Allowances - Service Related Benefits:  Fire Brigade</v>
          </cell>
          <cell r="R6080" t="str">
            <v>2</v>
          </cell>
          <cell r="S6080" t="str">
            <v>11</v>
          </cell>
          <cell r="T6080" t="str">
            <v>052</v>
          </cell>
          <cell r="U6080" t="str">
            <v>0</v>
          </cell>
          <cell r="V6080" t="str">
            <v>MS: SRB - FIRE BRIGADE</v>
          </cell>
        </row>
        <row r="6081">
          <cell r="Q6081" t="str">
            <v>Expenditure:  Employee Related Cost - Municipal Staff:  Salaries, Wages and Allowances - Service Related Benefits:  Scarcity Allowance</v>
          </cell>
          <cell r="R6081" t="str">
            <v>2</v>
          </cell>
          <cell r="S6081" t="str">
            <v>11</v>
          </cell>
          <cell r="T6081" t="str">
            <v>054</v>
          </cell>
          <cell r="U6081" t="str">
            <v>0</v>
          </cell>
          <cell r="V6081" t="str">
            <v>MS: SRB - SCARCITY ALLOWANCE</v>
          </cell>
        </row>
        <row r="6082">
          <cell r="Q6082" t="str">
            <v>Expenditure:  Employee Related Cost - Municipal Staff:  Salaries, Wages and Allowances - Service Related Benefits:  Standby Allowance</v>
          </cell>
          <cell r="R6082" t="str">
            <v>2</v>
          </cell>
          <cell r="S6082" t="str">
            <v>11</v>
          </cell>
          <cell r="T6082" t="str">
            <v>056</v>
          </cell>
          <cell r="U6082" t="str">
            <v>0</v>
          </cell>
          <cell r="V6082" t="str">
            <v>MS: SRB - STANDBY ALLOWANCE</v>
          </cell>
        </row>
        <row r="6083">
          <cell r="Q6083" t="str">
            <v>Expenditure:  Employee Related Cost - Municipal Staff:  Salaries, Wages and Allowances - Service Related Benefits:  Tools Allowance</v>
          </cell>
          <cell r="R6083" t="str">
            <v>2</v>
          </cell>
          <cell r="S6083" t="str">
            <v>11</v>
          </cell>
          <cell r="T6083" t="str">
            <v>058</v>
          </cell>
          <cell r="U6083" t="str">
            <v>0</v>
          </cell>
          <cell r="V6083" t="str">
            <v>MS: SRB - TOOLS ALLOWANCE</v>
          </cell>
        </row>
        <row r="6084">
          <cell r="Q6084" t="str">
            <v>Expenditure:  Employee Related Cost - Municipal Staff:  Salaries, Wages and Allowances - Service Related Benefits:  Uniform/Special/Protective Clothing</v>
          </cell>
          <cell r="R6084" t="str">
            <v>2</v>
          </cell>
          <cell r="S6084" t="str">
            <v>11</v>
          </cell>
          <cell r="T6084" t="str">
            <v>060</v>
          </cell>
          <cell r="U6084" t="str">
            <v>0</v>
          </cell>
          <cell r="V6084" t="str">
            <v>MS: SRB - UNIFORM/SPEC/PROTEC CLOTHING</v>
          </cell>
        </row>
        <row r="6085">
          <cell r="Q6085" t="str">
            <v>Expenditure:  Employee Related Cost - Municipal Staff:  Salaries, Wages and Allowance:  In-kind Benefits</v>
          </cell>
          <cell r="R6085" t="str">
            <v>2</v>
          </cell>
          <cell r="S6085" t="str">
            <v>11</v>
          </cell>
          <cell r="T6085" t="str">
            <v>062</v>
          </cell>
          <cell r="U6085" t="str">
            <v>0</v>
          </cell>
          <cell r="V6085" t="str">
            <v>MS: IN-KIND BENEFITS</v>
          </cell>
        </row>
        <row r="6086">
          <cell r="Q6086" t="str">
            <v>Expenditure:  Employee Related Cost - Municipal Staff:  Salaries, Wages and Allowance:  In-kind Benefits - Cost Capitalised to PPE (Credit Account)</v>
          </cell>
          <cell r="R6086" t="str">
            <v>2</v>
          </cell>
          <cell r="S6086" t="str">
            <v>15</v>
          </cell>
          <cell r="T6086" t="str">
            <v>034</v>
          </cell>
          <cell r="U6086" t="str">
            <v>0</v>
          </cell>
          <cell r="V6086" t="str">
            <v>MS: IN-KIND BENEFITS CST CAP PPE(CT ACC)</v>
          </cell>
        </row>
        <row r="6087">
          <cell r="Q6087" t="str">
            <v>Expenditure:  Employee Related Cost - Municipal Staff:  Social Contributions</v>
          </cell>
          <cell r="R6087">
            <v>0</v>
          </cell>
          <cell r="V6087" t="str">
            <v>MUNICIPAL STAFF:  SOCIAL CONTRIBUTIONS</v>
          </cell>
        </row>
        <row r="6088">
          <cell r="Q6088" t="str">
            <v>Expenditure:  Employee Related Cost - Municipal Staff:  Social Contributions - Cost Capitalised to PPE (Credit Account)</v>
          </cell>
          <cell r="R6088" t="str">
            <v>2</v>
          </cell>
          <cell r="S6088" t="str">
            <v>15</v>
          </cell>
          <cell r="T6088" t="str">
            <v>036</v>
          </cell>
          <cell r="U6088" t="str">
            <v>0</v>
          </cell>
          <cell r="V6088" t="str">
            <v>MS: SOC CONTR CST CAP TO PPE (CT ACC)</v>
          </cell>
        </row>
        <row r="6089">
          <cell r="Q6089" t="str">
            <v>Expenditure:  Employee Related Cost - Municipal Staff:  Social Contributions - Bargaining Council</v>
          </cell>
          <cell r="R6089" t="str">
            <v>2</v>
          </cell>
          <cell r="S6089" t="str">
            <v>13</v>
          </cell>
          <cell r="T6089" t="str">
            <v>001</v>
          </cell>
          <cell r="U6089" t="str">
            <v>0</v>
          </cell>
          <cell r="V6089" t="str">
            <v>MS: SOC CONTR - BARGAINING COUNCIL</v>
          </cell>
        </row>
        <row r="6090">
          <cell r="Q6090" t="str">
            <v>Expenditure:  Employee Related Cost - Municipal Staff:  Social Contributions - Group Life Insurance</v>
          </cell>
          <cell r="R6090" t="str">
            <v>2</v>
          </cell>
          <cell r="S6090" t="str">
            <v>13</v>
          </cell>
          <cell r="T6090" t="str">
            <v>010</v>
          </cell>
          <cell r="U6090" t="str">
            <v>0</v>
          </cell>
          <cell r="V6090" t="str">
            <v>MS: SOC CONTR - GROUP LIFE INSURANCE</v>
          </cell>
        </row>
        <row r="6091">
          <cell r="Q6091" t="str">
            <v xml:space="preserve">Expenditure:  Employee Related Cost - Municipal Staff:  Social Contributions - Medical </v>
          </cell>
          <cell r="R6091" t="str">
            <v>2</v>
          </cell>
          <cell r="S6091" t="str">
            <v>13</v>
          </cell>
          <cell r="T6091" t="str">
            <v>020</v>
          </cell>
          <cell r="U6091" t="str">
            <v>0</v>
          </cell>
          <cell r="V6091" t="str">
            <v xml:space="preserve">MS: SOC CONTR- MEDICAL </v>
          </cell>
        </row>
        <row r="6092">
          <cell r="Q6092" t="str">
            <v xml:space="preserve">Expenditure:  Employee Related Cost - Municipal Staff:  Social Contributions - Pension </v>
          </cell>
          <cell r="R6092" t="str">
            <v>2</v>
          </cell>
          <cell r="S6092" t="str">
            <v>13</v>
          </cell>
          <cell r="T6092" t="str">
            <v>030</v>
          </cell>
          <cell r="U6092" t="str">
            <v>0</v>
          </cell>
          <cell r="V6092" t="str">
            <v>MS: SOC CONTR - PENSION</v>
          </cell>
        </row>
        <row r="6093">
          <cell r="Q6093" t="str">
            <v>Expenditure:  Employee Related Cost - Municipal Staff:  Social Contributions - Unemployment Insurance Fund</v>
          </cell>
          <cell r="R6093" t="str">
            <v>2</v>
          </cell>
          <cell r="S6093" t="str">
            <v>13</v>
          </cell>
          <cell r="T6093" t="str">
            <v>040</v>
          </cell>
          <cell r="U6093" t="str">
            <v>0</v>
          </cell>
          <cell r="V6093" t="str">
            <v>MS: SOC CONTR - UNEMPLOYMENT INSUR FUND</v>
          </cell>
        </row>
        <row r="6094">
          <cell r="Q6094" t="str">
            <v>Expenditure:  Employee Related Cost - Municipal Staff:  Post-retirement Benefit Obligations</v>
          </cell>
          <cell r="R6094" t="str">
            <v>2</v>
          </cell>
          <cell r="S6094" t="str">
            <v>11</v>
          </cell>
          <cell r="T6094" t="str">
            <v>064</v>
          </cell>
          <cell r="U6094" t="str">
            <v>0</v>
          </cell>
          <cell r="V6094" t="str">
            <v>MS: POST-RETIREMENT BENEFIT OBLIGATIONS</v>
          </cell>
        </row>
        <row r="6095">
          <cell r="Q6095" t="str">
            <v>Expenditure:  Employee Related Cost - Municipal Staff:  Post-retirement Benefit Obligations - Cost Capitalised to PPE (Credit Account)</v>
          </cell>
          <cell r="R6095" t="str">
            <v>2</v>
          </cell>
          <cell r="S6095" t="str">
            <v>15</v>
          </cell>
          <cell r="T6095" t="str">
            <v>038</v>
          </cell>
          <cell r="U6095" t="str">
            <v>0</v>
          </cell>
          <cell r="V6095" t="str">
            <v>MS: PST RET BEN OBL CST CAP PPE (CT ACC)</v>
          </cell>
        </row>
        <row r="6096">
          <cell r="Q6096" t="str">
            <v>Expenditure:  Interest, Dividends and Rent on Land</v>
          </cell>
          <cell r="R6096">
            <v>0</v>
          </cell>
          <cell r="V6096" t="str">
            <v>INTEREST DIVIDENDS &amp; RENT ON LAND</v>
          </cell>
        </row>
        <row r="6097">
          <cell r="Q6097" t="str">
            <v>Expenditure:  Interest, Dividends and Rent on Land - Dividends Paid</v>
          </cell>
          <cell r="R6097" t="str">
            <v>2</v>
          </cell>
          <cell r="S6097" t="str">
            <v>36</v>
          </cell>
          <cell r="T6097" t="str">
            <v>090</v>
          </cell>
          <cell r="U6097" t="str">
            <v>0</v>
          </cell>
          <cell r="V6097" t="str">
            <v>DIVIDENDS PAID</v>
          </cell>
        </row>
        <row r="6098">
          <cell r="Q6098" t="str">
            <v>Expenditure:  Interest, Dividends and Rent on Land - Interest Paid</v>
          </cell>
          <cell r="R6098">
            <v>0</v>
          </cell>
          <cell r="V6098" t="str">
            <v>INT DIV &amp; RENT ON LAND - INTEREST PAID</v>
          </cell>
        </row>
        <row r="6099">
          <cell r="Q6099" t="str">
            <v>Expenditure:  Interest, Dividends and Rent on Land - Interest Paid:  Arrears Salaries</v>
          </cell>
          <cell r="R6099" t="str">
            <v>2</v>
          </cell>
          <cell r="S6099" t="str">
            <v>36</v>
          </cell>
          <cell r="T6099" t="str">
            <v>240</v>
          </cell>
          <cell r="U6099" t="str">
            <v>0</v>
          </cell>
          <cell r="V6099" t="str">
            <v>INT PAID:  ARREARS SALARIES</v>
          </cell>
        </row>
        <row r="6100">
          <cell r="Q6100" t="str">
            <v xml:space="preserve">Expenditure:  Interest, Dividends and Rent on Land - Interest Paid:  Bank Overdraft </v>
          </cell>
          <cell r="R6100" t="str">
            <v>2</v>
          </cell>
          <cell r="S6100" t="str">
            <v>36</v>
          </cell>
          <cell r="T6100" t="str">
            <v>241</v>
          </cell>
          <cell r="U6100" t="str">
            <v>0</v>
          </cell>
          <cell r="V6100" t="str">
            <v xml:space="preserve">INT PAID:  BANK OVERDRAFT </v>
          </cell>
        </row>
        <row r="6101">
          <cell r="Q6101" t="str">
            <v>Expenditure:  Interest, Dividends and Rent on Land - Interest Paid:  Borrowings</v>
          </cell>
          <cell r="R6101">
            <v>0</v>
          </cell>
          <cell r="V6101" t="str">
            <v>INTEREST PAID:  BORROWINGS</v>
          </cell>
        </row>
        <row r="6102">
          <cell r="Q6102" t="str">
            <v>Expenditure:   Interest, Dividends and Rent on Land - Interest Paid:  Borrowings - Annuity Loans</v>
          </cell>
          <cell r="R6102" t="str">
            <v>2</v>
          </cell>
          <cell r="S6102" t="str">
            <v>36</v>
          </cell>
          <cell r="T6102" t="str">
            <v>242</v>
          </cell>
          <cell r="U6102" t="str">
            <v>0</v>
          </cell>
          <cell r="V6102" t="str">
            <v>INT PAID BOR: ANNUITY LOANS</v>
          </cell>
        </row>
        <row r="6103">
          <cell r="Q6103" t="str">
            <v>Expenditure:   Interest, Dividends and Rent on Land - Interest Paid:  Borrowings - Bankers Acceptance Certificate</v>
          </cell>
          <cell r="R6103" t="str">
            <v>2</v>
          </cell>
          <cell r="S6103" t="str">
            <v>36</v>
          </cell>
          <cell r="T6103" t="str">
            <v>243</v>
          </cell>
          <cell r="U6103" t="str">
            <v>0</v>
          </cell>
          <cell r="V6103" t="str">
            <v>INT PAID BOR: BANKERS ACCEPT CERTIFICATE</v>
          </cell>
        </row>
        <row r="6104">
          <cell r="Q6104" t="str">
            <v>Expenditure:   Interest, Dividends and Rent on Land - Interest Paid:  Borrowings - Derivative Financial Liability</v>
          </cell>
          <cell r="R6104" t="str">
            <v>2</v>
          </cell>
          <cell r="S6104" t="str">
            <v>36</v>
          </cell>
          <cell r="T6104" t="str">
            <v>244</v>
          </cell>
          <cell r="U6104" t="str">
            <v>0</v>
          </cell>
          <cell r="V6104" t="str">
            <v>INT PAID BOR: DERIVATIVE FINAN LIABILITY</v>
          </cell>
        </row>
        <row r="6105">
          <cell r="Q6105" t="str">
            <v>Expenditure:   Interest, Dividends and Rent on Land - Interest Paid:  Borrowings - Finance Lease</v>
          </cell>
          <cell r="R6105" t="str">
            <v>2</v>
          </cell>
          <cell r="S6105" t="str">
            <v>36</v>
          </cell>
          <cell r="T6105" t="str">
            <v>245</v>
          </cell>
          <cell r="U6105" t="str">
            <v>0</v>
          </cell>
          <cell r="V6105" t="str">
            <v>INT PAID BOR: FINANCE LEASE</v>
          </cell>
        </row>
        <row r="6106">
          <cell r="Q6106" t="str">
            <v>Expenditure:   Interest, Dividends and Rent on Land - Interest Paid:  Borrowings - Borrowings - Government Loans</v>
          </cell>
          <cell r="R6106" t="str">
            <v>2</v>
          </cell>
          <cell r="S6106" t="str">
            <v>36</v>
          </cell>
          <cell r="T6106" t="str">
            <v>246</v>
          </cell>
          <cell r="U6106" t="str">
            <v>0</v>
          </cell>
          <cell r="V6106" t="str">
            <v>INT PAID BOR: GOVERNMENT LOANS</v>
          </cell>
        </row>
        <row r="6107">
          <cell r="Q6107" t="str">
            <v xml:space="preserve">Expenditure:   Interest, Dividends and Rent on Land - Interest Paid:  Borrowings - Borrowings - Local Registered Stock </v>
          </cell>
          <cell r="R6107" t="str">
            <v>2</v>
          </cell>
          <cell r="S6107" t="str">
            <v>36</v>
          </cell>
          <cell r="T6107" t="str">
            <v>247</v>
          </cell>
          <cell r="U6107" t="str">
            <v>0</v>
          </cell>
          <cell r="V6107" t="str">
            <v xml:space="preserve">INT PAID BOR: LOCAL REGISTERED STOCK </v>
          </cell>
        </row>
        <row r="6108">
          <cell r="Q6108" t="str">
            <v>Expenditure:   Interest, Dividends and Rent on Land - Interest Paid:  Borrowings - Marketable Bonds</v>
          </cell>
          <cell r="R6108" t="str">
            <v>2</v>
          </cell>
          <cell r="S6108" t="str">
            <v>36</v>
          </cell>
          <cell r="T6108" t="str">
            <v>248</v>
          </cell>
          <cell r="U6108" t="str">
            <v>0</v>
          </cell>
          <cell r="V6108" t="str">
            <v>INT PAID BOR: MARKETABLE BONDS</v>
          </cell>
        </row>
        <row r="6109">
          <cell r="Q6109" t="str">
            <v>Expenditure:   Interest, Dividends and Rent on Land - Interest Paid:  Borrowings - Non-annuity Loans</v>
          </cell>
          <cell r="R6109" t="str">
            <v>2</v>
          </cell>
          <cell r="S6109" t="str">
            <v>36</v>
          </cell>
          <cell r="T6109" t="str">
            <v>249</v>
          </cell>
          <cell r="U6109" t="str">
            <v>0</v>
          </cell>
          <cell r="V6109" t="str">
            <v>INT PAID BOR: NON-ANNUITY LOANS</v>
          </cell>
        </row>
        <row r="6110">
          <cell r="Q6110" t="str">
            <v>Expenditure:   Interest, Dividends and Rent on Land - Interest Paid:  Borrowings - Non-marketable Bonds</v>
          </cell>
          <cell r="R6110" t="str">
            <v>2</v>
          </cell>
          <cell r="S6110" t="str">
            <v>36</v>
          </cell>
          <cell r="T6110" t="str">
            <v>250</v>
          </cell>
          <cell r="U6110" t="str">
            <v>0</v>
          </cell>
          <cell r="V6110" t="str">
            <v>INT PAID BOR: NON-MARKETABLE BONDS</v>
          </cell>
        </row>
        <row r="6111">
          <cell r="Q6111" t="str">
            <v>Expenditure:   Interest, Dividends and Rent on Land - Interest Paid:  Borrowings - PPP Liabilities</v>
          </cell>
          <cell r="R6111" t="str">
            <v>2</v>
          </cell>
          <cell r="S6111" t="str">
            <v>36</v>
          </cell>
          <cell r="T6111" t="str">
            <v>251</v>
          </cell>
          <cell r="U6111" t="str">
            <v>0</v>
          </cell>
          <cell r="V6111" t="str">
            <v>INT PAID BOR: PPP LIABILITIES</v>
          </cell>
        </row>
        <row r="6112">
          <cell r="Q6112" t="str">
            <v>Expenditure:   Interest, Dividends and Rent on Land - Interest Paid:  Borrowings - Securities</v>
          </cell>
          <cell r="R6112" t="str">
            <v>2</v>
          </cell>
          <cell r="S6112" t="str">
            <v>36</v>
          </cell>
          <cell r="T6112" t="str">
            <v>252</v>
          </cell>
          <cell r="U6112" t="str">
            <v>0</v>
          </cell>
          <cell r="V6112" t="str">
            <v>INT PAID BOR: SECURITIES</v>
          </cell>
        </row>
        <row r="6113">
          <cell r="Q6113" t="str">
            <v>Expenditure:   Interest, Dividends and Rent on Land - Interest Paid:  Discounting of Financial Instruments</v>
          </cell>
          <cell r="R6113" t="str">
            <v>2</v>
          </cell>
          <cell r="S6113" t="str">
            <v>36</v>
          </cell>
          <cell r="T6113" t="str">
            <v>253</v>
          </cell>
          <cell r="U6113" t="str">
            <v>0</v>
          </cell>
          <cell r="V6113" t="str">
            <v>INT PAID: DISCOUNTING FINAN INSTRUMENTS</v>
          </cell>
        </row>
        <row r="6114">
          <cell r="Q6114" t="str">
            <v>Expenditure:   Interest, Dividends and Rent on Land - Interest Paid:  Finance Leases</v>
          </cell>
          <cell r="R6114" t="str">
            <v>2</v>
          </cell>
          <cell r="S6114" t="str">
            <v>36</v>
          </cell>
          <cell r="T6114" t="str">
            <v>254</v>
          </cell>
          <cell r="U6114" t="str">
            <v>0</v>
          </cell>
          <cell r="V6114" t="str">
            <v>INT PAID: FINANCE LEASES</v>
          </cell>
        </row>
        <row r="6115">
          <cell r="Q6115" t="str">
            <v>Expenditure:   Interest, Dividends and Rent on Land - Interest Paid:  Interest costs non-current Provisions</v>
          </cell>
          <cell r="R6115" t="str">
            <v>2</v>
          </cell>
          <cell r="S6115" t="str">
            <v>36</v>
          </cell>
          <cell r="T6115" t="str">
            <v>255</v>
          </cell>
          <cell r="U6115" t="str">
            <v>0</v>
          </cell>
          <cell r="V6115" t="str">
            <v>INT PAID: INT COSTS NON-CURRENT PROV</v>
          </cell>
        </row>
        <row r="6116">
          <cell r="Q6116" t="str">
            <v>Expenditure:   Interest, Dividends and Rent on Land - Interest Paid:  Overdue Accounts</v>
          </cell>
          <cell r="R6116" t="str">
            <v>2</v>
          </cell>
          <cell r="S6116" t="str">
            <v>36</v>
          </cell>
          <cell r="T6116" t="str">
            <v>256</v>
          </cell>
          <cell r="U6116" t="str">
            <v>0</v>
          </cell>
          <cell r="V6116" t="str">
            <v>INT PAID: OVERDUE ACCOUNTS</v>
          </cell>
        </row>
        <row r="6117">
          <cell r="Q6117" t="str">
            <v>Expenditure:   Interest, Dividends and Rent on Land - Interest Paid:  Overpayments of Interest due to Queries Resolved</v>
          </cell>
          <cell r="R6117" t="str">
            <v>2</v>
          </cell>
          <cell r="S6117" t="str">
            <v>36</v>
          </cell>
          <cell r="T6117" t="str">
            <v>257</v>
          </cell>
          <cell r="U6117" t="str">
            <v>0</v>
          </cell>
          <cell r="V6117" t="str">
            <v>INT PAID: OVERPAY INT DUE QUERIES RESLV</v>
          </cell>
        </row>
        <row r="6118">
          <cell r="Q6118" t="str">
            <v>Expenditure:   Interest, Dividends and Rent on Land - Interest Paid:  Rental Deposit</v>
          </cell>
          <cell r="R6118" t="str">
            <v>2</v>
          </cell>
          <cell r="S6118" t="str">
            <v>36</v>
          </cell>
          <cell r="T6118" t="str">
            <v>258</v>
          </cell>
          <cell r="U6118" t="str">
            <v>0</v>
          </cell>
          <cell r="V6118" t="str">
            <v>INT PAID: RENTAL DEPOSIT</v>
          </cell>
        </row>
        <row r="6119">
          <cell r="Q6119" t="str">
            <v>Expenditure:  Interest, Dividends and Rent on Land - Rent on Land</v>
          </cell>
          <cell r="R6119" t="str">
            <v>2</v>
          </cell>
          <cell r="S6119" t="str">
            <v>36</v>
          </cell>
          <cell r="T6119" t="str">
            <v>510</v>
          </cell>
          <cell r="U6119" t="str">
            <v>0</v>
          </cell>
          <cell r="V6119" t="str">
            <v>RENT ON LAND</v>
          </cell>
        </row>
        <row r="6120">
          <cell r="Q6120" t="str">
            <v>Expenditure:  Inventory</v>
          </cell>
          <cell r="R6120">
            <v>0</v>
          </cell>
          <cell r="V6120" t="str">
            <v>INVENTORY</v>
          </cell>
        </row>
        <row r="6121">
          <cell r="Q6121" t="str">
            <v>Expenditure:  Inventory - Consumable Stores</v>
          </cell>
          <cell r="R6121">
            <v>0</v>
          </cell>
          <cell r="V6121" t="str">
            <v>INVENTORY - CONSUMABLE STORES</v>
          </cell>
        </row>
        <row r="6122">
          <cell r="Q6122" t="str">
            <v>Expenditure:  Inventory - Consumable Stores - Standard Rated</v>
          </cell>
          <cell r="R6122" t="str">
            <v>2</v>
          </cell>
          <cell r="S6122" t="str">
            <v>32</v>
          </cell>
          <cell r="T6122" t="str">
            <v>060</v>
          </cell>
          <cell r="U6122" t="str">
            <v>0</v>
          </cell>
          <cell r="V6122" t="str">
            <v>INV - CONSUMABLE STORES - STANDARD RATED</v>
          </cell>
        </row>
        <row r="6123">
          <cell r="Q6123" t="str">
            <v xml:space="preserve">Expenditure:  Inventory - Consumable Stores - Zero Rated </v>
          </cell>
          <cell r="R6123" t="str">
            <v>2</v>
          </cell>
          <cell r="S6123" t="str">
            <v>32</v>
          </cell>
          <cell r="T6123" t="str">
            <v>061</v>
          </cell>
          <cell r="U6123" t="str">
            <v>0</v>
          </cell>
          <cell r="V6123" t="str">
            <v xml:space="preserve">INV - CONSUMABLE STORES - ZERO RATED </v>
          </cell>
        </row>
        <row r="6124">
          <cell r="Q6124" t="str">
            <v>Expenditure:  Inventory - Finished Goods</v>
          </cell>
          <cell r="R6124" t="str">
            <v>2</v>
          </cell>
          <cell r="S6124" t="str">
            <v>32</v>
          </cell>
          <cell r="T6124" t="str">
            <v>150</v>
          </cell>
          <cell r="U6124" t="str">
            <v>0</v>
          </cell>
          <cell r="V6124" t="str">
            <v>INVENTORY - FINISHED GOODS</v>
          </cell>
        </row>
        <row r="6125">
          <cell r="Q6125" t="str">
            <v>Expenditure:  Inventory - Goods held for Resale</v>
          </cell>
          <cell r="R6125" t="str">
            <v>2</v>
          </cell>
          <cell r="S6125" t="str">
            <v>32</v>
          </cell>
          <cell r="T6125" t="str">
            <v>180</v>
          </cell>
          <cell r="U6125" t="str">
            <v>0</v>
          </cell>
          <cell r="V6125" t="str">
            <v>INVENTORY - GOODS HELD FOR RESALE</v>
          </cell>
        </row>
        <row r="6126">
          <cell r="Q6126" t="str">
            <v>Expenditure:  Inventory - Materials and Supplies</v>
          </cell>
          <cell r="R6126" t="str">
            <v>2</v>
          </cell>
          <cell r="S6126" t="str">
            <v>32</v>
          </cell>
          <cell r="T6126" t="str">
            <v>360</v>
          </cell>
          <cell r="U6126" t="str">
            <v>0</v>
          </cell>
          <cell r="V6126" t="str">
            <v>INVENTORY - MATERIALS &amp; SUPPLIES</v>
          </cell>
        </row>
        <row r="6127">
          <cell r="Q6127" t="str">
            <v>Expenditure:  Inventory - Raw Materials</v>
          </cell>
          <cell r="R6127" t="str">
            <v>2</v>
          </cell>
          <cell r="S6127" t="str">
            <v>32</v>
          </cell>
          <cell r="T6127" t="str">
            <v>510</v>
          </cell>
          <cell r="U6127" t="str">
            <v>0</v>
          </cell>
          <cell r="V6127" t="str">
            <v>INVENTORY - RAW MATERIALS</v>
          </cell>
        </row>
        <row r="6128">
          <cell r="Q6128" t="str">
            <v>Expenditure:  Inventory - Land held for Resale</v>
          </cell>
          <cell r="R6128" t="str">
            <v>2</v>
          </cell>
          <cell r="S6128" t="str">
            <v>32</v>
          </cell>
          <cell r="T6128" t="str">
            <v>330</v>
          </cell>
          <cell r="U6128" t="str">
            <v>0</v>
          </cell>
          <cell r="V6128" t="str">
            <v>INVENTORY - L&amp; HELD FOR RESALE</v>
          </cell>
        </row>
        <row r="6129">
          <cell r="Q6129" t="str">
            <v>Expenditure:  Inventory - Water</v>
          </cell>
          <cell r="R6129" t="str">
            <v>2</v>
          </cell>
          <cell r="S6129" t="str">
            <v>32</v>
          </cell>
          <cell r="T6129" t="str">
            <v>660</v>
          </cell>
          <cell r="U6129" t="str">
            <v>0</v>
          </cell>
          <cell r="V6129" t="str">
            <v>INVENTORY - WATER</v>
          </cell>
        </row>
        <row r="6130">
          <cell r="Q6130" t="str">
            <v>Expenditure:  Inventory - Work-in-progress</v>
          </cell>
          <cell r="R6130" t="str">
            <v>2</v>
          </cell>
          <cell r="S6130" t="str">
            <v>32</v>
          </cell>
          <cell r="T6130" t="str">
            <v>661</v>
          </cell>
          <cell r="U6130" t="str">
            <v>0</v>
          </cell>
          <cell r="V6130" t="str">
            <v>INVENTORY - WORK-IN-PROGRESS</v>
          </cell>
        </row>
        <row r="6131">
          <cell r="Q6131" t="str">
            <v>Expenditure:  Inventory - Reversal of Write-down</v>
          </cell>
          <cell r="R6131" t="str">
            <v>2</v>
          </cell>
          <cell r="S6131" t="str">
            <v>32</v>
          </cell>
          <cell r="T6131" t="str">
            <v>511</v>
          </cell>
          <cell r="U6131" t="str">
            <v>0</v>
          </cell>
          <cell r="V6131" t="str">
            <v>INVENTORY - REVERSAL OF WRITE-DOWN</v>
          </cell>
        </row>
        <row r="6132">
          <cell r="Q6132" t="str">
            <v>Expenditure:  Remuneration of Councillors</v>
          </cell>
          <cell r="R6132">
            <v>0</v>
          </cell>
          <cell r="V6132" t="str">
            <v>REMUNERATION OF COUNCILLORS</v>
          </cell>
        </row>
        <row r="6133">
          <cell r="Q6133" t="str">
            <v>Expenditure:  Remuneration of Councillors - Designation</v>
          </cell>
          <cell r="R6133">
            <v>0</v>
          </cell>
          <cell r="V6133" t="str">
            <v>REMUN OF COUNCILLORS - DESIGNATION</v>
          </cell>
        </row>
        <row r="6134">
          <cell r="Q6134" t="str">
            <v>Expenditure:  Remuneration of Councillors - Designation:  Allowances and Service Related Benefits</v>
          </cell>
          <cell r="R6134">
            <v>0</v>
          </cell>
          <cell r="V6134" t="str">
            <v>COUNCILLOR ALLOW &amp; SERV RELATED BENEFITS</v>
          </cell>
        </row>
        <row r="6135">
          <cell r="Q6135" t="str">
            <v>Expenditure:  Remuneration of Councillors - Designation:  Allowances and Service Related Benefits - Office-bearer Allowance</v>
          </cell>
          <cell r="R6135" t="str">
            <v>2</v>
          </cell>
          <cell r="S6135" t="str">
            <v>21</v>
          </cell>
          <cell r="T6135" t="str">
            <v>001</v>
          </cell>
          <cell r="U6135" t="str">
            <v>0</v>
          </cell>
          <cell r="V6135" t="str">
            <v>ALL &amp; SRB: OFFICE-BEARER ALLOWANCE</v>
          </cell>
        </row>
        <row r="6136">
          <cell r="Q6136" t="str">
            <v>Expenditure:  Remuneration of Councillors - Designation:  Allowances and Service Related Benefits - Out of pocket Expenses</v>
          </cell>
          <cell r="R6136" t="str">
            <v>2</v>
          </cell>
          <cell r="S6136" t="str">
            <v>21</v>
          </cell>
          <cell r="T6136" t="str">
            <v>003</v>
          </cell>
          <cell r="U6136" t="str">
            <v>0</v>
          </cell>
          <cell r="V6136" t="str">
            <v>ALL &amp; SRB: OUT OF POCKET EXPENSES</v>
          </cell>
        </row>
        <row r="6137">
          <cell r="Q6137" t="str">
            <v>Expenditure:  Remuneration of Councillors - Designation:  Allowances and Service Related Benefits - Travelling Allowance</v>
          </cell>
          <cell r="R6137" t="str">
            <v>2</v>
          </cell>
          <cell r="S6137" t="str">
            <v>21</v>
          </cell>
          <cell r="T6137" t="str">
            <v>005</v>
          </cell>
          <cell r="U6137" t="str">
            <v>0</v>
          </cell>
          <cell r="V6137" t="str">
            <v>ALL &amp; SRB: TRAVELLING ALLOWANCE</v>
          </cell>
        </row>
        <row r="6138">
          <cell r="Q6138" t="str">
            <v>Expenditure:  Remuneration of Councillors - Designation:  Allowances and Service Related Benefits - Use of Personal Facilities</v>
          </cell>
          <cell r="R6138" t="str">
            <v>2</v>
          </cell>
          <cell r="S6138" t="str">
            <v>21</v>
          </cell>
          <cell r="T6138" t="str">
            <v>007</v>
          </cell>
          <cell r="U6138" t="str">
            <v>0</v>
          </cell>
          <cell r="V6138" t="str">
            <v>ALL &amp; SRB: USE OF PERSONAL FACILITIES</v>
          </cell>
        </row>
        <row r="6139">
          <cell r="Q6139" t="str">
            <v>Expenditure:  Remuneration of Councillors - Designation:  Basic Salary</v>
          </cell>
          <cell r="R6139" t="str">
            <v>2</v>
          </cell>
          <cell r="S6139" t="str">
            <v>21</v>
          </cell>
          <cell r="T6139" t="str">
            <v>010</v>
          </cell>
          <cell r="U6139" t="str">
            <v>0</v>
          </cell>
          <cell r="V6139" t="str">
            <v>SAL &amp; ALL: BASIC SALARY</v>
          </cell>
        </row>
        <row r="6140">
          <cell r="Q6140" t="str">
            <v>Expenditure:  Remuneration of Councillors - Designation:  Cell phone Allowance</v>
          </cell>
          <cell r="R6140" t="str">
            <v>2</v>
          </cell>
          <cell r="S6140" t="str">
            <v>21</v>
          </cell>
          <cell r="T6140" t="str">
            <v>012</v>
          </cell>
          <cell r="U6140" t="str">
            <v>0</v>
          </cell>
          <cell r="V6140" t="str">
            <v>SAL &amp; ALL: CELL PHONE ALLOWANCE</v>
          </cell>
        </row>
        <row r="6141">
          <cell r="Q6141" t="str">
            <v>Expenditure:  Remuneration of Councillors - Designation:  Housing Allowance</v>
          </cell>
          <cell r="R6141" t="str">
            <v>2</v>
          </cell>
          <cell r="S6141" t="str">
            <v>21</v>
          </cell>
          <cell r="T6141" t="str">
            <v>014</v>
          </cell>
          <cell r="U6141" t="str">
            <v>0</v>
          </cell>
          <cell r="V6141" t="str">
            <v>SAL &amp; ALL: HOUSING ALLOWANCE</v>
          </cell>
        </row>
        <row r="6142">
          <cell r="Q6142" t="str">
            <v>Expenditure:  Remuneration of Councillors - Designation:  In-kind Benefits</v>
          </cell>
          <cell r="R6142" t="str">
            <v>2</v>
          </cell>
          <cell r="S6142" t="str">
            <v>21</v>
          </cell>
          <cell r="T6142" t="str">
            <v>016</v>
          </cell>
          <cell r="U6142" t="str">
            <v>0</v>
          </cell>
          <cell r="V6142" t="str">
            <v>SAL &amp; ALL: IN-KIND BENEFITS</v>
          </cell>
        </row>
        <row r="6143">
          <cell r="Q6143" t="str">
            <v>Expenditure:  Remuneration of Councillors - Designation:  Motor Vehicle Allowance</v>
          </cell>
          <cell r="R6143" t="str">
            <v>2</v>
          </cell>
          <cell r="S6143" t="str">
            <v>21</v>
          </cell>
          <cell r="T6143" t="str">
            <v>018</v>
          </cell>
          <cell r="U6143" t="str">
            <v>0</v>
          </cell>
          <cell r="V6143" t="str">
            <v>SAL &amp; ALL: MOTOR VEHICLE ALLOWANCE</v>
          </cell>
        </row>
        <row r="6144">
          <cell r="Q6144" t="str">
            <v>Expenditure:  Remuneration of Councillors - Designation:  Social Contributions</v>
          </cell>
          <cell r="R6144">
            <v>0</v>
          </cell>
          <cell r="V6144" t="str">
            <v>COUNCILLORS: SOCIAL CONTRIBUTIONS</v>
          </cell>
        </row>
        <row r="6145">
          <cell r="Q6145" t="str">
            <v>Expenditure:  Remuneration of Councillors - Designation:  Social Contributions - Pension Fund Contributions</v>
          </cell>
          <cell r="R6145" t="str">
            <v>2</v>
          </cell>
          <cell r="S6145" t="str">
            <v>22</v>
          </cell>
          <cell r="T6145" t="str">
            <v>001</v>
          </cell>
          <cell r="U6145" t="str">
            <v>0</v>
          </cell>
          <cell r="V6145" t="str">
            <v>SOC CONTR: PENSION FUND CONTRIBUTIONS</v>
          </cell>
        </row>
        <row r="6146">
          <cell r="Q6146" t="str">
            <v>Expenditure:  Remuneration of Councillors - Designation:  Social Contributions - Medial Aid Benefits</v>
          </cell>
          <cell r="R6146" t="str">
            <v>2</v>
          </cell>
          <cell r="S6146" t="str">
            <v>22</v>
          </cell>
          <cell r="T6146" t="str">
            <v>010</v>
          </cell>
          <cell r="U6146" t="str">
            <v>0</v>
          </cell>
          <cell r="V6146" t="str">
            <v>SOC CONTR: MEDIAL AID BENEFITS</v>
          </cell>
        </row>
        <row r="6147">
          <cell r="Q6147" t="str">
            <v>Expenditure:  Operating Leases</v>
          </cell>
          <cell r="R6147">
            <v>0</v>
          </cell>
          <cell r="V6147" t="str">
            <v>OPERATING LEASES</v>
          </cell>
        </row>
        <row r="6148">
          <cell r="Q6148" t="str">
            <v>Expenditure:  Operating Leases - Biological or Cultivated Assets</v>
          </cell>
          <cell r="R6148" t="str">
            <v>2</v>
          </cell>
          <cell r="S6148" t="str">
            <v>38</v>
          </cell>
          <cell r="T6148" t="str">
            <v>030</v>
          </cell>
          <cell r="U6148" t="str">
            <v>0</v>
          </cell>
          <cell r="V6148" t="str">
            <v>OPR LEASES: BIOLOGICAL/CULTIVATED ASSETS</v>
          </cell>
        </row>
        <row r="6149">
          <cell r="Q6149" t="str">
            <v>Expenditure:  Operating Leases - Buildings</v>
          </cell>
          <cell r="R6149" t="str">
            <v>2</v>
          </cell>
          <cell r="S6149" t="str">
            <v>38</v>
          </cell>
          <cell r="T6149" t="str">
            <v>031</v>
          </cell>
          <cell r="U6149" t="str">
            <v>0</v>
          </cell>
          <cell r="V6149" t="str">
            <v>OPR LEASES: BUILDINGS</v>
          </cell>
        </row>
        <row r="6150">
          <cell r="Q6150" t="str">
            <v>Expenditure:  Operating Leases - Computer Equipment</v>
          </cell>
          <cell r="R6150" t="str">
            <v>2</v>
          </cell>
          <cell r="S6150" t="str">
            <v>38</v>
          </cell>
          <cell r="T6150" t="str">
            <v>060</v>
          </cell>
          <cell r="U6150" t="str">
            <v>0</v>
          </cell>
          <cell r="V6150" t="str">
            <v>OPR LEASES: COMPUTER EQUIPMENT</v>
          </cell>
        </row>
        <row r="6151">
          <cell r="Q6151" t="str">
            <v>Expenditure:  Operating Leases - Furniture and Office Equipment</v>
          </cell>
          <cell r="R6151" t="str">
            <v>2</v>
          </cell>
          <cell r="S6151" t="str">
            <v>38</v>
          </cell>
          <cell r="T6151" t="str">
            <v>150</v>
          </cell>
          <cell r="U6151" t="str">
            <v>0</v>
          </cell>
          <cell r="V6151" t="str">
            <v>OPR LEASES: FURNITURE &amp; OFFICE EQUIPMENT</v>
          </cell>
        </row>
        <row r="6152">
          <cell r="Q6152" t="str">
            <v>Expenditure:  Operating Leases - Heritage Assets</v>
          </cell>
          <cell r="R6152" t="str">
            <v>2</v>
          </cell>
          <cell r="S6152" t="str">
            <v>38</v>
          </cell>
          <cell r="T6152" t="str">
            <v>210</v>
          </cell>
          <cell r="U6152" t="str">
            <v>0</v>
          </cell>
          <cell r="V6152" t="str">
            <v>OPR LEASES: HERITAGE ASSETS</v>
          </cell>
        </row>
        <row r="6153">
          <cell r="Q6153" t="str">
            <v>Expenditure:  Operating Leases -  Infrastructure</v>
          </cell>
          <cell r="R6153">
            <v>0</v>
          </cell>
          <cell r="V6153" t="str">
            <v>OPERATING LEASES -  INFRASTRUCTURE</v>
          </cell>
        </row>
        <row r="6154">
          <cell r="Q6154" t="str">
            <v>Expenditure:  Operating Leases - Infrastructure:  Airports</v>
          </cell>
          <cell r="R6154" t="str">
            <v>2</v>
          </cell>
          <cell r="S6154" t="str">
            <v>38</v>
          </cell>
          <cell r="T6154" t="str">
            <v>240</v>
          </cell>
          <cell r="U6154" t="str">
            <v>0</v>
          </cell>
          <cell r="V6154" t="str">
            <v>OPR LEASES: INFRA - AIRPORTS</v>
          </cell>
        </row>
        <row r="6155">
          <cell r="Q6155" t="str">
            <v>Expenditure:  Operating Leases - Infrastructure:  Cemeteries</v>
          </cell>
          <cell r="R6155" t="str">
            <v>2</v>
          </cell>
          <cell r="S6155" t="str">
            <v>38</v>
          </cell>
          <cell r="T6155" t="str">
            <v>241</v>
          </cell>
          <cell r="U6155" t="str">
            <v>0</v>
          </cell>
          <cell r="V6155" t="str">
            <v>OPR LEASES: INFRA - CEMETERIES</v>
          </cell>
        </row>
        <row r="6156">
          <cell r="Q6156" t="str">
            <v>Expenditure:  Operating Leases - Infrastructure:  Electricity</v>
          </cell>
          <cell r="R6156" t="str">
            <v>2</v>
          </cell>
          <cell r="S6156" t="str">
            <v>38</v>
          </cell>
          <cell r="T6156" t="str">
            <v>242</v>
          </cell>
          <cell r="U6156" t="str">
            <v>0</v>
          </cell>
          <cell r="V6156" t="str">
            <v>OPR LEASES: INFRA - ELECTRICITY</v>
          </cell>
        </row>
        <row r="6157">
          <cell r="Q6157" t="str">
            <v>Expenditure:  Operating Leases - Infrastructure:  Roads</v>
          </cell>
          <cell r="R6157" t="str">
            <v>2</v>
          </cell>
          <cell r="S6157" t="str">
            <v>38</v>
          </cell>
          <cell r="T6157" t="str">
            <v>243</v>
          </cell>
          <cell r="U6157" t="str">
            <v>0</v>
          </cell>
          <cell r="V6157" t="str">
            <v>OPR LEASES: INFRA - ROADS</v>
          </cell>
        </row>
        <row r="6158">
          <cell r="Q6158" t="str">
            <v>Expenditure:  Operating Leases - Infrastructure:  Solid Waste Disposal</v>
          </cell>
          <cell r="R6158" t="str">
            <v>2</v>
          </cell>
          <cell r="S6158" t="str">
            <v>38</v>
          </cell>
          <cell r="T6158" t="str">
            <v>244</v>
          </cell>
          <cell r="U6158" t="str">
            <v>0</v>
          </cell>
          <cell r="V6158" t="str">
            <v>OPR LEASES: INFRA - SOLID WASTE DISPOSAL</v>
          </cell>
        </row>
        <row r="6159">
          <cell r="Q6159" t="str">
            <v>Expenditure:  Operating Leases - Infrastructure:  Transportation</v>
          </cell>
          <cell r="R6159" t="str">
            <v>2</v>
          </cell>
          <cell r="S6159" t="str">
            <v>38</v>
          </cell>
          <cell r="T6159" t="str">
            <v>245</v>
          </cell>
          <cell r="U6159" t="str">
            <v>0</v>
          </cell>
          <cell r="V6159" t="str">
            <v>OPR LEASES: INFRA - TRANSPORTATION</v>
          </cell>
        </row>
        <row r="6160">
          <cell r="Q6160" t="str">
            <v>Expenditure:  Operating Leases - Infrastructure:  Water</v>
          </cell>
          <cell r="R6160" t="str">
            <v>2</v>
          </cell>
          <cell r="S6160" t="str">
            <v>38</v>
          </cell>
          <cell r="T6160" t="str">
            <v>246</v>
          </cell>
          <cell r="U6160" t="str">
            <v>0</v>
          </cell>
          <cell r="V6160" t="str">
            <v>OPR LEASES: INFRA - WATER</v>
          </cell>
        </row>
        <row r="6161">
          <cell r="Q6161" t="str">
            <v>Expenditure:  Operating Leases - Intangible Assets</v>
          </cell>
          <cell r="R6161" t="str">
            <v>2</v>
          </cell>
          <cell r="S6161" t="str">
            <v>38</v>
          </cell>
          <cell r="T6161" t="str">
            <v>247</v>
          </cell>
          <cell r="U6161" t="str">
            <v>0</v>
          </cell>
          <cell r="V6161" t="str">
            <v>OPR LEASES: INTANGIBLE ASSETS</v>
          </cell>
        </row>
        <row r="6162">
          <cell r="Q6162" t="str">
            <v>Expenditure:  Operating Leases - Investment Properties</v>
          </cell>
          <cell r="R6162" t="str">
            <v>2</v>
          </cell>
          <cell r="S6162" t="str">
            <v>38</v>
          </cell>
          <cell r="T6162" t="str">
            <v>248</v>
          </cell>
          <cell r="U6162" t="str">
            <v>0</v>
          </cell>
          <cell r="V6162" t="str">
            <v>OPR LEASES: INVESTMENT PROPERTIES</v>
          </cell>
        </row>
        <row r="6163">
          <cell r="Q6163" t="str">
            <v>Expenditure:  Operating Leases - Machinery and Equipment</v>
          </cell>
          <cell r="R6163" t="str">
            <v>2</v>
          </cell>
          <cell r="S6163" t="str">
            <v>38</v>
          </cell>
          <cell r="T6163" t="str">
            <v>360</v>
          </cell>
          <cell r="U6163" t="str">
            <v>0</v>
          </cell>
          <cell r="V6163" t="str">
            <v>OPR LEASES: MACHINERY &amp; EQUIPMENT</v>
          </cell>
        </row>
        <row r="6164">
          <cell r="Q6164" t="str">
            <v>Expenditure:  Operating Leases - Transport Assets</v>
          </cell>
          <cell r="R6164" t="str">
            <v>2</v>
          </cell>
          <cell r="S6164" t="str">
            <v>38</v>
          </cell>
          <cell r="T6164" t="str">
            <v>570</v>
          </cell>
          <cell r="U6164" t="str">
            <v>0</v>
          </cell>
          <cell r="V6164" t="str">
            <v>OPR LEASES: TRANSPORT ASSETS</v>
          </cell>
        </row>
        <row r="6165">
          <cell r="Q6165" t="str">
            <v>Expenditure:  Operational Cost</v>
          </cell>
          <cell r="R6165">
            <v>0</v>
          </cell>
          <cell r="V6165" t="str">
            <v>OPERATIONAL COST</v>
          </cell>
        </row>
        <row r="6166">
          <cell r="Q6166" t="str">
            <v>Expenditure:  Operational Cost - Achievements and Awards</v>
          </cell>
          <cell r="R6166" t="str">
            <v>2</v>
          </cell>
          <cell r="S6166" t="str">
            <v>30</v>
          </cell>
          <cell r="T6166" t="str">
            <v>001</v>
          </cell>
          <cell r="U6166" t="str">
            <v>0</v>
          </cell>
          <cell r="V6166" t="str">
            <v>OPS COST: ACHIEVEMENTS &amp; AWARDS</v>
          </cell>
        </row>
        <row r="6167">
          <cell r="Q6167" t="str">
            <v>Expenditure:  Operational Cost - Advertising, Publicity and Marketing</v>
          </cell>
          <cell r="R6167">
            <v>0</v>
          </cell>
          <cell r="V6167" t="str">
            <v>OC: ADVERTISING PUBLICITY &amp; MARKETING</v>
          </cell>
        </row>
        <row r="6168">
          <cell r="Q6168" t="str">
            <v>Expenditure:  Operational Cost - Advertising, Publicity and Marketing:  Auctions</v>
          </cell>
          <cell r="R6168" t="str">
            <v>2</v>
          </cell>
          <cell r="S6168" t="str">
            <v>30</v>
          </cell>
          <cell r="T6168" t="str">
            <v>002</v>
          </cell>
          <cell r="U6168" t="str">
            <v>0</v>
          </cell>
          <cell r="V6168" t="str">
            <v>OC:ADV/PUB/MARK - AUCTIONS</v>
          </cell>
        </row>
        <row r="6169">
          <cell r="Q6169" t="str">
            <v>Expenditure:  Operational Cost - Advertising, Publicity and Marketing:  Bursaries (Non-employees)</v>
          </cell>
          <cell r="R6169" t="str">
            <v>2</v>
          </cell>
          <cell r="S6169" t="str">
            <v>30</v>
          </cell>
          <cell r="T6169" t="str">
            <v>003</v>
          </cell>
          <cell r="U6169" t="str">
            <v>0</v>
          </cell>
          <cell r="V6169" t="str">
            <v>OC:ADV/PUB/MARK - BURSARIES (NON-EMPLOY)</v>
          </cell>
        </row>
        <row r="6170">
          <cell r="Q6170" t="str">
            <v>Expenditure:  Operational Cost - Advertising, Publicity and Marketing:  Corporate and Municipal Activities</v>
          </cell>
          <cell r="R6170" t="str">
            <v>2</v>
          </cell>
          <cell r="S6170" t="str">
            <v>30</v>
          </cell>
          <cell r="T6170" t="str">
            <v>004</v>
          </cell>
          <cell r="U6170" t="str">
            <v>0</v>
          </cell>
          <cell r="V6170" t="str">
            <v>OC:ADV/PUB/MARK - CORP &amp; MUN ACTIVITIES</v>
          </cell>
        </row>
        <row r="6171">
          <cell r="Q6171" t="str">
            <v>Expenditure:  Operational Cost - Advertising, Publicity and Marketing:  Customer/Client Information</v>
          </cell>
          <cell r="R6171" t="str">
            <v>2</v>
          </cell>
          <cell r="S6171" t="str">
            <v>30</v>
          </cell>
          <cell r="T6171" t="str">
            <v>005</v>
          </cell>
          <cell r="U6171" t="str">
            <v>0</v>
          </cell>
          <cell r="V6171" t="str">
            <v>OC:ADV/PUB/MARK - CUSTOMER/CLIENT INFO</v>
          </cell>
        </row>
        <row r="6172">
          <cell r="Q6172" t="str">
            <v xml:space="preserve">Expenditure:  Operational Cost - Advertising, Publicity and Marketing:  Gifts and Promotional Items </v>
          </cell>
          <cell r="R6172" t="str">
            <v>2</v>
          </cell>
          <cell r="S6172" t="str">
            <v>30</v>
          </cell>
          <cell r="T6172" t="str">
            <v>006</v>
          </cell>
          <cell r="U6172" t="str">
            <v>0</v>
          </cell>
          <cell r="V6172" t="str">
            <v>OC:ADV/PUB/MARK - GIFTS &amp; PROMO ITEMS</v>
          </cell>
        </row>
        <row r="6173">
          <cell r="Q6173" t="str">
            <v>Expenditure:  Operational Cost - Advertising, Publicity and Marketing:  Municipal Newsletters</v>
          </cell>
          <cell r="R6173" t="str">
            <v>2</v>
          </cell>
          <cell r="S6173" t="str">
            <v>30</v>
          </cell>
          <cell r="T6173" t="str">
            <v>007</v>
          </cell>
          <cell r="U6173" t="str">
            <v>0</v>
          </cell>
          <cell r="V6173" t="str">
            <v>OC:ADV/PUB/MARK - MUNICIPAL NEWSLETTERS</v>
          </cell>
        </row>
        <row r="6174">
          <cell r="Q6174" t="str">
            <v>Expenditure:  Operational Cost - Advertising, Publicity and Marketing:  Signs</v>
          </cell>
          <cell r="R6174" t="str">
            <v>2</v>
          </cell>
          <cell r="S6174" t="str">
            <v>30</v>
          </cell>
          <cell r="T6174" t="str">
            <v>008</v>
          </cell>
          <cell r="U6174" t="str">
            <v>0</v>
          </cell>
          <cell r="V6174" t="str">
            <v>OC:ADV/PUB/MARK - SIGNS</v>
          </cell>
        </row>
        <row r="6175">
          <cell r="Q6175" t="str">
            <v xml:space="preserve">Expenditure:  Operational Cost - Advertising, Publicity and Marketing:  Staff Recruitment </v>
          </cell>
          <cell r="R6175" t="str">
            <v>2</v>
          </cell>
          <cell r="S6175" t="str">
            <v>30</v>
          </cell>
          <cell r="T6175" t="str">
            <v>009</v>
          </cell>
          <cell r="U6175" t="str">
            <v>0</v>
          </cell>
          <cell r="V6175" t="str">
            <v>OC:ADV/PUB/MARK - STAFF RECRUITMENT</v>
          </cell>
        </row>
        <row r="6176">
          <cell r="Q6176" t="str">
            <v>Expenditure:  Operational Cost - Advertising, Publicity and Marketing:  Tenders</v>
          </cell>
          <cell r="R6176" t="str">
            <v>2</v>
          </cell>
          <cell r="S6176" t="str">
            <v>30</v>
          </cell>
          <cell r="T6176" t="str">
            <v>010</v>
          </cell>
          <cell r="U6176" t="str">
            <v>0</v>
          </cell>
          <cell r="V6176" t="str">
            <v>OC:ADV/PUB/MARK - TENDERS</v>
          </cell>
        </row>
        <row r="6177">
          <cell r="Q6177" t="str">
            <v>Expenditure:  Operational Cost - Assets less than the Capitalisation Threshold</v>
          </cell>
          <cell r="R6177" t="str">
            <v>2</v>
          </cell>
          <cell r="S6177" t="str">
            <v>30</v>
          </cell>
          <cell r="T6177" t="str">
            <v>011</v>
          </cell>
          <cell r="U6177" t="str">
            <v>0</v>
          </cell>
          <cell r="V6177" t="str">
            <v>OC: ASSETS LESS THAN CAPITAL THRESHOLD</v>
          </cell>
        </row>
        <row r="6178">
          <cell r="Q6178" t="str">
            <v>Expenditure:  Operational Cost - Audit Cost:  External</v>
          </cell>
          <cell r="R6178" t="str">
            <v>2</v>
          </cell>
          <cell r="S6178" t="str">
            <v>30</v>
          </cell>
          <cell r="T6178" t="str">
            <v>012</v>
          </cell>
          <cell r="U6178" t="str">
            <v>0</v>
          </cell>
          <cell r="V6178" t="str">
            <v>OC: AUDIT COST:  EXTERNAL</v>
          </cell>
        </row>
        <row r="6179">
          <cell r="Q6179" t="str">
            <v>Expenditure:  Operational Cost - Bank Charges, Facility and Card Fees</v>
          </cell>
          <cell r="R6179">
            <v>0</v>
          </cell>
          <cell r="V6179" t="str">
            <v>OC: BANK CHARGES FACILITY &amp; CARD FEES</v>
          </cell>
        </row>
        <row r="6180">
          <cell r="Q6180" t="str">
            <v>Expenditure:  Operational Cost:  Bank Charges, Facility and Card Fees - Bank Accounts</v>
          </cell>
          <cell r="R6180" t="str">
            <v>2</v>
          </cell>
          <cell r="S6180" t="str">
            <v>30</v>
          </cell>
          <cell r="T6180" t="str">
            <v>030</v>
          </cell>
          <cell r="U6180" t="str">
            <v>0</v>
          </cell>
          <cell r="V6180" t="str">
            <v>OC: BC/FAC/C FEES - BANK ACCOUNTS</v>
          </cell>
        </row>
        <row r="6181">
          <cell r="Q6181" t="str">
            <v>Expenditure:  Operational Cost:  Bank Charges, Facility and Card Fees - Third Parties</v>
          </cell>
          <cell r="R6181" t="str">
            <v>2</v>
          </cell>
          <cell r="S6181" t="str">
            <v>30</v>
          </cell>
          <cell r="T6181" t="str">
            <v>031</v>
          </cell>
          <cell r="U6181" t="str">
            <v>0</v>
          </cell>
          <cell r="V6181" t="str">
            <v>OC: BC/FAC/C FEES - THIRD PARTIES</v>
          </cell>
        </row>
        <row r="6182">
          <cell r="Q6182" t="str">
            <v xml:space="preserve">Expenditure:  Operational Cost:  Bank Charges, Facility and Card Fees - Fleet and Other Credit/Debit Cards </v>
          </cell>
          <cell r="R6182" t="str">
            <v>2</v>
          </cell>
          <cell r="S6182" t="str">
            <v>30</v>
          </cell>
          <cell r="T6182" t="str">
            <v>032</v>
          </cell>
          <cell r="U6182" t="str">
            <v>0</v>
          </cell>
          <cell r="V6182" t="str">
            <v>OC: BC/FAC/C FEES - FLT&amp;OTH CT/DT CARDS</v>
          </cell>
        </row>
        <row r="6183">
          <cell r="Q6183" t="str">
            <v>Expenditure:  Operational Cost:  Bank Charges, Facility and Card Fees - Investments</v>
          </cell>
          <cell r="R6183" t="str">
            <v>2</v>
          </cell>
          <cell r="S6183" t="str">
            <v>30</v>
          </cell>
          <cell r="T6183" t="str">
            <v>033</v>
          </cell>
          <cell r="U6183" t="str">
            <v>0</v>
          </cell>
          <cell r="V6183" t="str">
            <v>OC: BC/FAC/C FEES - INVESTMENTS</v>
          </cell>
        </row>
        <row r="6184">
          <cell r="Q6184" t="str">
            <v>Expenditure:  Operational Cost:  Bank Charges, Facility and Card Fees - Lease Payments</v>
          </cell>
          <cell r="R6184" t="str">
            <v>2</v>
          </cell>
          <cell r="S6184" t="str">
            <v>30</v>
          </cell>
          <cell r="T6184" t="str">
            <v>034</v>
          </cell>
          <cell r="U6184" t="str">
            <v>0</v>
          </cell>
          <cell r="V6184" t="str">
            <v>OC: BC/FAC/C FEES - LEASE PAYMENTS</v>
          </cell>
        </row>
        <row r="6185">
          <cell r="Q6185" t="str">
            <v>Expenditure:  Operational Cost:  Bank Charges, Facility and Card Fees - Long and Short Term Loans and Borrowings</v>
          </cell>
          <cell r="R6185" t="str">
            <v>2</v>
          </cell>
          <cell r="S6185" t="str">
            <v>30</v>
          </cell>
          <cell r="T6185" t="str">
            <v>035</v>
          </cell>
          <cell r="U6185" t="str">
            <v>0</v>
          </cell>
          <cell r="V6185" t="str">
            <v>OC: BC/FAC/C FEES - LNG/SHRT LOANS/BOR</v>
          </cell>
        </row>
        <row r="6186">
          <cell r="Q6186" t="str">
            <v>Expenditure:  Operational Cost - Bargaining Council</v>
          </cell>
          <cell r="R6186" t="str">
            <v>2</v>
          </cell>
          <cell r="S6186" t="str">
            <v>30</v>
          </cell>
          <cell r="T6186" t="str">
            <v>036</v>
          </cell>
          <cell r="U6186" t="str">
            <v>0</v>
          </cell>
          <cell r="V6186" t="str">
            <v>OC: BARGAINING COUNCIL</v>
          </cell>
        </row>
        <row r="6187">
          <cell r="Q6187" t="str">
            <v>Expenditure:  Operational Cost - Bond Issue Amortisation Costs</v>
          </cell>
          <cell r="R6187" t="str">
            <v>2</v>
          </cell>
          <cell r="S6187" t="str">
            <v>30</v>
          </cell>
          <cell r="T6187" t="str">
            <v>037</v>
          </cell>
          <cell r="U6187" t="str">
            <v>0</v>
          </cell>
          <cell r="V6187" t="str">
            <v>OC: BOND ISSUE AMORTISATION COSTS</v>
          </cell>
        </row>
        <row r="6188">
          <cell r="Q6188" t="str">
            <v>Expenditure:  Operational Cost - Brokers Fees</v>
          </cell>
          <cell r="R6188" t="str">
            <v>2</v>
          </cell>
          <cell r="S6188" t="str">
            <v>30</v>
          </cell>
          <cell r="T6188" t="str">
            <v>038</v>
          </cell>
          <cell r="U6188" t="str">
            <v>0</v>
          </cell>
          <cell r="V6188" t="str">
            <v>OC: BROKERS FEES</v>
          </cell>
        </row>
        <row r="6189">
          <cell r="Q6189" t="str">
            <v>Expenditure:  Operational Cost - Bursaries (Employees)</v>
          </cell>
          <cell r="R6189" t="str">
            <v>2</v>
          </cell>
          <cell r="S6189" t="str">
            <v>30</v>
          </cell>
          <cell r="T6189" t="str">
            <v>039</v>
          </cell>
          <cell r="U6189" t="str">
            <v>0</v>
          </cell>
          <cell r="V6189" t="str">
            <v>OC: BURSARIES (EMPLOYEES)</v>
          </cell>
        </row>
        <row r="6190">
          <cell r="Q6190" t="str">
            <v xml:space="preserve">Expenditure:  Operational Cost - Cash Discount </v>
          </cell>
          <cell r="R6190" t="str">
            <v>2</v>
          </cell>
          <cell r="S6190" t="str">
            <v>30</v>
          </cell>
          <cell r="T6190" t="str">
            <v>060</v>
          </cell>
          <cell r="U6190" t="str">
            <v>0</v>
          </cell>
          <cell r="V6190" t="str">
            <v xml:space="preserve">OC: CASH DISCOUNT </v>
          </cell>
        </row>
        <row r="6191">
          <cell r="Q6191" t="str">
            <v>Expenditure:  Operational Cost - Catering Municipal Activities</v>
          </cell>
          <cell r="R6191" t="str">
            <v>2</v>
          </cell>
          <cell r="S6191" t="str">
            <v>30</v>
          </cell>
          <cell r="T6191" t="str">
            <v>061</v>
          </cell>
          <cell r="U6191" t="str">
            <v>0</v>
          </cell>
          <cell r="V6191" t="str">
            <v>OC: CATERING MUNICIPAL ACTIVITIES</v>
          </cell>
        </row>
        <row r="6192">
          <cell r="Q6192" t="str">
            <v>Expenditure:  Operational Cost - Cleaning Services</v>
          </cell>
          <cell r="R6192">
            <v>0</v>
          </cell>
          <cell r="V6192" t="str">
            <v>OC: CLEANING SERVICES</v>
          </cell>
        </row>
        <row r="6193">
          <cell r="Q6193" t="str">
            <v>Expenditure:  Operational Cost - Cleaning Services:  Laundry Services</v>
          </cell>
          <cell r="R6193" t="str">
            <v>2</v>
          </cell>
          <cell r="S6193" t="str">
            <v>30</v>
          </cell>
          <cell r="T6193" t="str">
            <v>062</v>
          </cell>
          <cell r="U6193" t="str">
            <v>0</v>
          </cell>
          <cell r="V6193" t="str">
            <v>OC: CLEAN SERV - LAUNDRY SERVICES</v>
          </cell>
        </row>
        <row r="6194">
          <cell r="Q6194" t="str">
            <v>Expenditure:  Operational Cost - Cleaning Services:  Car Valet and Washing Services</v>
          </cell>
          <cell r="R6194" t="str">
            <v>2</v>
          </cell>
          <cell r="S6194" t="str">
            <v>30</v>
          </cell>
          <cell r="T6194" t="str">
            <v>063</v>
          </cell>
          <cell r="U6194" t="str">
            <v>0</v>
          </cell>
          <cell r="V6194" t="str">
            <v>OC: CLEAN SERV - CAR VALET/WASHING SERV</v>
          </cell>
        </row>
        <row r="6195">
          <cell r="Q6195" t="str">
            <v>Expenditure:  Operational Cost - Commission</v>
          </cell>
          <cell r="R6195">
            <v>0</v>
          </cell>
          <cell r="V6195" t="str">
            <v>OC: COMMISSION</v>
          </cell>
        </row>
        <row r="6196">
          <cell r="Q6196" t="str">
            <v>Expenditure:  Operational Cost - Commission:  Third Party Vendors</v>
          </cell>
          <cell r="R6196" t="str">
            <v>2</v>
          </cell>
          <cell r="S6196" t="str">
            <v>30</v>
          </cell>
          <cell r="T6196" t="str">
            <v>064</v>
          </cell>
          <cell r="U6196" t="str">
            <v>0</v>
          </cell>
          <cell r="V6196" t="str">
            <v>OC: COMMISSION - THIRD PARTY VENDORS</v>
          </cell>
        </row>
        <row r="6197">
          <cell r="Q6197" t="str">
            <v xml:space="preserve">Expenditure:  Operational Cost - Commission:  Prepaid Electricity           </v>
          </cell>
          <cell r="R6197" t="str">
            <v>2</v>
          </cell>
          <cell r="S6197" t="str">
            <v>30</v>
          </cell>
          <cell r="T6197" t="str">
            <v>065</v>
          </cell>
          <cell r="U6197" t="str">
            <v>0</v>
          </cell>
          <cell r="V6197" t="str">
            <v>OC: COMMISSION - PREPAID ELECTRICITY</v>
          </cell>
        </row>
        <row r="6198">
          <cell r="Q6198" t="str">
            <v>Expenditure:  Operational Cost - Cost relating to the Sale of Houses</v>
          </cell>
          <cell r="R6198" t="str">
            <v>2</v>
          </cell>
          <cell r="S6198" t="str">
            <v>30</v>
          </cell>
          <cell r="T6198" t="str">
            <v>066</v>
          </cell>
          <cell r="U6198" t="str">
            <v>0</v>
          </cell>
          <cell r="V6198" t="str">
            <v>OC: COST RELATING TO THE SALE OF HOUSES</v>
          </cell>
        </row>
        <row r="6199">
          <cell r="Q6199" t="str">
            <v>Expenditure:  Operational Cost - Courier and Delivery Services</v>
          </cell>
          <cell r="R6199" t="str">
            <v>2</v>
          </cell>
          <cell r="S6199" t="str">
            <v>30</v>
          </cell>
          <cell r="T6199" t="str">
            <v>067</v>
          </cell>
          <cell r="U6199" t="str">
            <v>0</v>
          </cell>
          <cell r="V6199" t="str">
            <v>OC: COURIER &amp; DELIVERY SERVICES</v>
          </cell>
        </row>
        <row r="6200">
          <cell r="Q6200" t="str">
            <v>Expenditure:  Operational Cost - Communication</v>
          </cell>
          <cell r="R6200">
            <v>0</v>
          </cell>
          <cell r="V6200" t="str">
            <v>OC: COMMUNICATION</v>
          </cell>
        </row>
        <row r="6201">
          <cell r="Q6201" t="str">
            <v>Expenditure:  Operational Cost - Communication:  Cellular Contract (Subscription and Calls)</v>
          </cell>
          <cell r="R6201" t="str">
            <v>2</v>
          </cell>
          <cell r="S6201" t="str">
            <v>30</v>
          </cell>
          <cell r="T6201" t="str">
            <v>068</v>
          </cell>
          <cell r="U6201" t="str">
            <v>0</v>
          </cell>
          <cell r="V6201" t="str">
            <v>OC: COMM - CELL CONTRACT (SUBS &amp; CALLS)</v>
          </cell>
        </row>
        <row r="6202">
          <cell r="Q6202" t="str">
            <v>Expenditure:  Operational Cost - Communication:  Licences (Radio and Television)</v>
          </cell>
          <cell r="R6202" t="str">
            <v>2</v>
          </cell>
          <cell r="S6202" t="str">
            <v>30</v>
          </cell>
          <cell r="T6202" t="str">
            <v>069</v>
          </cell>
          <cell r="U6202" t="str">
            <v>0</v>
          </cell>
          <cell r="V6202" t="str">
            <v>OC: COMM - LICENCES (RADIO &amp; TELEVISION)</v>
          </cell>
        </row>
        <row r="6203">
          <cell r="Q6203" t="str">
            <v>Expenditure:  Operational Cost - Communication:  Postage/Stamps/Franking Machines</v>
          </cell>
          <cell r="R6203" t="str">
            <v>2</v>
          </cell>
          <cell r="S6203" t="str">
            <v>30</v>
          </cell>
          <cell r="T6203" t="str">
            <v>070</v>
          </cell>
          <cell r="U6203" t="str">
            <v>0</v>
          </cell>
          <cell r="V6203" t="str">
            <v>OC: COMM - POSTAGE/STAMPS/FRANKING MACH</v>
          </cell>
        </row>
        <row r="6204">
          <cell r="Q6204" t="str">
            <v>Expenditure:  Operational Cost - Communication:  Radio and TV Transmissions</v>
          </cell>
          <cell r="R6204" t="str">
            <v>2</v>
          </cell>
          <cell r="S6204" t="str">
            <v>30</v>
          </cell>
          <cell r="T6204" t="str">
            <v>071</v>
          </cell>
          <cell r="U6204" t="str">
            <v>0</v>
          </cell>
          <cell r="V6204" t="str">
            <v>OC: COMM - RADIO &amp; TV TRANSMISSIONS</v>
          </cell>
        </row>
        <row r="6205">
          <cell r="Q6205" t="str">
            <v>Expenditure:  Operational Cost - Communication:  Rent Private Bag and Postal Box</v>
          </cell>
          <cell r="R6205" t="str">
            <v>2</v>
          </cell>
          <cell r="S6205" t="str">
            <v>30</v>
          </cell>
          <cell r="T6205" t="str">
            <v>072</v>
          </cell>
          <cell r="U6205" t="str">
            <v>0</v>
          </cell>
          <cell r="V6205" t="str">
            <v>OC: COMM - RENT PRIVATE BAG &amp; POSTAL BOX</v>
          </cell>
        </row>
        <row r="6206">
          <cell r="Q6206" t="str">
            <v>Expenditure:  Operational Cost - Communication:  Satellite Signals</v>
          </cell>
          <cell r="R6206" t="str">
            <v>2</v>
          </cell>
          <cell r="S6206" t="str">
            <v>30</v>
          </cell>
          <cell r="T6206" t="str">
            <v>073</v>
          </cell>
          <cell r="U6206" t="str">
            <v>0</v>
          </cell>
          <cell r="V6206" t="str">
            <v>OC: COMM - SATELLITE SIGNALS</v>
          </cell>
        </row>
        <row r="6207">
          <cell r="Q6207" t="str">
            <v>Expenditure:  Operational Cost - Communication:  SMS Bulk Message Service</v>
          </cell>
          <cell r="R6207" t="str">
            <v>2</v>
          </cell>
          <cell r="S6207" t="str">
            <v>30</v>
          </cell>
          <cell r="T6207" t="str">
            <v>074</v>
          </cell>
          <cell r="U6207" t="str">
            <v>0</v>
          </cell>
          <cell r="V6207" t="str">
            <v>OC: COMM - SMS BULK MESSAGE SERVICE</v>
          </cell>
        </row>
        <row r="6208">
          <cell r="Q6208" t="str">
            <v>Expenditure:  Operational Cost - Communication:  Telephone, Fax, Telegraph and Telex</v>
          </cell>
          <cell r="R6208" t="str">
            <v>2</v>
          </cell>
          <cell r="S6208" t="str">
            <v>30</v>
          </cell>
          <cell r="T6208" t="str">
            <v>075</v>
          </cell>
          <cell r="U6208" t="str">
            <v>0</v>
          </cell>
          <cell r="V6208" t="str">
            <v>OC: COMM - PHONE FAX TELEGRAPH &amp; TELEX</v>
          </cell>
        </row>
        <row r="6209">
          <cell r="Q6209" t="str">
            <v xml:space="preserve">Expenditure:  Operational Cost - Communication:  Telemetric Systems </v>
          </cell>
          <cell r="R6209" t="str">
            <v>2</v>
          </cell>
          <cell r="S6209" t="str">
            <v>30</v>
          </cell>
          <cell r="T6209" t="str">
            <v>076</v>
          </cell>
          <cell r="U6209" t="str">
            <v>0</v>
          </cell>
          <cell r="V6209" t="str">
            <v xml:space="preserve">OC: COMM - TELEMETRIC SYSTEMS </v>
          </cell>
        </row>
        <row r="6210">
          <cell r="Q6210" t="str">
            <v>Expenditure:  Operational Cost - Communication:  Telephone Installation</v>
          </cell>
          <cell r="R6210" t="str">
            <v>2</v>
          </cell>
          <cell r="S6210" t="str">
            <v>30</v>
          </cell>
          <cell r="T6210" t="str">
            <v>077</v>
          </cell>
          <cell r="U6210" t="str">
            <v>0</v>
          </cell>
          <cell r="V6210" t="str">
            <v>OC: COMM - TELEPHONE INSTALLATION</v>
          </cell>
        </row>
        <row r="6211">
          <cell r="Q6211" t="str">
            <v>Expenditure:  Operational Cost - Contribution to Provisions</v>
          </cell>
          <cell r="R6211">
            <v>0</v>
          </cell>
          <cell r="V6211" t="str">
            <v>OC: CONTRIBUTION TO PROVISIONS</v>
          </cell>
        </row>
        <row r="6212">
          <cell r="Q6212" t="str">
            <v>Expenditure:  Operational Cost - Contribution to Provisions:  Alien Vegetation</v>
          </cell>
          <cell r="R6212" t="str">
            <v>2</v>
          </cell>
          <cell r="S6212" t="str">
            <v>30</v>
          </cell>
          <cell r="T6212" t="str">
            <v>078</v>
          </cell>
          <cell r="U6212" t="str">
            <v>0</v>
          </cell>
          <cell r="V6212" t="str">
            <v>OC: CONTR TO PROV - ALIEN VEGETATION</v>
          </cell>
        </row>
        <row r="6213">
          <cell r="Q6213" t="str">
            <v>Expenditure:  Operational Cost - Contribution to Provisions:  Decommissioning Cost</v>
          </cell>
          <cell r="R6213" t="str">
            <v>2</v>
          </cell>
          <cell r="S6213" t="str">
            <v>30</v>
          </cell>
          <cell r="T6213" t="str">
            <v>079</v>
          </cell>
          <cell r="U6213" t="str">
            <v>0</v>
          </cell>
          <cell r="V6213" t="str">
            <v>OC: CONTR TO PROV - DECOMMISSIONING COST</v>
          </cell>
        </row>
        <row r="6214">
          <cell r="Q6214" t="str">
            <v>Expenditure:  Operational Cost - Copy Right Fees</v>
          </cell>
          <cell r="R6214" t="str">
            <v>2</v>
          </cell>
          <cell r="S6214" t="str">
            <v>30</v>
          </cell>
          <cell r="T6214" t="str">
            <v>080</v>
          </cell>
          <cell r="U6214" t="str">
            <v>0</v>
          </cell>
          <cell r="V6214" t="str">
            <v>OC: COPY RIGHT FEES</v>
          </cell>
        </row>
        <row r="6215">
          <cell r="Q6215" t="str">
            <v>Expenditure:  Operational Cost - Deeds</v>
          </cell>
          <cell r="R6215" t="str">
            <v>2</v>
          </cell>
          <cell r="S6215" t="str">
            <v>30</v>
          </cell>
          <cell r="T6215" t="str">
            <v>090</v>
          </cell>
          <cell r="U6215" t="str">
            <v>0</v>
          </cell>
          <cell r="V6215" t="str">
            <v>OC: DEEDS</v>
          </cell>
        </row>
        <row r="6216">
          <cell r="Q6216" t="str">
            <v>Expenditure:  Operational Cost - Drivers Licences and Permits</v>
          </cell>
          <cell r="R6216" t="str">
            <v>2</v>
          </cell>
          <cell r="S6216" t="str">
            <v>30</v>
          </cell>
          <cell r="T6216" t="str">
            <v>091</v>
          </cell>
          <cell r="U6216" t="str">
            <v>0</v>
          </cell>
          <cell r="V6216" t="str">
            <v>OC: DRIVERS LICENCES &amp; PERMITS</v>
          </cell>
        </row>
        <row r="6217">
          <cell r="Q6217" t="str">
            <v>Expenditure:  Operational Cost - Dumping Fees (District Council)</v>
          </cell>
          <cell r="R6217" t="str">
            <v>2</v>
          </cell>
          <cell r="S6217" t="str">
            <v>30</v>
          </cell>
          <cell r="T6217" t="str">
            <v>092</v>
          </cell>
          <cell r="U6217" t="str">
            <v>0</v>
          </cell>
          <cell r="V6217" t="str">
            <v>OC: DUMPING FEES (DISTRICT COUNCIL)</v>
          </cell>
        </row>
        <row r="6218">
          <cell r="Q6218" t="str">
            <v>Expenditure:  Operational Cost - Eskom Connection Fees</v>
          </cell>
          <cell r="R6218" t="str">
            <v>2</v>
          </cell>
          <cell r="S6218" t="str">
            <v>30</v>
          </cell>
          <cell r="T6218" t="str">
            <v>120</v>
          </cell>
          <cell r="U6218" t="str">
            <v>0</v>
          </cell>
          <cell r="V6218" t="str">
            <v>OC: ESKOM CONNECTION FEES</v>
          </cell>
        </row>
        <row r="6219">
          <cell r="Q6219" t="str">
            <v>Expenditure:  Operational Cost - Electricity Compliance Certificate</v>
          </cell>
          <cell r="R6219" t="str">
            <v>2</v>
          </cell>
          <cell r="S6219" t="str">
            <v>30</v>
          </cell>
          <cell r="T6219" t="str">
            <v>121</v>
          </cell>
          <cell r="U6219" t="str">
            <v>0</v>
          </cell>
          <cell r="V6219" t="str">
            <v>OC: ELECTRICITY COMPLIANCE CERTIFICATE</v>
          </cell>
        </row>
        <row r="6220">
          <cell r="Q6220" t="str">
            <v>Expenditure:  Operational Cost - Entertainment</v>
          </cell>
          <cell r="R6220">
            <v>0</v>
          </cell>
          <cell r="V6220" t="str">
            <v>OC: ENTERTAINMENT</v>
          </cell>
        </row>
        <row r="6221">
          <cell r="Q6221" t="str">
            <v>Expenditure:  Operational Cost - Entertainment:  Mayor</v>
          </cell>
          <cell r="R6221" t="str">
            <v>2</v>
          </cell>
          <cell r="S6221" t="str">
            <v>30</v>
          </cell>
          <cell r="T6221" t="str">
            <v>122</v>
          </cell>
          <cell r="U6221" t="str">
            <v>0</v>
          </cell>
          <cell r="V6221" t="str">
            <v>OC: ENTERTAINMENT - MAYOR</v>
          </cell>
        </row>
        <row r="6222">
          <cell r="Q6222" t="str">
            <v>Expenditure:  Operational Cost - Entertainment:  Councillors</v>
          </cell>
          <cell r="R6222" t="str">
            <v>2</v>
          </cell>
          <cell r="S6222" t="str">
            <v>30</v>
          </cell>
          <cell r="T6222" t="str">
            <v>123</v>
          </cell>
          <cell r="U6222" t="str">
            <v>0</v>
          </cell>
          <cell r="V6222" t="str">
            <v>OC: ENTERTAINMENT -  COUNCILLORS</v>
          </cell>
        </row>
        <row r="6223">
          <cell r="Q6223" t="str">
            <v>Expenditure:  Operational Cost - Entertainment:  Senior Management</v>
          </cell>
          <cell r="R6223" t="str">
            <v>2</v>
          </cell>
          <cell r="S6223" t="str">
            <v>30</v>
          </cell>
          <cell r="T6223" t="str">
            <v>124</v>
          </cell>
          <cell r="U6223" t="str">
            <v>0</v>
          </cell>
          <cell r="V6223" t="str">
            <v>OC: ENTERTAINMENT - SENIOR MANAGEMENT</v>
          </cell>
        </row>
        <row r="6224">
          <cell r="Q6224" t="str">
            <v>Expenditure:  Operational Cost - External Computer Service Providers</v>
          </cell>
          <cell r="R6224">
            <v>0</v>
          </cell>
          <cell r="V6224" t="str">
            <v>OC: EXTERNAL COMPUTER SERVICE PROVIDERS</v>
          </cell>
        </row>
        <row r="6225">
          <cell r="Q6225" t="str">
            <v>Expenditure:  Operational Cost - External Computer Service:  Data Lines</v>
          </cell>
          <cell r="R6225" t="str">
            <v>2</v>
          </cell>
          <cell r="S6225" t="str">
            <v>30</v>
          </cell>
          <cell r="T6225" t="str">
            <v>125</v>
          </cell>
          <cell r="U6225" t="str">
            <v>0</v>
          </cell>
          <cell r="V6225" t="str">
            <v>OC: EXT COM SERV PROV - DATA LINES</v>
          </cell>
        </row>
        <row r="6226">
          <cell r="Q6226" t="str">
            <v>Expenditure:  Operational Cost - External Computer Service:  GPS Licence Fees</v>
          </cell>
          <cell r="R6226" t="str">
            <v>2</v>
          </cell>
          <cell r="S6226" t="str">
            <v>30</v>
          </cell>
          <cell r="T6226" t="str">
            <v>126</v>
          </cell>
          <cell r="U6226" t="str">
            <v>0</v>
          </cell>
          <cell r="V6226" t="str">
            <v>OC: EXT COM SERV PROV - GPS LICENCE FEES</v>
          </cell>
        </row>
        <row r="6227">
          <cell r="Q6227" t="str">
            <v>Expenditure:  Operational Cost - External Computer Service:  Information Services</v>
          </cell>
          <cell r="R6227" t="str">
            <v>2</v>
          </cell>
          <cell r="S6227" t="str">
            <v>30</v>
          </cell>
          <cell r="T6227" t="str">
            <v>127</v>
          </cell>
          <cell r="U6227" t="str">
            <v>0</v>
          </cell>
          <cell r="V6227" t="str">
            <v>OC: EXT COM SERV PROV - INFORMATION SERV</v>
          </cell>
        </row>
        <row r="6228">
          <cell r="Q6228" t="str">
            <v>Expenditure:  Operational Cost - External Computer Service:  Internet Charge</v>
          </cell>
          <cell r="R6228" t="str">
            <v>2</v>
          </cell>
          <cell r="S6228" t="str">
            <v>30</v>
          </cell>
          <cell r="T6228" t="str">
            <v>128</v>
          </cell>
          <cell r="U6228" t="str">
            <v>0</v>
          </cell>
          <cell r="V6228" t="str">
            <v>OC: EXT COM SERV PROV - INTERNET CHARGE</v>
          </cell>
        </row>
        <row r="6229">
          <cell r="Q6229" t="str">
            <v>Expenditure:  Operational Cost - External Computer Service:  Mainframe Time</v>
          </cell>
          <cell r="R6229" t="str">
            <v>2</v>
          </cell>
          <cell r="S6229" t="str">
            <v>30</v>
          </cell>
          <cell r="T6229" t="str">
            <v>129</v>
          </cell>
          <cell r="U6229" t="str">
            <v>0</v>
          </cell>
          <cell r="V6229" t="str">
            <v>OC: EXT COM SERV PROV - MAINFRAME TIME</v>
          </cell>
        </row>
        <row r="6230">
          <cell r="Q6230" t="str">
            <v xml:space="preserve">Expenditure:  Operational Cost - External Computer Service:  Network Extensions </v>
          </cell>
          <cell r="R6230" t="str">
            <v>2</v>
          </cell>
          <cell r="S6230" t="str">
            <v>30</v>
          </cell>
          <cell r="T6230" t="str">
            <v>130</v>
          </cell>
          <cell r="U6230" t="str">
            <v>0</v>
          </cell>
          <cell r="V6230" t="str">
            <v>OC: EXT COM SERV PROV - NETWORK EXTENS</v>
          </cell>
        </row>
        <row r="6231">
          <cell r="Q6231" t="str">
            <v>Expenditure:  Operational Cost - External Computer Service:  Remote Server Access</v>
          </cell>
          <cell r="R6231" t="str">
            <v>2</v>
          </cell>
          <cell r="S6231" t="str">
            <v>30</v>
          </cell>
          <cell r="T6231" t="str">
            <v>131</v>
          </cell>
          <cell r="U6231" t="str">
            <v>0</v>
          </cell>
          <cell r="V6231" t="str">
            <v>OC: EXT COM SERV PROV - REMOTE SERVR ACC</v>
          </cell>
        </row>
        <row r="6232">
          <cell r="Q6232" t="str">
            <v>Expenditure:  Operational Cost - External Computer Service:  Recovery Centre Hosting Charges</v>
          </cell>
          <cell r="R6232" t="str">
            <v>2</v>
          </cell>
          <cell r="S6232" t="str">
            <v>30</v>
          </cell>
          <cell r="T6232" t="str">
            <v>132</v>
          </cell>
          <cell r="U6232" t="str">
            <v>0</v>
          </cell>
          <cell r="V6232" t="str">
            <v>OC: EXT COM SERV PROV - REC CTR HOST CHG</v>
          </cell>
        </row>
        <row r="6233">
          <cell r="Q6233" t="str">
            <v>Expenditure:  Operational Cost - External Computer Service:  Software Licences</v>
          </cell>
          <cell r="R6233" t="str">
            <v>2</v>
          </cell>
          <cell r="S6233" t="str">
            <v>30</v>
          </cell>
          <cell r="T6233" t="str">
            <v>133</v>
          </cell>
          <cell r="U6233" t="str">
            <v>0</v>
          </cell>
          <cell r="V6233" t="str">
            <v>OC: EXT COM SERV PROV - S/WARE LICENCES</v>
          </cell>
        </row>
        <row r="6234">
          <cell r="Q6234" t="str">
            <v>Expenditure:  Operational Cost - External Computer Service:  Specialised Computer Service</v>
          </cell>
          <cell r="R6234" t="str">
            <v>2</v>
          </cell>
          <cell r="S6234" t="str">
            <v>30</v>
          </cell>
          <cell r="T6234" t="str">
            <v>134</v>
          </cell>
          <cell r="U6234" t="str">
            <v>0</v>
          </cell>
          <cell r="V6234" t="str">
            <v>OC: EXT COM SERV PROV - SPEC COMPUT SERV</v>
          </cell>
        </row>
        <row r="6235">
          <cell r="Q6235" t="str">
            <v>Expenditure:  Operational Cost - External Computer Service:  System Adviser</v>
          </cell>
          <cell r="R6235" t="str">
            <v>2</v>
          </cell>
          <cell r="S6235" t="str">
            <v>30</v>
          </cell>
          <cell r="T6235" t="str">
            <v>135</v>
          </cell>
          <cell r="U6235" t="str">
            <v>0</v>
          </cell>
          <cell r="V6235" t="str">
            <v>OC: EXT COM SERV PROV - SYSTEM ADVISER</v>
          </cell>
        </row>
        <row r="6236">
          <cell r="Q6236" t="str">
            <v>Expenditure:  Operational Cost - External Computer Service:  System Development</v>
          </cell>
          <cell r="R6236" t="str">
            <v>2</v>
          </cell>
          <cell r="S6236" t="str">
            <v>30</v>
          </cell>
          <cell r="T6236" t="str">
            <v>136</v>
          </cell>
          <cell r="U6236" t="str">
            <v>0</v>
          </cell>
          <cell r="V6236" t="str">
            <v>OC: EXT COM SERV PROV - SYS DEVELOPMENT</v>
          </cell>
        </row>
        <row r="6237">
          <cell r="Q6237" t="str">
            <v>Expenditure:  Operational Cost - External Computer Service:  Wireless Network</v>
          </cell>
          <cell r="R6237" t="str">
            <v>2</v>
          </cell>
          <cell r="S6237" t="str">
            <v>30</v>
          </cell>
          <cell r="T6237" t="str">
            <v>137</v>
          </cell>
          <cell r="U6237" t="str">
            <v>0</v>
          </cell>
          <cell r="V6237" t="str">
            <v>OC: EXT COM SERV PROV - WIRELESS NETWORK</v>
          </cell>
        </row>
        <row r="6238">
          <cell r="Q6238" t="str">
            <v>Expenditure:  Operational Cost - Firearm Handling Fees</v>
          </cell>
          <cell r="R6238" t="str">
            <v>2</v>
          </cell>
          <cell r="S6238" t="str">
            <v>30</v>
          </cell>
          <cell r="T6238" t="str">
            <v>150</v>
          </cell>
          <cell r="U6238" t="str">
            <v>0</v>
          </cell>
          <cell r="V6238" t="str">
            <v>OC: FIREARM HANDLING FEES</v>
          </cell>
        </row>
        <row r="6239">
          <cell r="Q6239" t="str">
            <v>Expenditure:  Operational Cost - Freight Services</v>
          </cell>
          <cell r="R6239" t="str">
            <v>2</v>
          </cell>
          <cell r="S6239" t="str">
            <v>30</v>
          </cell>
          <cell r="T6239" t="str">
            <v>151</v>
          </cell>
          <cell r="U6239" t="str">
            <v>0</v>
          </cell>
          <cell r="V6239" t="str">
            <v>OC: FREIGHT SERVICES</v>
          </cell>
        </row>
        <row r="6240">
          <cell r="Q6240" t="str">
            <v>Expenditure:  Operational Cost - Full Time Union Representative</v>
          </cell>
          <cell r="R6240" t="str">
            <v>2</v>
          </cell>
          <cell r="S6240" t="str">
            <v>30</v>
          </cell>
          <cell r="T6240" t="str">
            <v>152</v>
          </cell>
          <cell r="U6240" t="str">
            <v>0</v>
          </cell>
          <cell r="V6240" t="str">
            <v>OC: FULL TIME UNION REPRESENTATIVE</v>
          </cell>
        </row>
        <row r="6241">
          <cell r="Q6241" t="str">
            <v>Expenditure:  Operational Cost - Honoraria (Voluntarily Workers)</v>
          </cell>
          <cell r="R6241" t="str">
            <v>2</v>
          </cell>
          <cell r="S6241" t="str">
            <v>30</v>
          </cell>
          <cell r="T6241" t="str">
            <v>210</v>
          </cell>
          <cell r="U6241" t="str">
            <v>0</v>
          </cell>
          <cell r="V6241" t="str">
            <v>OC: HONORARIA (VOLUNTARILY WORKERS)</v>
          </cell>
        </row>
        <row r="6242">
          <cell r="Q6242" t="str">
            <v>Expenditure:  Operational Cost - Insurance Underwriting</v>
          </cell>
          <cell r="R6242">
            <v>0</v>
          </cell>
          <cell r="V6242" t="str">
            <v>OC: INSURANCE UNDERWRITING</v>
          </cell>
        </row>
        <row r="6243">
          <cell r="Q6243" t="str">
            <v>Expenditure:  Operational Cost - Insurance Underwriting:  Insurance Aggregation</v>
          </cell>
          <cell r="R6243" t="str">
            <v>2</v>
          </cell>
          <cell r="S6243" t="str">
            <v>30</v>
          </cell>
          <cell r="T6243" t="str">
            <v>240</v>
          </cell>
          <cell r="U6243" t="str">
            <v>0</v>
          </cell>
          <cell r="V6243" t="str">
            <v>OC: INSUR UNDER - INSURANCE AGGREGATION</v>
          </cell>
        </row>
        <row r="6244">
          <cell r="Q6244" t="str">
            <v>Expenditure:  Operational Cost - Insurance Underwriting:  Claims paid to Third Parties</v>
          </cell>
          <cell r="R6244" t="str">
            <v>2</v>
          </cell>
          <cell r="S6244" t="str">
            <v>30</v>
          </cell>
          <cell r="T6244" t="str">
            <v>241</v>
          </cell>
          <cell r="U6244" t="str">
            <v>0</v>
          </cell>
          <cell r="V6244" t="str">
            <v>OC: INSUR UNDER - CLAIM PAID 3RD PARTIES</v>
          </cell>
        </row>
        <row r="6245">
          <cell r="Q6245" t="str">
            <v>Expenditure:  Operational Cost - Insurance Underwriting:  Insurance Brokers Fees</v>
          </cell>
          <cell r="R6245" t="str">
            <v>2</v>
          </cell>
          <cell r="S6245" t="str">
            <v>30</v>
          </cell>
          <cell r="T6245" t="str">
            <v>242</v>
          </cell>
          <cell r="U6245" t="str">
            <v>0</v>
          </cell>
          <cell r="V6245" t="str">
            <v>OC: INSUR UNDER - INSURANCE BROKERS FEES</v>
          </cell>
        </row>
        <row r="6246">
          <cell r="Q6246" t="str">
            <v>Expenditure:  Operational Cost - Insurance Underwriting:  Insurance Claims</v>
          </cell>
          <cell r="R6246" t="str">
            <v>2</v>
          </cell>
          <cell r="S6246" t="str">
            <v>30</v>
          </cell>
          <cell r="T6246" t="str">
            <v>243</v>
          </cell>
          <cell r="U6246" t="str">
            <v>0</v>
          </cell>
          <cell r="V6246" t="str">
            <v>OC: INSUR UNDER - INSURANCE CLAIMS</v>
          </cell>
        </row>
        <row r="6247">
          <cell r="Q6247" t="str">
            <v>Expenditure:  Operational Cost - Insurance Underwriting:  Excess Payments</v>
          </cell>
          <cell r="R6247" t="str">
            <v>2</v>
          </cell>
          <cell r="S6247" t="str">
            <v>30</v>
          </cell>
          <cell r="T6247" t="str">
            <v>244</v>
          </cell>
          <cell r="U6247" t="str">
            <v>0</v>
          </cell>
          <cell r="V6247" t="str">
            <v>OC: INSUR UNDER - EXCESS PAYMENTS</v>
          </cell>
        </row>
        <row r="6248">
          <cell r="Q6248" t="str">
            <v>Expenditure:  Operational Cost - Insurance Underwriting:  Risk Management Programs</v>
          </cell>
          <cell r="R6248" t="str">
            <v>2</v>
          </cell>
          <cell r="S6248" t="str">
            <v>30</v>
          </cell>
          <cell r="T6248" t="str">
            <v>245</v>
          </cell>
          <cell r="U6248" t="str">
            <v>0</v>
          </cell>
          <cell r="V6248" t="str">
            <v>OC: INSUR UNDER - RISK MAN PROGRAMS</v>
          </cell>
        </row>
        <row r="6249">
          <cell r="Q6249" t="str">
            <v>Expenditure:  Operational Cost - Insurance Underwriting:  Premiums</v>
          </cell>
          <cell r="R6249" t="str">
            <v>2</v>
          </cell>
          <cell r="S6249" t="str">
            <v>30</v>
          </cell>
          <cell r="T6249" t="str">
            <v>246</v>
          </cell>
          <cell r="U6249" t="str">
            <v>0</v>
          </cell>
          <cell r="V6249" t="str">
            <v>OC: INSUR UNDER - PREMIUMS</v>
          </cell>
        </row>
        <row r="6250">
          <cell r="Q6250" t="str">
            <v>Expenditure:  Operational Cost - Land Alienation Costs</v>
          </cell>
          <cell r="R6250">
            <v>0</v>
          </cell>
          <cell r="V6250" t="str">
            <v>OC: LAND ALIENATION COSTS</v>
          </cell>
        </row>
        <row r="6251">
          <cell r="Q6251" t="str">
            <v>Expenditure:  Operational Cost - Learnerships and Internships</v>
          </cell>
          <cell r="R6251" t="str">
            <v>2</v>
          </cell>
          <cell r="S6251" t="str">
            <v>30</v>
          </cell>
          <cell r="T6251" t="str">
            <v>330</v>
          </cell>
          <cell r="U6251" t="str">
            <v>0</v>
          </cell>
          <cell r="V6251" t="str">
            <v>OC: LEARNERSHIPS &amp; INTERNSHIPS</v>
          </cell>
        </row>
        <row r="6252">
          <cell r="Q6252" t="str">
            <v>Expenditure:  Operational Cost - Levies Paid - Water Resource Management Charges</v>
          </cell>
          <cell r="R6252" t="str">
            <v>2</v>
          </cell>
          <cell r="S6252" t="str">
            <v>30</v>
          </cell>
          <cell r="T6252" t="str">
            <v>331</v>
          </cell>
          <cell r="U6252" t="str">
            <v>0</v>
          </cell>
          <cell r="V6252" t="str">
            <v>OC: WATER RESOURCE MANAGEMENT CHARGES</v>
          </cell>
        </row>
        <row r="6253">
          <cell r="Q6253" t="str">
            <v xml:space="preserve">Expenditure:  Operational Cost - Licences </v>
          </cell>
          <cell r="R6253">
            <v>0</v>
          </cell>
          <cell r="V6253" t="str">
            <v>OC: LICENCES</v>
          </cell>
        </row>
        <row r="6254">
          <cell r="Q6254" t="str">
            <v>Expenditure:  Operational Cost - Licences:  Licence Agency Fees</v>
          </cell>
          <cell r="R6254" t="str">
            <v>2</v>
          </cell>
          <cell r="S6254" t="str">
            <v>30</v>
          </cell>
          <cell r="T6254" t="str">
            <v>332</v>
          </cell>
          <cell r="U6254" t="str">
            <v>0</v>
          </cell>
          <cell r="V6254" t="str">
            <v>OC: LIC - LICENCE AGENCY FEES</v>
          </cell>
        </row>
        <row r="6255">
          <cell r="Q6255" t="str">
            <v>Expenditure:  Operational Cost - Licences:  Motor Vehicle Licence and Registrations</v>
          </cell>
          <cell r="R6255" t="str">
            <v>2</v>
          </cell>
          <cell r="S6255" t="str">
            <v>30</v>
          </cell>
          <cell r="T6255" t="str">
            <v>333</v>
          </cell>
          <cell r="U6255" t="str">
            <v>0</v>
          </cell>
          <cell r="V6255" t="str">
            <v>OC: LIC - VEHICLE LIC &amp; REGISTRATIONS</v>
          </cell>
        </row>
        <row r="6256">
          <cell r="Q6256" t="str">
            <v>Expenditure:  Operational Cost - Licences:  Performing Arts</v>
          </cell>
          <cell r="R6256" t="str">
            <v>2</v>
          </cell>
          <cell r="S6256" t="str">
            <v>30</v>
          </cell>
          <cell r="T6256" t="str">
            <v>334</v>
          </cell>
          <cell r="U6256" t="str">
            <v>0</v>
          </cell>
          <cell r="V6256" t="str">
            <v>OC: LIC - PERFORMING ARTS</v>
          </cell>
        </row>
        <row r="6257">
          <cell r="Q6257" t="str">
            <v>Expenditure:  Operational Cost - Management Fee</v>
          </cell>
          <cell r="R6257" t="str">
            <v>2</v>
          </cell>
          <cell r="S6257" t="str">
            <v>30</v>
          </cell>
          <cell r="T6257" t="str">
            <v>360</v>
          </cell>
          <cell r="U6257" t="str">
            <v>0</v>
          </cell>
          <cell r="V6257" t="str">
            <v>OC: MANAGEMENT FEE</v>
          </cell>
        </row>
        <row r="6258">
          <cell r="Q6258" t="str">
            <v>Expenditure:  Operational Cost - Municipal Services</v>
          </cell>
          <cell r="R6258" t="str">
            <v>2</v>
          </cell>
          <cell r="S6258" t="str">
            <v>30</v>
          </cell>
          <cell r="T6258" t="str">
            <v>361</v>
          </cell>
          <cell r="U6258" t="str">
            <v>0</v>
          </cell>
          <cell r="V6258" t="str">
            <v>OC: MUNICIPAL SERVICES</v>
          </cell>
        </row>
        <row r="6259">
          <cell r="Q6259" t="str">
            <v>Expenditure:  Operational Cost - Personnel Agency Fees [Personnel Recruitment Costs]</v>
          </cell>
          <cell r="R6259" t="str">
            <v>2</v>
          </cell>
          <cell r="S6259" t="str">
            <v>30</v>
          </cell>
          <cell r="T6259" t="str">
            <v>450</v>
          </cell>
          <cell r="U6259" t="str">
            <v>0</v>
          </cell>
          <cell r="V6259" t="str">
            <v>OC: PERSONNEL AGENCY FEES (PERS RECRT)</v>
          </cell>
        </row>
        <row r="6260">
          <cell r="Q6260" t="str">
            <v>Expenditure:  Operational Cost - Registration Fees</v>
          </cell>
          <cell r="R6260">
            <v>0</v>
          </cell>
          <cell r="V6260" t="str">
            <v>OC: REGISTRATION FEES</v>
          </cell>
        </row>
        <row r="6261">
          <cell r="Q6261" t="str">
            <v>Expenditure:  Operational Cost - Registration Fees:  Professional and Regulatory Bodies</v>
          </cell>
          <cell r="R6261" t="str">
            <v>2</v>
          </cell>
          <cell r="S6261" t="str">
            <v>30</v>
          </cell>
          <cell r="T6261" t="str">
            <v>510</v>
          </cell>
          <cell r="U6261" t="str">
            <v>0</v>
          </cell>
          <cell r="V6261" t="str">
            <v>OC: REG FEESPROF &amp; REGULATORY BODIES</v>
          </cell>
        </row>
        <row r="6262">
          <cell r="Q6262" t="str">
            <v>Expenditure:  Operational Cost - Registration Fees:  Seminars, Conferences, Workshops and Events</v>
          </cell>
          <cell r="R6262">
            <v>0</v>
          </cell>
          <cell r="V6262" t="str">
            <v>OC REG FEES: CONFER WORKSHOPS &amp; EVENTS</v>
          </cell>
        </row>
        <row r="6263">
          <cell r="Q6263" t="str">
            <v>Expenditure:  Operational Cost - Registration Fees:  Seminars, Conferences, Workshops and Events - National</v>
          </cell>
          <cell r="R6263" t="str">
            <v>2</v>
          </cell>
          <cell r="S6263" t="str">
            <v>30</v>
          </cell>
          <cell r="T6263" t="str">
            <v>511</v>
          </cell>
          <cell r="U6263" t="str">
            <v>0</v>
          </cell>
          <cell r="V6263" t="str">
            <v>OC: REG FEES NATIONAL</v>
          </cell>
        </row>
        <row r="6264">
          <cell r="Q6264" t="str">
            <v>Expenditure:  Operational Cost - Registration Fees:  Seminars, Conferences, Workshops and Events - International</v>
          </cell>
          <cell r="R6264" t="str">
            <v>2</v>
          </cell>
          <cell r="S6264" t="str">
            <v>30</v>
          </cell>
          <cell r="T6264" t="str">
            <v>512</v>
          </cell>
          <cell r="U6264" t="str">
            <v>0</v>
          </cell>
          <cell r="V6264" t="str">
            <v>OC: REG FEES INTERNATIONAL</v>
          </cell>
        </row>
        <row r="6265">
          <cell r="Q6265" t="str">
            <v>Expenditure:  Operational Cost - System Access and Information Fees</v>
          </cell>
          <cell r="R6265" t="str">
            <v>2</v>
          </cell>
          <cell r="S6265" t="str">
            <v>30</v>
          </cell>
          <cell r="T6265" t="str">
            <v>540</v>
          </cell>
          <cell r="U6265" t="str">
            <v>0</v>
          </cell>
          <cell r="V6265" t="str">
            <v>OC: SYSTEM ACCESS &amp; INFORMATION FEES</v>
          </cell>
        </row>
        <row r="6266">
          <cell r="Q6266" t="str">
            <v>Expenditure:  Operational Cost - Travel Agency Fees</v>
          </cell>
          <cell r="R6266" t="str">
            <v>2</v>
          </cell>
          <cell r="S6266" t="str">
            <v>30</v>
          </cell>
          <cell r="T6266" t="str">
            <v>570</v>
          </cell>
          <cell r="U6266" t="str">
            <v>0</v>
          </cell>
          <cell r="V6266" t="str">
            <v>OC: TRAVEL AGENCY FEES</v>
          </cell>
        </row>
        <row r="6267">
          <cell r="Q6267" t="str">
            <v>Expenditure:  Operational Cost - Office Decorations</v>
          </cell>
          <cell r="R6267" t="str">
            <v>2</v>
          </cell>
          <cell r="S6267" t="str">
            <v>30</v>
          </cell>
          <cell r="T6267" t="str">
            <v>420</v>
          </cell>
          <cell r="U6267" t="str">
            <v>0</v>
          </cell>
          <cell r="V6267" t="str">
            <v>OC: OFFICE DECORATIONS</v>
          </cell>
        </row>
        <row r="6268">
          <cell r="Q6268" t="str">
            <v xml:space="preserve">Expenditure:  Operational Cost - Printing and Publications </v>
          </cell>
          <cell r="R6268" t="str">
            <v>2</v>
          </cell>
          <cell r="S6268" t="str">
            <v>30</v>
          </cell>
          <cell r="T6268" t="str">
            <v>451</v>
          </cell>
          <cell r="U6268" t="str">
            <v>0</v>
          </cell>
          <cell r="V6268" t="str">
            <v xml:space="preserve">OC: PRINTING &amp; PUBLICATIONS </v>
          </cell>
        </row>
        <row r="6269">
          <cell r="Q6269" t="str">
            <v>Expenditure:  Operational Cost - Professional Bodies, Membership and Subscription</v>
          </cell>
          <cell r="R6269" t="str">
            <v>2</v>
          </cell>
          <cell r="S6269" t="str">
            <v>30</v>
          </cell>
          <cell r="T6269" t="str">
            <v>452</v>
          </cell>
          <cell r="U6269" t="str">
            <v>0</v>
          </cell>
          <cell r="V6269" t="str">
            <v>OC: PROFESSIONAL BODIES M/SHIP &amp; SUBS</v>
          </cell>
        </row>
        <row r="6270">
          <cell r="Q6270" t="str">
            <v>Expenditure:  Operational Cost - Remuneration to Ward Committees</v>
          </cell>
          <cell r="R6270" t="str">
            <v>2</v>
          </cell>
          <cell r="S6270" t="str">
            <v>30</v>
          </cell>
          <cell r="T6270" t="str">
            <v>513</v>
          </cell>
          <cell r="U6270" t="str">
            <v>0</v>
          </cell>
          <cell r="V6270" t="str">
            <v>OC: REMUNERATION TO WARD COMMITTEES</v>
          </cell>
        </row>
        <row r="6271">
          <cell r="Q6271" t="str">
            <v>Expenditure:  Operational Cost - Resettlement Cost</v>
          </cell>
          <cell r="R6271" t="str">
            <v>2</v>
          </cell>
          <cell r="S6271" t="str">
            <v>30</v>
          </cell>
          <cell r="T6271" t="str">
            <v>514</v>
          </cell>
          <cell r="U6271" t="str">
            <v>0</v>
          </cell>
          <cell r="V6271" t="str">
            <v>OC: RESETTLEMENT COST</v>
          </cell>
        </row>
        <row r="6272">
          <cell r="Q6272" t="str">
            <v>Expenditure:  Operational Cost - Rewards Incentives</v>
          </cell>
          <cell r="R6272" t="str">
            <v>2</v>
          </cell>
          <cell r="S6272" t="str">
            <v>30</v>
          </cell>
          <cell r="T6272" t="str">
            <v>515</v>
          </cell>
          <cell r="U6272" t="str">
            <v>0</v>
          </cell>
          <cell r="V6272" t="str">
            <v>OC: REWARDS INCENTIVES</v>
          </cell>
        </row>
        <row r="6273">
          <cell r="Q6273" t="str">
            <v>Expenditure:  Operational Cost - Road Worthy Test</v>
          </cell>
          <cell r="R6273" t="str">
            <v>2</v>
          </cell>
          <cell r="S6273" t="str">
            <v>30</v>
          </cell>
          <cell r="T6273" t="str">
            <v>516</v>
          </cell>
          <cell r="U6273" t="str">
            <v>0</v>
          </cell>
          <cell r="V6273" t="str">
            <v>OC: ROAD WORTHY TEST</v>
          </cell>
        </row>
        <row r="6274">
          <cell r="Q6274" t="str">
            <v>Expenditure:  Operational Cost - Skills Development Fund Levy</v>
          </cell>
          <cell r="R6274" t="str">
            <v>2</v>
          </cell>
          <cell r="S6274" t="str">
            <v>30</v>
          </cell>
          <cell r="T6274" t="str">
            <v>541</v>
          </cell>
          <cell r="U6274" t="str">
            <v>0</v>
          </cell>
          <cell r="V6274" t="str">
            <v>OC: SKILLS DEVELOPMENT FUND LEVY</v>
          </cell>
        </row>
        <row r="6275">
          <cell r="Q6275" t="str">
            <v>Expenditure:  Operational Cost - Search Fees</v>
          </cell>
          <cell r="R6275" t="str">
            <v>2</v>
          </cell>
          <cell r="S6275" t="str">
            <v>30</v>
          </cell>
          <cell r="T6275" t="str">
            <v>542</v>
          </cell>
          <cell r="U6275" t="str">
            <v>0</v>
          </cell>
          <cell r="V6275" t="str">
            <v>OC: SEARCH FEES</v>
          </cell>
        </row>
        <row r="6276">
          <cell r="Q6276" t="str">
            <v>Expenditure:  Operational Cost - Servitudes and Land Surveys</v>
          </cell>
          <cell r="R6276" t="str">
            <v>2</v>
          </cell>
          <cell r="S6276" t="str">
            <v>30</v>
          </cell>
          <cell r="T6276" t="str">
            <v>543</v>
          </cell>
          <cell r="U6276" t="str">
            <v>0</v>
          </cell>
          <cell r="V6276" t="str">
            <v>OC: SERVITUDES &amp; LAND SURVEYS</v>
          </cell>
        </row>
        <row r="6277">
          <cell r="Q6277" t="str">
            <v>Expenditure:  Operational Cost - Signage</v>
          </cell>
          <cell r="R6277" t="str">
            <v>2</v>
          </cell>
          <cell r="S6277" t="str">
            <v>30</v>
          </cell>
          <cell r="T6277" t="str">
            <v>544</v>
          </cell>
          <cell r="U6277" t="str">
            <v>0</v>
          </cell>
          <cell r="V6277" t="str">
            <v>OC: SIGNAGE</v>
          </cell>
        </row>
        <row r="6278">
          <cell r="Q6278" t="str">
            <v>Expenditure:  Operational Cost - Storage of Files (Archiving)</v>
          </cell>
          <cell r="R6278" t="str">
            <v>2</v>
          </cell>
          <cell r="S6278" t="str">
            <v>30</v>
          </cell>
          <cell r="T6278" t="str">
            <v>545</v>
          </cell>
          <cell r="U6278" t="str">
            <v>0</v>
          </cell>
          <cell r="V6278" t="str">
            <v>OC: STORAGE OF FILES (ARCHIVING)</v>
          </cell>
        </row>
        <row r="6279">
          <cell r="Q6279" t="str">
            <v>Expenditure:  Operational Cost - Storage of Assets and Goods</v>
          </cell>
          <cell r="R6279" t="str">
            <v>2</v>
          </cell>
          <cell r="S6279" t="str">
            <v>30</v>
          </cell>
          <cell r="T6279" t="str">
            <v>546</v>
          </cell>
          <cell r="U6279" t="str">
            <v>0</v>
          </cell>
          <cell r="V6279" t="str">
            <v>OC: STORAGE OF ASSETS &amp; GOODS</v>
          </cell>
        </row>
        <row r="6280">
          <cell r="Q6280" t="str">
            <v>Expenditure:  Operational Cost - Small Differences Tolerances</v>
          </cell>
          <cell r="R6280" t="str">
            <v>2</v>
          </cell>
          <cell r="S6280" t="str">
            <v>30</v>
          </cell>
          <cell r="T6280" t="str">
            <v>547</v>
          </cell>
          <cell r="U6280" t="str">
            <v>0</v>
          </cell>
          <cell r="V6280" t="str">
            <v>OC: SMALL DIFFERENCES TOLERANCES</v>
          </cell>
        </row>
        <row r="6281">
          <cell r="Q6281" t="str">
            <v>Expenditure:  Operational Cost - Taking over Contractual Obligations</v>
          </cell>
          <cell r="R6281" t="str">
            <v>2</v>
          </cell>
          <cell r="S6281" t="str">
            <v>30</v>
          </cell>
          <cell r="T6281" t="str">
            <v>571</v>
          </cell>
          <cell r="U6281" t="str">
            <v>0</v>
          </cell>
          <cell r="V6281" t="str">
            <v>OC: TAKING OVER CONTRACTUAL OBLIGATIONS</v>
          </cell>
        </row>
        <row r="6282">
          <cell r="Q6282" t="str">
            <v xml:space="preserve">Expenditure:  Operational Cost - Toll Gate Fees </v>
          </cell>
          <cell r="R6282" t="str">
            <v>2</v>
          </cell>
          <cell r="S6282" t="str">
            <v>30</v>
          </cell>
          <cell r="T6282" t="str">
            <v>572</v>
          </cell>
          <cell r="U6282" t="str">
            <v>0</v>
          </cell>
          <cell r="V6282" t="str">
            <v xml:space="preserve">OC: TOLL GATE FEES </v>
          </cell>
        </row>
        <row r="6283">
          <cell r="Q6283" t="str">
            <v>Expenditure:  Operational Cost -Transport Provided as Part of Departmental Activities [Transport Claims]</v>
          </cell>
          <cell r="R6283">
            <v>0</v>
          </cell>
          <cell r="V6283" t="str">
            <v>TRANSPORT PROVIDED DEPT ACT (CLAIMS)</v>
          </cell>
        </row>
        <row r="6284">
          <cell r="Q6284" t="str">
            <v>Expenditure:  Operational Cost - Transport:  Events</v>
          </cell>
          <cell r="R6284" t="str">
            <v>2</v>
          </cell>
          <cell r="S6284" t="str">
            <v>30</v>
          </cell>
          <cell r="T6284" t="str">
            <v>573</v>
          </cell>
          <cell r="U6284" t="str">
            <v>0</v>
          </cell>
          <cell r="V6284" t="str">
            <v>OC: TRANSPORT - EVENTS</v>
          </cell>
        </row>
        <row r="6285">
          <cell r="Q6285" t="str">
            <v>Expenditure:  Operational Cost - Transport:  Funerals</v>
          </cell>
          <cell r="R6285" t="str">
            <v>2</v>
          </cell>
          <cell r="S6285" t="str">
            <v>30</v>
          </cell>
          <cell r="T6285" t="str">
            <v>574</v>
          </cell>
          <cell r="U6285" t="str">
            <v>0</v>
          </cell>
          <cell r="V6285" t="str">
            <v>OC: TRANSPORT - FUNERALS</v>
          </cell>
        </row>
        <row r="6286">
          <cell r="Q6286" t="str">
            <v>Expenditure:  Operational Cost - Transport:  Patients and Corpse</v>
          </cell>
          <cell r="R6286" t="str">
            <v>2</v>
          </cell>
          <cell r="S6286" t="str">
            <v>30</v>
          </cell>
          <cell r="T6286" t="str">
            <v>575</v>
          </cell>
          <cell r="U6286" t="str">
            <v>0</v>
          </cell>
          <cell r="V6286" t="str">
            <v>OC: TRANSPORT - PATIENTS &amp; CORPSE</v>
          </cell>
        </row>
        <row r="6287">
          <cell r="Q6287" t="str">
            <v>Expenditure:  Operational Cost - Travel and Subsistence</v>
          </cell>
          <cell r="R6287">
            <v>0</v>
          </cell>
          <cell r="V6287" t="str">
            <v>OC: TRAVEL &amp; SUBSISTENCE</v>
          </cell>
        </row>
        <row r="6288">
          <cell r="Q6288" t="str">
            <v>Expenditure:  Operational Cost - Travel and Subsistence:  Domestic</v>
          </cell>
          <cell r="R6288">
            <v>0</v>
          </cell>
          <cell r="V6288" t="str">
            <v>OC: TRAVEL &amp; SUBSISTANCE: DOMESTIC</v>
          </cell>
        </row>
        <row r="6289">
          <cell r="Q6289" t="str">
            <v>Expenditure:  Operational Cost - Travel and Subsistence:  Domestic - Accommodation</v>
          </cell>
          <cell r="R6289" t="str">
            <v>2</v>
          </cell>
          <cell r="S6289" t="str">
            <v>30</v>
          </cell>
          <cell r="T6289" t="str">
            <v>576</v>
          </cell>
          <cell r="U6289" t="str">
            <v>0</v>
          </cell>
          <cell r="V6289" t="str">
            <v>OC: T&amp;S DOM - ACCOMMODATION</v>
          </cell>
        </row>
        <row r="6290">
          <cell r="Q6290" t="str">
            <v>Expenditure:  Operational Cost - Travel and Subsistence:  Domestic - Daily Allowance</v>
          </cell>
          <cell r="R6290" t="str">
            <v>2</v>
          </cell>
          <cell r="S6290" t="str">
            <v>30</v>
          </cell>
          <cell r="T6290" t="str">
            <v>577</v>
          </cell>
          <cell r="U6290" t="str">
            <v>0</v>
          </cell>
          <cell r="V6290" t="str">
            <v>OC: T&amp;S DOM - DAILY ALLOWANCE</v>
          </cell>
        </row>
        <row r="6291">
          <cell r="Q6291" t="str">
            <v>Expenditure:  Operational Cost - Travel and Subsistence:  Domestic - Food and Beverage (Served)</v>
          </cell>
          <cell r="R6291" t="str">
            <v>2</v>
          </cell>
          <cell r="S6291" t="str">
            <v>30</v>
          </cell>
          <cell r="T6291" t="str">
            <v>578</v>
          </cell>
          <cell r="U6291" t="str">
            <v>0</v>
          </cell>
          <cell r="V6291" t="str">
            <v>OC: T&amp;S DOM - FOOD &amp; BEVERAGE (SERVED)</v>
          </cell>
        </row>
        <row r="6292">
          <cell r="Q6292" t="str">
            <v>Expenditure:  Operational Cost - Travel and Subsistence:  Domestic - Incidental Cost</v>
          </cell>
          <cell r="R6292" t="str">
            <v>2</v>
          </cell>
          <cell r="S6292" t="str">
            <v>30</v>
          </cell>
          <cell r="T6292" t="str">
            <v>579</v>
          </cell>
          <cell r="U6292" t="str">
            <v>0</v>
          </cell>
          <cell r="V6292" t="str">
            <v>OC: T&amp;S DOM - INCIDENTAL COST</v>
          </cell>
        </row>
        <row r="6293">
          <cell r="Q6293" t="str">
            <v>Expenditure:  Operational Cost - Travel and Subsistence:  Domestic - Transport without Operator</v>
          </cell>
          <cell r="R6293">
            <v>0</v>
          </cell>
          <cell r="V6293" t="str">
            <v>OC: TRAVEL &amp; SUBSIS: DOMESTIC TRANSPORT</v>
          </cell>
        </row>
        <row r="6294">
          <cell r="Q6294" t="str">
            <v>Expenditure:  Operational Cost - Travel and Subsistence:  Domestic - Transport without Operator:  Car Rental</v>
          </cell>
          <cell r="R6294" t="str">
            <v>2</v>
          </cell>
          <cell r="S6294" t="str">
            <v>30</v>
          </cell>
          <cell r="T6294" t="str">
            <v>580</v>
          </cell>
          <cell r="U6294" t="str">
            <v>0</v>
          </cell>
          <cell r="V6294" t="str">
            <v>OC: T&amp;S DOM TRP - WITHOUT OPR CAR RENTAL</v>
          </cell>
        </row>
        <row r="6295">
          <cell r="Q6295" t="str">
            <v>Expenditure:  Operational Cost - Travel and Subsistence:  Domestic - Transport without Operator:  Own Transport</v>
          </cell>
          <cell r="R6295" t="str">
            <v>2</v>
          </cell>
          <cell r="S6295" t="str">
            <v>30</v>
          </cell>
          <cell r="T6295" t="str">
            <v>581</v>
          </cell>
          <cell r="U6295" t="str">
            <v>0</v>
          </cell>
          <cell r="V6295" t="str">
            <v>OC: T&amp;S DOM TRP - W/OUT OPR OWN TRANSPRT</v>
          </cell>
        </row>
        <row r="6296">
          <cell r="Q6296" t="str">
            <v>Expenditure:  Operational Cost - Travel and Subsistence:  Domestic - Transport with Operator</v>
          </cell>
          <cell r="R6296">
            <v>0</v>
          </cell>
          <cell r="V6296" t="str">
            <v>OC: T&amp;S DOM - TRANSPORT WITH OPERATOR</v>
          </cell>
        </row>
        <row r="6297">
          <cell r="Q6297" t="str">
            <v>Expenditure:  Operational Cost - Travel and Subsistence:  Domestic - Transport with Operator:  Other Transport Provider</v>
          </cell>
          <cell r="R6297" t="str">
            <v>2</v>
          </cell>
          <cell r="S6297" t="str">
            <v>30</v>
          </cell>
          <cell r="T6297" t="str">
            <v>582</v>
          </cell>
          <cell r="U6297" t="str">
            <v>0</v>
          </cell>
          <cell r="V6297" t="str">
            <v>OC: T&amp;S DOM TRP - WITH OPER OTH TRP PROV</v>
          </cell>
        </row>
        <row r="6298">
          <cell r="Q6298" t="str">
            <v>Expenditure:  Operational Cost - Travel and Subsistence:  Domestic - Transport with Operator:  Public Transport</v>
          </cell>
          <cell r="R6298">
            <v>0</v>
          </cell>
          <cell r="V6298" t="str">
            <v>OC: T&amp;S DOM TRP - PUBLIC TRANSPORT</v>
          </cell>
        </row>
        <row r="6299">
          <cell r="Q6299" t="str">
            <v>Expenditure:  Operational Cost - Travel and Subsistence:  Domestic - Transport with Operator:  Public Transport - Air Transport</v>
          </cell>
          <cell r="R6299" t="str">
            <v>2</v>
          </cell>
          <cell r="S6299" t="str">
            <v>30</v>
          </cell>
          <cell r="T6299" t="str">
            <v>583</v>
          </cell>
          <cell r="U6299" t="str">
            <v>0</v>
          </cell>
          <cell r="V6299" t="str">
            <v>OC: T&amp;S DOM PUB TRP - AIR TRANSPORT</v>
          </cell>
        </row>
        <row r="6300">
          <cell r="Q6300" t="str">
            <v>Expenditure:  Operational Cost - Travel and Subsistence:  Domestic - Transport with Operator:  Public Transport - Railway Transport</v>
          </cell>
          <cell r="R6300" t="str">
            <v>2</v>
          </cell>
          <cell r="S6300" t="str">
            <v>30</v>
          </cell>
          <cell r="T6300" t="str">
            <v>584</v>
          </cell>
          <cell r="U6300" t="str">
            <v>0</v>
          </cell>
          <cell r="V6300" t="str">
            <v>OC: T&amp;S DOM PUB TRP - RAILWAY TRANSPORT</v>
          </cell>
        </row>
        <row r="6301">
          <cell r="Q6301" t="str">
            <v>Expenditure:  Operational Cost - Travel and Subsistence:  Domestic - Transport with Operator:  Public Transport - Road Transport</v>
          </cell>
          <cell r="R6301" t="str">
            <v>2</v>
          </cell>
          <cell r="S6301" t="str">
            <v>30</v>
          </cell>
          <cell r="T6301" t="str">
            <v>585</v>
          </cell>
          <cell r="U6301" t="str">
            <v>0</v>
          </cell>
          <cell r="V6301" t="str">
            <v>OC: T&amp;S DOM PUB TRP - ROAD TRANSPORT</v>
          </cell>
        </row>
        <row r="6302">
          <cell r="Q6302" t="str">
            <v>Expenditure:  Operational Cost - Travel and Subsistence:  Domestic - Transport with Operator:  Public Transport - Water Transport</v>
          </cell>
          <cell r="R6302" t="str">
            <v>2</v>
          </cell>
          <cell r="S6302" t="str">
            <v>30</v>
          </cell>
          <cell r="T6302" t="str">
            <v>586</v>
          </cell>
          <cell r="U6302" t="str">
            <v>0</v>
          </cell>
          <cell r="V6302" t="str">
            <v>OC: T&amp;S DOM PUB TRP - WATER TRANSPORT</v>
          </cell>
        </row>
        <row r="6303">
          <cell r="Q6303" t="str">
            <v>Expenditure:  Operational Cost - Travel and Subsistence:  Foreign</v>
          </cell>
          <cell r="R6303">
            <v>0</v>
          </cell>
          <cell r="V6303" t="str">
            <v>OC: T&amp;S FOREIGN</v>
          </cell>
        </row>
        <row r="6304">
          <cell r="Q6304" t="str">
            <v>Expenditure:  Operational Cost - Travel and Subsistence:  Foreign - Accommodation</v>
          </cell>
          <cell r="R6304" t="str">
            <v>2</v>
          </cell>
          <cell r="S6304" t="str">
            <v>30</v>
          </cell>
          <cell r="T6304" t="str">
            <v>587</v>
          </cell>
          <cell r="U6304" t="str">
            <v>0</v>
          </cell>
          <cell r="V6304" t="str">
            <v>OC: T&amp;S FOREIGN - ACCOMMODATION</v>
          </cell>
        </row>
        <row r="6305">
          <cell r="Q6305" t="str">
            <v>Expenditure:  Operational Cost - Travel and Subsistence:  Foreign - Daily Allowance</v>
          </cell>
          <cell r="R6305" t="str">
            <v>2</v>
          </cell>
          <cell r="S6305" t="str">
            <v>30</v>
          </cell>
          <cell r="T6305" t="str">
            <v>588</v>
          </cell>
          <cell r="U6305" t="str">
            <v>0</v>
          </cell>
          <cell r="V6305" t="str">
            <v>OC: T&amp;S FOREIGN - DAILY ALLOWANCE</v>
          </cell>
        </row>
        <row r="6306">
          <cell r="Q6306" t="str">
            <v>Expenditure:  Operational Cost - Travel and Subsistence:  Foreign - Food and Beverage</v>
          </cell>
          <cell r="R6306" t="str">
            <v>2</v>
          </cell>
          <cell r="S6306" t="str">
            <v>30</v>
          </cell>
          <cell r="T6306" t="str">
            <v>589</v>
          </cell>
          <cell r="U6306" t="str">
            <v>0</v>
          </cell>
          <cell r="V6306" t="str">
            <v>OC: T&amp;S FOREIGN - FOOD &amp; BEVERAGE</v>
          </cell>
        </row>
        <row r="6307">
          <cell r="Q6307" t="str">
            <v>Expenditure:  Operational Cost - Travel and Subsistence:  Foreign - Incidental Cost</v>
          </cell>
          <cell r="R6307" t="str">
            <v>2</v>
          </cell>
          <cell r="S6307" t="str">
            <v>30</v>
          </cell>
          <cell r="T6307" t="str">
            <v>590</v>
          </cell>
          <cell r="U6307" t="str">
            <v>0</v>
          </cell>
          <cell r="V6307" t="str">
            <v>OC: T&amp;S FOREIGN - INCIDENTAL COST</v>
          </cell>
        </row>
        <row r="6308">
          <cell r="Q6308" t="str">
            <v>Expenditure:  Operational Cost - Travel and Subsistence:  Foreign - Transport without Operator</v>
          </cell>
          <cell r="R6308">
            <v>0</v>
          </cell>
          <cell r="V6308" t="str">
            <v>OC: T&amp;S FOREIGN TRP -  WITHOUT OPERATOR</v>
          </cell>
        </row>
        <row r="6309">
          <cell r="Q6309" t="str">
            <v>Expenditure:  Operational Cost - Travel and Subsistence:  Foreign - Transport without Operator:  Car Rental</v>
          </cell>
          <cell r="R6309" t="str">
            <v>2</v>
          </cell>
          <cell r="S6309" t="str">
            <v>30</v>
          </cell>
          <cell r="T6309" t="str">
            <v>591</v>
          </cell>
          <cell r="U6309" t="str">
            <v>0</v>
          </cell>
          <cell r="V6309" t="str">
            <v>OC: T&amp;S FOREIGN  TRP - NO OPR CAR RENTAL</v>
          </cell>
        </row>
        <row r="6310">
          <cell r="Q6310" t="str">
            <v>Expenditure:  Operational Cost - Travel and Subsistence:  Foreign - Transport with Operator</v>
          </cell>
          <cell r="R6310">
            <v>0</v>
          </cell>
          <cell r="V6310" t="str">
            <v>OC: T&amp;S FOREIGN TRANSPORT WITH OPERATOR</v>
          </cell>
        </row>
        <row r="6311">
          <cell r="Q6311" t="str">
            <v>Expenditure:  Operational Cost - Travel and Subsistence:  Foreign - Transport with Operator:  Other Transport Providers</v>
          </cell>
          <cell r="R6311" t="str">
            <v>2</v>
          </cell>
          <cell r="S6311" t="str">
            <v>30</v>
          </cell>
          <cell r="T6311" t="str">
            <v>592</v>
          </cell>
          <cell r="U6311" t="str">
            <v>0</v>
          </cell>
          <cell r="V6311" t="str">
            <v>OC: T&amp;S FOREIGN  TRP - WITH ORP TRP PROV</v>
          </cell>
        </row>
        <row r="6312">
          <cell r="Q6312" t="str">
            <v>Expenditure:  Operational Cost - Travel and Subsistence:  Foreign - Transport with Operator:  Public Transport</v>
          </cell>
          <cell r="R6312">
            <v>0</v>
          </cell>
          <cell r="V6312" t="str">
            <v>OC: T&amp;S FOREIGN TRP - PUBLIC TRANSPORT</v>
          </cell>
        </row>
        <row r="6313">
          <cell r="Q6313" t="str">
            <v>Expenditure:  Operational Cost - Travel and Subsistence:  Foreign - Transport with Operator:  Public Transport - Air Transport</v>
          </cell>
          <cell r="R6313" t="str">
            <v>2</v>
          </cell>
          <cell r="S6313" t="str">
            <v>30</v>
          </cell>
          <cell r="T6313" t="str">
            <v>593</v>
          </cell>
          <cell r="U6313" t="str">
            <v>0</v>
          </cell>
          <cell r="V6313" t="str">
            <v>OC: T&amp;S FOREIGN  PUB TRP - AIR TRANSPORT</v>
          </cell>
        </row>
        <row r="6314">
          <cell r="Q6314" t="str">
            <v>Expenditure:  Operational Cost - Travel and Subsistence:  Foreign - Transport with Operator:  Public Transport - Railway Transport</v>
          </cell>
          <cell r="R6314" t="str">
            <v>2</v>
          </cell>
          <cell r="S6314" t="str">
            <v>30</v>
          </cell>
          <cell r="T6314" t="str">
            <v>594</v>
          </cell>
          <cell r="U6314" t="str">
            <v>0</v>
          </cell>
          <cell r="V6314" t="str">
            <v>OC: T&amp;S FOREIGN  PUB TRP - RAILWAY TRANS</v>
          </cell>
        </row>
        <row r="6315">
          <cell r="Q6315" t="str">
            <v>Expenditure:  Operational Cost - Travel and Subsistence:  Foreign - Transport with Operator:  Public Transport - Road Transport</v>
          </cell>
          <cell r="R6315" t="str">
            <v>2</v>
          </cell>
          <cell r="S6315" t="str">
            <v>30</v>
          </cell>
          <cell r="T6315" t="str">
            <v>595</v>
          </cell>
          <cell r="U6315" t="str">
            <v>0</v>
          </cell>
          <cell r="V6315" t="str">
            <v>OC: T&amp;S FOREIGN  PUB TRP - ROAD TRANSP</v>
          </cell>
        </row>
        <row r="6316">
          <cell r="Q6316" t="str">
            <v>Expenditure:  Operational Cost - Travel and Subsistence:  Foreign - Transport with Operator:  Public Transport - Water Transport</v>
          </cell>
          <cell r="R6316" t="str">
            <v>2</v>
          </cell>
          <cell r="S6316" t="str">
            <v>30</v>
          </cell>
          <cell r="T6316" t="str">
            <v>596</v>
          </cell>
          <cell r="U6316" t="str">
            <v>0</v>
          </cell>
          <cell r="V6316" t="str">
            <v>OC: T&amp;S FOREIGN  PUB TRP - WATER TRANSP</v>
          </cell>
        </row>
        <row r="6317">
          <cell r="Q6317" t="str">
            <v>Expenditure:  Operational Cost - Travel and Subsistence:  Non-employees</v>
          </cell>
          <cell r="R6317" t="str">
            <v>2</v>
          </cell>
          <cell r="S6317" t="str">
            <v>30</v>
          </cell>
          <cell r="T6317" t="str">
            <v>597</v>
          </cell>
          <cell r="U6317" t="str">
            <v>0</v>
          </cell>
          <cell r="V6317" t="str">
            <v>OC: T&amp;S - NON-EMPLOYEES</v>
          </cell>
        </row>
        <row r="6318">
          <cell r="Q6318" t="str">
            <v>Expenditure:  Operational Cost - Uniform and Protective Clothing</v>
          </cell>
          <cell r="R6318" t="str">
            <v>2</v>
          </cell>
          <cell r="S6318" t="str">
            <v>30</v>
          </cell>
          <cell r="T6318" t="str">
            <v>610</v>
          </cell>
          <cell r="U6318" t="str">
            <v>0</v>
          </cell>
          <cell r="V6318" t="str">
            <v>OC: UNIFORM &amp; PROTECTIVE CLOTHING</v>
          </cell>
        </row>
        <row r="6319">
          <cell r="Q6319" t="str">
            <v>Expenditure:  Operational Cost - Vehicle Tracking</v>
          </cell>
          <cell r="R6319" t="str">
            <v>2</v>
          </cell>
          <cell r="S6319" t="str">
            <v>30</v>
          </cell>
          <cell r="T6319" t="str">
            <v>630</v>
          </cell>
          <cell r="U6319" t="str">
            <v>0</v>
          </cell>
          <cell r="V6319" t="str">
            <v>OC: VEHICLE TRACKING</v>
          </cell>
        </row>
        <row r="6320">
          <cell r="Q6320" t="str">
            <v>Expenditure:  Operational Cost - Warrantees and Guarantees</v>
          </cell>
          <cell r="R6320" t="str">
            <v>2</v>
          </cell>
          <cell r="S6320" t="str">
            <v>30</v>
          </cell>
          <cell r="T6320" t="str">
            <v>660</v>
          </cell>
          <cell r="U6320" t="str">
            <v>0</v>
          </cell>
          <cell r="V6320" t="str">
            <v>OC: ADD COST WARRANTEES &amp; GUARANTEES</v>
          </cell>
        </row>
        <row r="6321">
          <cell r="Q6321" t="str">
            <v>Expenditure:  Operational Cost - Wet Fuel</v>
          </cell>
          <cell r="R6321" t="str">
            <v>2</v>
          </cell>
          <cell r="S6321" t="str">
            <v>30</v>
          </cell>
          <cell r="T6321" t="str">
            <v>661</v>
          </cell>
          <cell r="U6321" t="str">
            <v>0</v>
          </cell>
          <cell r="V6321" t="str">
            <v>OC: WET FUEL</v>
          </cell>
        </row>
        <row r="6322">
          <cell r="Q6322" t="str">
            <v xml:space="preserve">Expenditure:  Operational Cost - Workmen's Compensation Fund </v>
          </cell>
          <cell r="R6322" t="str">
            <v>2</v>
          </cell>
          <cell r="S6322" t="str">
            <v>30</v>
          </cell>
          <cell r="T6322" t="str">
            <v>662</v>
          </cell>
          <cell r="U6322" t="str">
            <v>0</v>
          </cell>
          <cell r="V6322" t="str">
            <v xml:space="preserve">OC: WORKMEN'S COMPENSATION FUND </v>
          </cell>
        </row>
        <row r="6323">
          <cell r="Q6323" t="str">
            <v>Expenditure:  Transfers and Subsidies</v>
          </cell>
          <cell r="R6323">
            <v>0</v>
          </cell>
          <cell r="V6323" t="str">
            <v>TRANSFERS &amp; SUBSIDIES</v>
          </cell>
        </row>
        <row r="6324">
          <cell r="Q6324" t="str">
            <v xml:space="preserve">Expenditure:  Transfers and Subsidies - Capital:  </v>
          </cell>
          <cell r="R6324">
            <v>0</v>
          </cell>
          <cell r="V6324" t="str">
            <v>TRANSFERS &amp; SUBSIDIES - CAPITAL</v>
          </cell>
        </row>
        <row r="6325">
          <cell r="Q6325" t="str">
            <v>Expenditure:  Transfers and Subsidies - Capital:  Allocations In-kind</v>
          </cell>
          <cell r="R6325">
            <v>0</v>
          </cell>
          <cell r="V6325" t="str">
            <v>TRANS &amp; SUBS CAP:  ALLOCATIONS IN-KIND</v>
          </cell>
        </row>
        <row r="6326">
          <cell r="Q6326" t="str">
            <v>Expenditure:  Transfers and Subsidies - Capital:  Allocations In-kind - Departmental Agencies and Accounts</v>
          </cell>
          <cell r="R6326">
            <v>0</v>
          </cell>
          <cell r="V6326" t="str">
            <v>T&amp;S CAP: ALL IN-KIND DEPT AGENCIES &amp; ACC</v>
          </cell>
        </row>
        <row r="6327">
          <cell r="Q6327" t="str">
            <v xml:space="preserve">Expenditure:  Transfers and Subsidies - Capital:  Allocations In-kind - Departmental Agencies and Accounts:  Social Security Funds </v>
          </cell>
          <cell r="R6327">
            <v>0</v>
          </cell>
          <cell r="V6327" t="str">
            <v>TS C IN-KIN DPT AGEN &amp; ACC SOC SEC FUNDS</v>
          </cell>
        </row>
        <row r="6328">
          <cell r="Q6328" t="str">
            <v>Expenditure:  Transfers and Subsidies - Capital:  Allocations In-kind - Departmental Agencies and Accounts:  Social Security Funds - Compensation Commissioner (Compensation Fund)</v>
          </cell>
          <cell r="R6328" t="str">
            <v>2</v>
          </cell>
          <cell r="S6328" t="str">
            <v>61</v>
          </cell>
          <cell r="T6328" t="str">
            <v>001</v>
          </cell>
          <cell r="U6328" t="str">
            <v>0</v>
          </cell>
          <cell r="V6328" t="str">
            <v>S SEC - COMPENSATION COMMISSIONER</v>
          </cell>
        </row>
        <row r="6329">
          <cell r="Q6329" t="str">
            <v>Expenditure:  Transfers and Subsidies - Capital:  Allocations In-kind - Departmental Agencies and Accounts:  Social Security Funds - Road Accident Fund</v>
          </cell>
          <cell r="R6329" t="str">
            <v>2</v>
          </cell>
          <cell r="S6329" t="str">
            <v>61</v>
          </cell>
          <cell r="T6329" t="str">
            <v>002</v>
          </cell>
          <cell r="U6329" t="str">
            <v>0</v>
          </cell>
          <cell r="V6329" t="str">
            <v>S SEC - ROAD ACCIDENT FUND</v>
          </cell>
        </row>
        <row r="6330">
          <cell r="Q6330" t="str">
            <v>Expenditure:  Transfers and Subsidies - Capital:  Allocations In-kind - Departmental Agencies and Accounts:  Social Security Funds - Unemployment Insurance</v>
          </cell>
          <cell r="R6330" t="str">
            <v>2</v>
          </cell>
          <cell r="S6330" t="str">
            <v>61</v>
          </cell>
          <cell r="T6330" t="str">
            <v>003</v>
          </cell>
          <cell r="U6330" t="str">
            <v>0</v>
          </cell>
          <cell r="V6330" t="str">
            <v>S SEC - UNEMPLOYMENT INSURANCE</v>
          </cell>
        </row>
        <row r="6331">
          <cell r="Q6331" t="str">
            <v>Expenditure:  Transfers and Subsidies - Capital:  Allocations In-kind - Departmental Agencies and Accounts:  Provincial Departmental Agencies</v>
          </cell>
          <cell r="R6331">
            <v>0</v>
          </cell>
          <cell r="V6331" t="str">
            <v>TS C IN-KIN DPT AGEN &amp; ACC PROV DEPT AGE</v>
          </cell>
        </row>
        <row r="6332">
          <cell r="Q6332" t="str">
            <v>Expenditure:  Transfers and Subsidies - Capital:  Allocations In-kind - Departmental Agencies and Accounts:  Provincial Departmental Agencies - Academy of Sport</v>
          </cell>
          <cell r="R6332" t="str">
            <v>2</v>
          </cell>
          <cell r="S6332" t="str">
            <v>61</v>
          </cell>
          <cell r="T6332" t="str">
            <v>100</v>
          </cell>
          <cell r="U6332" t="str">
            <v>0</v>
          </cell>
          <cell r="V6332" t="str">
            <v>PRV DPT AGEN - ACADEMY OF SPORT</v>
          </cell>
        </row>
        <row r="6333">
          <cell r="Q6333" t="str">
            <v>Expenditure:  Transfers and Subsidies - Capital:  Allocations In-kind - Departmental Agencies and Accounts:  Provincial Departmental Agencies - Agricultural and Rural  Development Corporation</v>
          </cell>
          <cell r="R6333" t="str">
            <v>2</v>
          </cell>
          <cell r="S6333" t="str">
            <v>61</v>
          </cell>
          <cell r="T6333" t="str">
            <v>101</v>
          </cell>
          <cell r="U6333" t="str">
            <v>0</v>
          </cell>
          <cell r="V6333" t="str">
            <v>PRV DPT AGEN - AGRICUL &amp; RURAL  DEV CORP</v>
          </cell>
        </row>
        <row r="6334">
          <cell r="Q6334" t="str">
            <v>Expenditure:  Transfers and Subsidies - Capital:  Allocations In-kind - Departmental Agencies and Accounts:  Provincial Departmental Agencies - Agricultural Business Development Agency</v>
          </cell>
          <cell r="R6334" t="str">
            <v>2</v>
          </cell>
          <cell r="S6334" t="str">
            <v>61</v>
          </cell>
          <cell r="T6334" t="str">
            <v>102</v>
          </cell>
          <cell r="U6334" t="str">
            <v>0</v>
          </cell>
          <cell r="V6334" t="str">
            <v>PRV DPT AGEN - AGRICUL BUSIN DEV AGENCY</v>
          </cell>
        </row>
        <row r="6335">
          <cell r="Q6335" t="str">
            <v>Expenditure:  Transfers and Subsidies - Capital:  Allocations In-kind - Departmental Agencies and Accounts:  Provincial Departmental Agencies - Agricultural Development Trust</v>
          </cell>
          <cell r="R6335" t="str">
            <v>2</v>
          </cell>
          <cell r="S6335" t="str">
            <v>61</v>
          </cell>
          <cell r="T6335" t="str">
            <v>103</v>
          </cell>
          <cell r="U6335" t="str">
            <v>0</v>
          </cell>
          <cell r="V6335" t="str">
            <v>PRV DPT AGEN - AGRICULTURAL DEV TRUST</v>
          </cell>
        </row>
        <row r="6336">
          <cell r="Q6336" t="str">
            <v>Expenditure:  Transfers and Subsidies - Capital:  Allocations In-kind - Departmental Agencies and Accounts:  Provincial Departmental Agencies - Agricultural Services Corporation</v>
          </cell>
          <cell r="R6336" t="str">
            <v>2</v>
          </cell>
          <cell r="S6336" t="str">
            <v>61</v>
          </cell>
          <cell r="T6336" t="str">
            <v>104</v>
          </cell>
          <cell r="U6336" t="str">
            <v>0</v>
          </cell>
          <cell r="V6336" t="str">
            <v>PRV DPT AGEN - AGRICULTURAL SERV CORP</v>
          </cell>
        </row>
        <row r="6337">
          <cell r="Q6337" t="str">
            <v>Expenditure:  Transfers and Subsidies - Capital:  Allocations In-kind - Departmental Agencies and Accounts:  Provincial Departmental Agencies - Agricultural and Farming Development Trust</v>
          </cell>
          <cell r="R6337" t="str">
            <v>2</v>
          </cell>
          <cell r="S6337" t="str">
            <v>61</v>
          </cell>
          <cell r="T6337" t="str">
            <v>105</v>
          </cell>
          <cell r="U6337" t="str">
            <v>0</v>
          </cell>
          <cell r="V6337" t="str">
            <v>PRV DPT AGEN - AGRI &amp; FARMING DEV TRUST</v>
          </cell>
        </row>
        <row r="6338">
          <cell r="Q6338" t="str">
            <v>Expenditure:  Transfers and Subsidies - Capital:  Allocations In-kind - Departmental Agencies and Accounts:  Provincial Departmental Agencies - Amafa Akwazulu Natali</v>
          </cell>
          <cell r="R6338" t="str">
            <v>2</v>
          </cell>
          <cell r="S6338" t="str">
            <v>61</v>
          </cell>
          <cell r="T6338" t="str">
            <v>106</v>
          </cell>
          <cell r="U6338" t="str">
            <v>0</v>
          </cell>
          <cell r="V6338" t="str">
            <v>PRV DPT AGEN - AMAFA AKWAZULU NATALI</v>
          </cell>
        </row>
        <row r="6339">
          <cell r="Q6339" t="str">
            <v>Expenditure:  Transfers and Subsidies - Capital:  Allocations In-kind - Departmental Agencies and Accounts:  Provincial Departmental Agencies - Appeal Tribunals</v>
          </cell>
          <cell r="R6339" t="str">
            <v>2</v>
          </cell>
          <cell r="S6339" t="str">
            <v>61</v>
          </cell>
          <cell r="T6339" t="str">
            <v>107</v>
          </cell>
          <cell r="U6339" t="str">
            <v>0</v>
          </cell>
          <cell r="V6339" t="str">
            <v>PRV DPT AGEN - APPEAL TRIBUNALS</v>
          </cell>
        </row>
        <row r="6340">
          <cell r="Q6340" t="str">
            <v>Expenditure:  Transfers and Subsidies - Capital:  Allocations In-kind - Departmental Agencies and Accounts:  Provincial Departmental Agencies - Appropriation Technology Unit</v>
          </cell>
          <cell r="R6340" t="str">
            <v>2</v>
          </cell>
          <cell r="S6340" t="str">
            <v>61</v>
          </cell>
          <cell r="T6340" t="str">
            <v>108</v>
          </cell>
          <cell r="U6340" t="str">
            <v>0</v>
          </cell>
          <cell r="V6340" t="str">
            <v>PRV DPT AGEN - APPROPRIA TECHNOLOGY UNIT</v>
          </cell>
        </row>
        <row r="6341">
          <cell r="Q6341" t="str">
            <v>Expenditure:  Transfers and Subsidies - Capital:  Allocations In-kind - Departmental Agencies and Accounts:  Provincial Departmental Agencies - Arts and Cultural</v>
          </cell>
          <cell r="R6341" t="str">
            <v>2</v>
          </cell>
          <cell r="S6341" t="str">
            <v>61</v>
          </cell>
          <cell r="T6341" t="str">
            <v>109</v>
          </cell>
          <cell r="U6341" t="str">
            <v>0</v>
          </cell>
          <cell r="V6341" t="str">
            <v>PRV DPT AGEN - ARTS &amp; CULTURAL</v>
          </cell>
        </row>
        <row r="6342">
          <cell r="Q6342" t="str">
            <v>Expenditure:  Transfers and Subsidies - Capital:  Allocations In-kind - Departmental Agencies and Accounts:  Provincial Departmental Agencies - Arts Council</v>
          </cell>
          <cell r="R6342" t="str">
            <v>2</v>
          </cell>
          <cell r="S6342" t="str">
            <v>61</v>
          </cell>
          <cell r="T6342" t="str">
            <v>110</v>
          </cell>
          <cell r="U6342" t="str">
            <v>0</v>
          </cell>
          <cell r="V6342" t="str">
            <v>PRV DPT AGEN - ARTS COUNCIL</v>
          </cell>
        </row>
        <row r="6343">
          <cell r="Q6343" t="str">
            <v>Expenditure:  Transfers and Subsidies - Capital:  Allocations In-kind - Departmental Agencies and Accounts:  Provincial Departmental Agencies - Blue IQ Inv Holdings (Pty)</v>
          </cell>
          <cell r="R6343" t="str">
            <v>2</v>
          </cell>
          <cell r="S6343" t="str">
            <v>61</v>
          </cell>
          <cell r="T6343" t="str">
            <v>111</v>
          </cell>
          <cell r="U6343" t="str">
            <v>0</v>
          </cell>
          <cell r="V6343" t="str">
            <v>PRV DPT AGEN - BLUE IQ INV HOLDING (PTY)</v>
          </cell>
        </row>
        <row r="6344">
          <cell r="Q6344" t="str">
            <v>Expenditure:  Transfers and Subsidies - Capital:  Allocations In-kind - Departmental Agencies and Accounts:  Provincial Departmental Agencies - Centre for Investment and Marketing</v>
          </cell>
          <cell r="R6344" t="str">
            <v>2</v>
          </cell>
          <cell r="S6344" t="str">
            <v>61</v>
          </cell>
          <cell r="T6344" t="str">
            <v>112</v>
          </cell>
          <cell r="U6344" t="str">
            <v>0</v>
          </cell>
          <cell r="V6344" t="str">
            <v>PRV DPT AGEN - CENTRE INVEST &amp; MARKETING</v>
          </cell>
        </row>
        <row r="6345">
          <cell r="Q6345" t="str">
            <v>Expenditure:  Transfers and Subsidies - Capital:  Allocations In-kind - Departmental Agencies and Accounts:  Provincial Departmental Agencies - Commissioner for the Environment</v>
          </cell>
          <cell r="R6345" t="str">
            <v>2</v>
          </cell>
          <cell r="S6345" t="str">
            <v>61</v>
          </cell>
          <cell r="T6345" t="str">
            <v>113</v>
          </cell>
          <cell r="U6345" t="str">
            <v>0</v>
          </cell>
          <cell r="V6345" t="str">
            <v>PRV DPT AGEN - COMMISSION FOR ENVIRONMEN</v>
          </cell>
        </row>
        <row r="6346">
          <cell r="Q6346" t="str">
            <v>Expenditure:  Transfers and Subsidies - Capital:  Allocations In-kind - Departmental Agencies and Accounts:  Provincial Departmental Agencies - Communication Service</v>
          </cell>
          <cell r="R6346" t="str">
            <v>2</v>
          </cell>
          <cell r="S6346" t="str">
            <v>61</v>
          </cell>
          <cell r="T6346" t="str">
            <v>114</v>
          </cell>
          <cell r="U6346" t="str">
            <v>0</v>
          </cell>
          <cell r="V6346" t="str">
            <v>PRV DPT AGEN - COMMUNICATION SERVICE</v>
          </cell>
        </row>
        <row r="6347">
          <cell r="Q6347" t="str">
            <v>Expenditure:  Transfers and Subsidies - Capital:  Allocations In-kind - Departmental Agencies and Accounts:  Provincial Departmental Agencies - Consumer Affairs Court</v>
          </cell>
          <cell r="R6347" t="str">
            <v>2</v>
          </cell>
          <cell r="S6347" t="str">
            <v>61</v>
          </cell>
          <cell r="T6347" t="str">
            <v>115</v>
          </cell>
          <cell r="U6347" t="str">
            <v>0</v>
          </cell>
          <cell r="V6347" t="str">
            <v>PRV DPT AGEN - CONSUMER AFFAIRS COURT</v>
          </cell>
        </row>
        <row r="6348">
          <cell r="Q6348" t="str">
            <v>Expenditure:  Transfers and Subsidies - Capital:  Allocations In-kind - Departmental Agencies and Accounts:  Provincial Departmental Agencies - Cultural Commission</v>
          </cell>
          <cell r="R6348" t="str">
            <v>2</v>
          </cell>
          <cell r="S6348" t="str">
            <v>61</v>
          </cell>
          <cell r="T6348" t="str">
            <v>116</v>
          </cell>
          <cell r="U6348" t="str">
            <v>0</v>
          </cell>
          <cell r="V6348" t="str">
            <v>PRV DPT AGEN - CULTURAL COMMISSION</v>
          </cell>
        </row>
        <row r="6349">
          <cell r="Q6349" t="str">
            <v>Expenditure:  Transfers and Subsidies - Capital:  Allocations In-kind - Departmental Agencies and Accounts:  Provincial Departmental Agencies - Destination Marketing Organisation</v>
          </cell>
          <cell r="R6349" t="str">
            <v>2</v>
          </cell>
          <cell r="S6349" t="str">
            <v>61</v>
          </cell>
          <cell r="T6349" t="str">
            <v>117</v>
          </cell>
          <cell r="U6349" t="str">
            <v>0</v>
          </cell>
          <cell r="V6349" t="str">
            <v>PRV DPT AGEN - DESTINATION MARKETING ORG</v>
          </cell>
        </row>
        <row r="6350">
          <cell r="Q6350" t="str">
            <v>Expenditure:  Transfers and Subsidies - Capital:  Allocations In-kind - Departmental Agencies and Accounts:  Provincial Departmental Agencies - Development Enterprise</v>
          </cell>
          <cell r="R6350" t="str">
            <v>2</v>
          </cell>
          <cell r="S6350" t="str">
            <v>61</v>
          </cell>
          <cell r="T6350" t="str">
            <v>118</v>
          </cell>
          <cell r="U6350" t="str">
            <v>0</v>
          </cell>
          <cell r="V6350" t="str">
            <v>PRV DPT AGEN - DEVELOPMENT ENTERPRISE</v>
          </cell>
        </row>
        <row r="6351">
          <cell r="Q6351" t="str">
            <v>Expenditure:  Transfers and Subsidies - Capital:  Allocations In-kind - Departmental Agencies and Accounts:  Provincial Departmental Agencies - Development Tribunals</v>
          </cell>
          <cell r="R6351" t="str">
            <v>2</v>
          </cell>
          <cell r="S6351" t="str">
            <v>61</v>
          </cell>
          <cell r="T6351" t="str">
            <v>119</v>
          </cell>
          <cell r="U6351" t="str">
            <v>0</v>
          </cell>
          <cell r="V6351" t="str">
            <v>PRV DPT AGEN - DEVELOPMENT TRIBUNALS</v>
          </cell>
        </row>
        <row r="6352">
          <cell r="Q6352" t="str">
            <v>Expenditure:  Transfers and Subsidies - Capital:  Allocations In-kind - Departmental Agencies and Accounts:  Provincial Departmental Agencies - Eastern Cape Museums</v>
          </cell>
          <cell r="R6352" t="str">
            <v>2</v>
          </cell>
          <cell r="S6352" t="str">
            <v>61</v>
          </cell>
          <cell r="T6352" t="str">
            <v>120</v>
          </cell>
          <cell r="U6352" t="str">
            <v>0</v>
          </cell>
          <cell r="V6352" t="str">
            <v>PRV DPT AGEN - EASTERN CAPE MUSEUMS</v>
          </cell>
        </row>
        <row r="6353">
          <cell r="Q6353" t="str">
            <v>Expenditure:  Transfers and Subsidies - Capital:  Allocations In-kind - Departmental Agencies and Accounts:  Provincial Departmental Agencies - Gauteng Entrepreneurial Property</v>
          </cell>
          <cell r="R6353" t="str">
            <v>2</v>
          </cell>
          <cell r="S6353" t="str">
            <v>61</v>
          </cell>
          <cell r="T6353" t="str">
            <v>121</v>
          </cell>
          <cell r="U6353" t="str">
            <v>0</v>
          </cell>
          <cell r="V6353" t="str">
            <v>PRV DPT AGEN - GAUTENG ENTREPREN PROPERT</v>
          </cell>
        </row>
        <row r="6354">
          <cell r="Q6354" t="str">
            <v>Expenditure:  Transfers and Subsidies - Capital:  Allocations In-kind - Departmental Agencies and Accounts:  Provincial Departmental Agencies - Eastern Region Entrepreneurial Support Centre</v>
          </cell>
          <cell r="R6354" t="str">
            <v>2</v>
          </cell>
          <cell r="S6354" t="str">
            <v>61</v>
          </cell>
          <cell r="T6354" t="str">
            <v>122</v>
          </cell>
          <cell r="U6354" t="str">
            <v>0</v>
          </cell>
          <cell r="V6354" t="str">
            <v>PRV DPT AGEN - EAST REG ENTREP SUPP CTRE</v>
          </cell>
        </row>
        <row r="6355">
          <cell r="Q6355" t="str">
            <v>Expenditure:  Transfers and Subsidies - Capital:  Allocations In-kind - Departmental Agencies and Accounts:  Provincial Departmental Agencies - Economic  Development Agency</v>
          </cell>
          <cell r="R6355" t="str">
            <v>2</v>
          </cell>
          <cell r="S6355" t="str">
            <v>61</v>
          </cell>
          <cell r="T6355" t="str">
            <v>123</v>
          </cell>
          <cell r="U6355" t="str">
            <v>0</v>
          </cell>
          <cell r="V6355" t="str">
            <v>PRV DPT AGEN - ECONOMIC  DEVEL AGENCY</v>
          </cell>
        </row>
        <row r="6356">
          <cell r="Q6356" t="str">
            <v>Expenditure:  Transfers and Subsidies - Capital:  Allocations In-kind - Departmental Agencies and Accounts:  Provincial Departmental Agencies - Enterprise Propeller</v>
          </cell>
          <cell r="R6356" t="str">
            <v>2</v>
          </cell>
          <cell r="S6356" t="str">
            <v>61</v>
          </cell>
          <cell r="T6356" t="str">
            <v>124</v>
          </cell>
          <cell r="U6356" t="str">
            <v>0</v>
          </cell>
          <cell r="V6356" t="str">
            <v>PRV DPT AGEN - ENTERPRISE PROPELLER</v>
          </cell>
        </row>
        <row r="6357">
          <cell r="Q6357" t="str">
            <v>Expenditure:  Transfers and Subsidies - Capital:  Allocations In-kind - Departmental Agencies and Accounts:  Provincial Departmental Agencies - Ezemvelo Wildlife</v>
          </cell>
          <cell r="R6357" t="str">
            <v>2</v>
          </cell>
          <cell r="S6357" t="str">
            <v>61</v>
          </cell>
          <cell r="T6357" t="str">
            <v>125</v>
          </cell>
          <cell r="U6357" t="str">
            <v>0</v>
          </cell>
          <cell r="V6357" t="str">
            <v>PRV DPT AGEN - EZEMVELO WILDLIFE</v>
          </cell>
        </row>
        <row r="6358">
          <cell r="Q6358" t="str">
            <v>Expenditure:  Transfers and Subsidies - Capital:  Allocations In-kind - Departmental Agencies and Accounts:  Provincial Departmental Agencies - Gambling and Betting Board</v>
          </cell>
          <cell r="R6358" t="str">
            <v>2</v>
          </cell>
          <cell r="S6358" t="str">
            <v>61</v>
          </cell>
          <cell r="T6358" t="str">
            <v>126</v>
          </cell>
          <cell r="U6358" t="str">
            <v>0</v>
          </cell>
          <cell r="V6358" t="str">
            <v>PRV DPT AGEN - GAMBLING &amp; BETTING BOARD</v>
          </cell>
        </row>
        <row r="6359">
          <cell r="Q6359" t="str">
            <v>Expenditure:  Transfers and Subsidies - Capital:  Allocations In-kind - Departmental Agencies and Accounts:  Provincial Departmental Agencies - Gambling and Racing Board</v>
          </cell>
          <cell r="R6359" t="str">
            <v>2</v>
          </cell>
          <cell r="S6359" t="str">
            <v>61</v>
          </cell>
          <cell r="T6359" t="str">
            <v>127</v>
          </cell>
          <cell r="U6359" t="str">
            <v>0</v>
          </cell>
          <cell r="V6359" t="str">
            <v>PRV DPT AGEN - GAMBLING &amp; RACING BOARD</v>
          </cell>
        </row>
        <row r="6360">
          <cell r="Q6360" t="str">
            <v>Expenditure:  Transfers and Subsidies - Capital:  Allocations In-kind - Departmental Agencies and Accounts:  Provincial Departmental Agencies - Gambling Board</v>
          </cell>
          <cell r="R6360" t="str">
            <v>2</v>
          </cell>
          <cell r="S6360" t="str">
            <v>61</v>
          </cell>
          <cell r="T6360" t="str">
            <v>128</v>
          </cell>
          <cell r="U6360" t="str">
            <v>0</v>
          </cell>
          <cell r="V6360" t="str">
            <v>PRV DPT AGEN - GAMBLING BOARD</v>
          </cell>
        </row>
        <row r="6361">
          <cell r="Q6361" t="str">
            <v>Expenditure:  Transfers and Subsidies - Capital:  Allocations In-kind - Departmental Agencies and Accounts:  Provincial Departmental Agencies - Gaming Board</v>
          </cell>
          <cell r="R6361" t="str">
            <v>2</v>
          </cell>
          <cell r="S6361" t="str">
            <v>61</v>
          </cell>
          <cell r="T6361" t="str">
            <v>129</v>
          </cell>
          <cell r="U6361" t="str">
            <v>0</v>
          </cell>
          <cell r="V6361" t="str">
            <v>PRV DPT AGEN - GAMING BOARD</v>
          </cell>
        </row>
        <row r="6362">
          <cell r="Q6362" t="str">
            <v>Expenditure:  Transfers and Subsidies - Capital:  Allocations In-kind - Departmental Agencies and Accounts:  Provincial Departmental Agencies - Gateway International Airport</v>
          </cell>
          <cell r="R6362" t="str">
            <v>2</v>
          </cell>
          <cell r="S6362" t="str">
            <v>61</v>
          </cell>
          <cell r="T6362" t="str">
            <v>130</v>
          </cell>
          <cell r="U6362" t="str">
            <v>0</v>
          </cell>
          <cell r="V6362" t="str">
            <v>PRV DPT AGEN - GATEWAY INTERNAT AIRPORT</v>
          </cell>
        </row>
        <row r="6363">
          <cell r="Q6363" t="str">
            <v>Expenditure:  Transfers and Subsidies - Capital:  Allocations In-kind - Departmental Agencies and Accounts:  Provincial Departmental Agencies - Gauteng Fund</v>
          </cell>
          <cell r="R6363" t="str">
            <v>2</v>
          </cell>
          <cell r="S6363" t="str">
            <v>61</v>
          </cell>
          <cell r="T6363" t="str">
            <v>131</v>
          </cell>
          <cell r="U6363" t="str">
            <v>0</v>
          </cell>
          <cell r="V6363" t="str">
            <v>PRV DPT AGEN - GAUTENG FUND</v>
          </cell>
        </row>
        <row r="6364">
          <cell r="Q6364" t="str">
            <v>Expenditure:  Transfers and Subsidies - Capital:  Allocations In-kind - Departmental Agencies and Accounts:  Provincial Departmental Agencies - Gautrain Management Agency</v>
          </cell>
          <cell r="R6364" t="str">
            <v>2</v>
          </cell>
          <cell r="S6364" t="str">
            <v>61</v>
          </cell>
          <cell r="T6364" t="str">
            <v>132</v>
          </cell>
          <cell r="U6364" t="str">
            <v>0</v>
          </cell>
          <cell r="V6364" t="str">
            <v>PRV DPT AGEN - GAUTRAIN MANAG AGENCY</v>
          </cell>
        </row>
        <row r="6365">
          <cell r="Q6365" t="str">
            <v>Expenditure:  Transfers and Subsidies - Capital:  Allocations In-kind - Departmental Agencies and Accounts:  Provincial Departmental Agencies - Government Motor Transport</v>
          </cell>
          <cell r="R6365" t="str">
            <v>2</v>
          </cell>
          <cell r="S6365" t="str">
            <v>61</v>
          </cell>
          <cell r="T6365" t="str">
            <v>133</v>
          </cell>
          <cell r="U6365" t="str">
            <v>0</v>
          </cell>
          <cell r="V6365" t="str">
            <v>PRV DPT AGEN - GOVERN MOTOR TRANSPORT</v>
          </cell>
        </row>
        <row r="6366">
          <cell r="Q6366" t="str">
            <v>Expenditure:  Transfers and Subsidies - Capital:  Allocations In-kind - Departmental Agencies and Accounts:  Provincial Departmental Agencies - Heritage Western Cape</v>
          </cell>
          <cell r="R6366" t="str">
            <v>2</v>
          </cell>
          <cell r="S6366" t="str">
            <v>61</v>
          </cell>
          <cell r="T6366" t="str">
            <v>134</v>
          </cell>
          <cell r="U6366" t="str">
            <v>0</v>
          </cell>
          <cell r="V6366" t="str">
            <v>PRV DPT AGEN - HERITAGE WESTERN CAPE</v>
          </cell>
        </row>
        <row r="6367">
          <cell r="Q6367" t="str">
            <v>Expenditure:  Transfers and Subsidies - Capital:  Allocations In-kind - Departmental Agencies and Accounts:  Provincial Departmental Agencies - House of Traditional Leaders KwaZulu-Natal</v>
          </cell>
          <cell r="R6367" t="str">
            <v>2</v>
          </cell>
          <cell r="S6367" t="str">
            <v>61</v>
          </cell>
          <cell r="T6367" t="str">
            <v>135</v>
          </cell>
          <cell r="U6367" t="str">
            <v>0</v>
          </cell>
          <cell r="V6367" t="str">
            <v>PRV DPT AGEN - HOUSE OF TRAD LEADERS KZN</v>
          </cell>
        </row>
        <row r="6368">
          <cell r="Q6368" t="str">
            <v>Expenditure:  Transfers and Subsidies - Capital:  Allocations In-kind - Departmental Agencies and Accounts:  Provincial Departmental Agencies - Housing Board</v>
          </cell>
          <cell r="R6368" t="str">
            <v>2</v>
          </cell>
          <cell r="S6368" t="str">
            <v>61</v>
          </cell>
          <cell r="T6368" t="str">
            <v>136</v>
          </cell>
          <cell r="U6368" t="str">
            <v>0</v>
          </cell>
          <cell r="V6368" t="str">
            <v>PRV DPT AGEN - HOUSING BOARD</v>
          </cell>
        </row>
        <row r="6369">
          <cell r="Q6369" t="str">
            <v>Expenditure:  Transfers and Subsidies - Capital:  Allocations In-kind - Departmental Agencies and Accounts:  Provincial Departmental Agencies - Housing Corporation</v>
          </cell>
          <cell r="R6369" t="str">
            <v>2</v>
          </cell>
          <cell r="S6369" t="str">
            <v>61</v>
          </cell>
          <cell r="T6369" t="str">
            <v>137</v>
          </cell>
          <cell r="U6369" t="str">
            <v>0</v>
          </cell>
          <cell r="V6369" t="str">
            <v>PRV DPT AGEN - HOUSING CORPORATION</v>
          </cell>
        </row>
        <row r="6370">
          <cell r="Q6370" t="str">
            <v>Expenditure:  Transfers and Subsidies - Capital:  Allocations In-kind - Departmental Agencies and Accounts:  Provincial Departmental Agencies - Investment North West</v>
          </cell>
          <cell r="R6370" t="str">
            <v>2</v>
          </cell>
          <cell r="S6370" t="str">
            <v>61</v>
          </cell>
          <cell r="T6370" t="str">
            <v>138</v>
          </cell>
          <cell r="U6370" t="str">
            <v>0</v>
          </cell>
          <cell r="V6370" t="str">
            <v>PRV DPT AGEN - INVESTMENT NORTH WEST</v>
          </cell>
        </row>
        <row r="6371">
          <cell r="Q6371" t="str">
            <v>Expenditure:  Transfers and Subsidies - Capital:  Allocations In-kind - Departmental Agencies and Accounts:  Provincial Departmental Agencies - Investment and Trade Promotion Agency</v>
          </cell>
          <cell r="R6371" t="str">
            <v>2</v>
          </cell>
          <cell r="S6371" t="str">
            <v>61</v>
          </cell>
          <cell r="T6371" t="str">
            <v>139</v>
          </cell>
          <cell r="U6371" t="str">
            <v>0</v>
          </cell>
          <cell r="V6371" t="str">
            <v>PRV DPT AGEN - INVEST &amp; TRADE PROMO AGEN</v>
          </cell>
        </row>
        <row r="6372">
          <cell r="Q6372" t="str">
            <v>Expenditure:  Transfers and Subsidies - Capital:  Allocations In-kind - Departmental Agencies and Accounts:  Provincial Departmental Agencies - Investment Initiative</v>
          </cell>
          <cell r="R6372" t="str">
            <v>2</v>
          </cell>
          <cell r="S6372" t="str">
            <v>61</v>
          </cell>
          <cell r="T6372" t="str">
            <v>140</v>
          </cell>
          <cell r="U6372" t="str">
            <v>0</v>
          </cell>
          <cell r="V6372" t="str">
            <v>PRV DPT AGEN - INVESTMENT INITIATIVE</v>
          </cell>
        </row>
        <row r="6373">
          <cell r="Q6373" t="str">
            <v>Expenditure:  Transfers and Subsidies - Capital:  Allocations In-kind - Departmental Agencies and Accounts:  Provincial Departmental Agencies - Kalahari Kid Corporation</v>
          </cell>
          <cell r="R6373" t="str">
            <v>2</v>
          </cell>
          <cell r="S6373" t="str">
            <v>61</v>
          </cell>
          <cell r="T6373" t="str">
            <v>141</v>
          </cell>
          <cell r="U6373" t="str">
            <v>0</v>
          </cell>
          <cell r="V6373" t="str">
            <v>PRV DPT AGEN - KALAHARI KID CORPORATION</v>
          </cell>
        </row>
        <row r="6374">
          <cell r="Q6374" t="str">
            <v>Expenditure:  Transfers and Subsidies - Capital:  Allocations In-kind - Departmental Agencies and Accounts:  Provincial Departmental Agencies - Language Committee</v>
          </cell>
          <cell r="R6374" t="str">
            <v>2</v>
          </cell>
          <cell r="S6374" t="str">
            <v>61</v>
          </cell>
          <cell r="T6374" t="str">
            <v>142</v>
          </cell>
          <cell r="U6374" t="str">
            <v>0</v>
          </cell>
          <cell r="V6374" t="str">
            <v>PRV DPT AGEN - LANGUAGE COMMITTEE</v>
          </cell>
        </row>
        <row r="6375">
          <cell r="Q6375" t="str">
            <v>Expenditure:  Transfers and Subsidies - Capital:  Allocations In-kind - Departmental Agencies and Accounts:  Provincial Departmental Agencies - Liquor Board</v>
          </cell>
          <cell r="R6375" t="str">
            <v>2</v>
          </cell>
          <cell r="S6375" t="str">
            <v>61</v>
          </cell>
          <cell r="T6375" t="str">
            <v>143</v>
          </cell>
          <cell r="U6375" t="str">
            <v>0</v>
          </cell>
          <cell r="V6375" t="str">
            <v>PRV DPT AGEN - LIQUOR BOARD</v>
          </cell>
        </row>
        <row r="6376">
          <cell r="Q6376" t="str">
            <v>Expenditure:  Transfers and Subsidies - Capital:  Allocations In-kind - Departmental Agencies and Accounts:  Provincial Departmental Agencies - Local Business Centres</v>
          </cell>
          <cell r="R6376" t="str">
            <v>2</v>
          </cell>
          <cell r="S6376" t="str">
            <v>61</v>
          </cell>
          <cell r="T6376" t="str">
            <v>144</v>
          </cell>
          <cell r="U6376" t="str">
            <v>0</v>
          </cell>
          <cell r="V6376" t="str">
            <v>PRV DPT AGEN - LOCAL BUSINESS CENTRES</v>
          </cell>
        </row>
        <row r="6377">
          <cell r="Q6377" t="str">
            <v>Expenditure:  Transfers and Subsidies - Capital:  Allocations In-kind - Departmental Agencies and Accounts:  Provincial Departmental Agencies - Local Road Transport Board</v>
          </cell>
          <cell r="R6377" t="str">
            <v>2</v>
          </cell>
          <cell r="S6377" t="str">
            <v>61</v>
          </cell>
          <cell r="T6377" t="str">
            <v>145</v>
          </cell>
          <cell r="U6377" t="str">
            <v>0</v>
          </cell>
          <cell r="V6377" t="str">
            <v>PRV DPT AGEN - LOCAL ROAD TRANSP BOARD</v>
          </cell>
        </row>
        <row r="6378">
          <cell r="Q6378" t="str">
            <v>Expenditure:  Transfers and Subsidies - Capital:  Allocations In-kind - Departmental Agencies and Accounts:  Provincial Departmental Agencies - McGregor Museum Board</v>
          </cell>
          <cell r="R6378" t="str">
            <v>2</v>
          </cell>
          <cell r="S6378" t="str">
            <v>61</v>
          </cell>
          <cell r="T6378" t="str">
            <v>146</v>
          </cell>
          <cell r="U6378" t="str">
            <v>0</v>
          </cell>
          <cell r="V6378" t="str">
            <v>PRV DPT AGEN - MCGREGOR MUSEUM BOARD</v>
          </cell>
        </row>
        <row r="6379">
          <cell r="Q6379" t="str">
            <v>Expenditure:  Transfers and Subsidies - Capital:  Allocations In-kind - Departmental Agencies and Accounts:  Provincial Departmental Agencies - Mmabana Foundation</v>
          </cell>
          <cell r="R6379" t="str">
            <v>2</v>
          </cell>
          <cell r="S6379" t="str">
            <v>61</v>
          </cell>
          <cell r="T6379" t="str">
            <v>147</v>
          </cell>
          <cell r="U6379" t="str">
            <v>0</v>
          </cell>
          <cell r="V6379" t="str">
            <v>PRV DPT AGEN - MMABANA FOUNDATION</v>
          </cell>
        </row>
        <row r="6380">
          <cell r="Q6380" t="str">
            <v>Expenditure:  Transfers and Subsidies - Capital:  Allocations In-kind - Departmental Agencies and Accounts:  Provincial Departmental Agencies - Natal Arts Trust</v>
          </cell>
          <cell r="R6380" t="str">
            <v>2</v>
          </cell>
          <cell r="S6380" t="str">
            <v>61</v>
          </cell>
          <cell r="T6380" t="str">
            <v>148</v>
          </cell>
          <cell r="U6380" t="str">
            <v>0</v>
          </cell>
          <cell r="V6380" t="str">
            <v>PRV DPT AGEN - NATAL ARTS TRUST</v>
          </cell>
        </row>
        <row r="6381">
          <cell r="Q6381" t="str">
            <v>Expenditure:  Transfers and Subsidies - Capital:  Allocations In-kind - Departmental Agencies and Accounts:  Provincial Departmental Agencies - Natal Sharks Board</v>
          </cell>
          <cell r="R6381" t="str">
            <v>2</v>
          </cell>
          <cell r="S6381" t="str">
            <v>61</v>
          </cell>
          <cell r="T6381" t="str">
            <v>149</v>
          </cell>
          <cell r="U6381" t="str">
            <v>0</v>
          </cell>
          <cell r="V6381" t="str">
            <v>PRV DPT AGEN - NATAL SHARKS BOARD</v>
          </cell>
        </row>
        <row r="6382">
          <cell r="Q6382" t="str">
            <v>Expenditure:  Transfers and Subsidies - Capital:  Allocations In-kind - Departmental Agencies and Accounts:  Provincial Departmental Agencies - Natal Trust Fund</v>
          </cell>
          <cell r="R6382" t="str">
            <v>2</v>
          </cell>
          <cell r="S6382" t="str">
            <v>61</v>
          </cell>
          <cell r="T6382" t="str">
            <v>150</v>
          </cell>
          <cell r="U6382" t="str">
            <v>0</v>
          </cell>
          <cell r="V6382" t="str">
            <v>PRV DPT AGEN - NATAL TRUST FUND</v>
          </cell>
        </row>
        <row r="6383">
          <cell r="Q6383" t="str">
            <v>Expenditure:  Transfers and Subsidies - Capital:  Allocations In-kind - Departmental Agencies and Accounts:  Provincial Departmental Agencies - Nature Conservation Board</v>
          </cell>
          <cell r="R6383" t="str">
            <v>2</v>
          </cell>
          <cell r="S6383" t="str">
            <v>61</v>
          </cell>
          <cell r="T6383" t="str">
            <v>151</v>
          </cell>
          <cell r="U6383" t="str">
            <v>0</v>
          </cell>
          <cell r="V6383" t="str">
            <v>PRV DPT AGEN - NATURE CONSERVATION BOARD</v>
          </cell>
        </row>
        <row r="6384">
          <cell r="Q6384" t="str">
            <v>Expenditure:  Transfers and Subsidies - Capital:  Allocations In-kind - Departmental Agencies and Accounts:  Provincial Departmental Agencies - Panel of Mediators</v>
          </cell>
          <cell r="R6384" t="str">
            <v>2</v>
          </cell>
          <cell r="S6384" t="str">
            <v>61</v>
          </cell>
          <cell r="T6384" t="str">
            <v>152</v>
          </cell>
          <cell r="U6384" t="str">
            <v>0</v>
          </cell>
          <cell r="V6384" t="str">
            <v>PRV DPT AGEN - PANEL OF MEDIATORS</v>
          </cell>
        </row>
        <row r="6385">
          <cell r="Q6385" t="str">
            <v>Expenditure:  Transfers and Subsidies - Capital:  Allocations In-kind - Departmental Agencies and Accounts:  Provincial Departmental Agencies - Park and Tourism Board</v>
          </cell>
          <cell r="R6385" t="str">
            <v>2</v>
          </cell>
          <cell r="S6385" t="str">
            <v>61</v>
          </cell>
          <cell r="T6385" t="str">
            <v>153</v>
          </cell>
          <cell r="U6385" t="str">
            <v>0</v>
          </cell>
          <cell r="V6385" t="str">
            <v>PRV DPT AGEN - PARK &amp; TOURISM BOARD</v>
          </cell>
        </row>
        <row r="6386">
          <cell r="Q6386" t="str">
            <v>Expenditure:  Transfers and Subsidies - Capital:  Allocations In-kind - Departmental Agencies and Accounts:  Provincial Departmental Agencies - Parks Board</v>
          </cell>
          <cell r="R6386" t="str">
            <v>2</v>
          </cell>
          <cell r="S6386" t="str">
            <v>61</v>
          </cell>
          <cell r="T6386" t="str">
            <v>154</v>
          </cell>
          <cell r="U6386" t="str">
            <v>0</v>
          </cell>
          <cell r="V6386" t="str">
            <v>PRV DPT AGEN - PARKS BOARD</v>
          </cell>
        </row>
        <row r="6387">
          <cell r="Q6387" t="str">
            <v>Expenditure:  Transfers and Subsidies - Capital:  Allocations In-kind - Departmental Agencies and Accounts:  Provincial Departmental Agencies - Partnership Fund (GPF)</v>
          </cell>
          <cell r="R6387" t="str">
            <v>2</v>
          </cell>
          <cell r="S6387" t="str">
            <v>61</v>
          </cell>
          <cell r="T6387" t="str">
            <v>155</v>
          </cell>
          <cell r="U6387" t="str">
            <v>0</v>
          </cell>
          <cell r="V6387" t="str">
            <v>PRV DPT AGEN - PARTNERSHIP FUND (GPF)</v>
          </cell>
        </row>
        <row r="6388">
          <cell r="Q6388" t="str">
            <v>Expenditure:  Transfers and Subsidies - Capital:  Allocations In-kind - Departmental Agencies and Accounts:  Provincial Departmental Agencies - Phakisa Corporation</v>
          </cell>
          <cell r="R6388" t="str">
            <v>2</v>
          </cell>
          <cell r="S6388" t="str">
            <v>61</v>
          </cell>
          <cell r="T6388" t="str">
            <v>156</v>
          </cell>
          <cell r="U6388" t="str">
            <v>0</v>
          </cell>
          <cell r="V6388" t="str">
            <v>PRV DPT AGEN - PHAKISA CORPORATION</v>
          </cell>
        </row>
        <row r="6389">
          <cell r="Q6389" t="str">
            <v>Expenditure:  Transfers and Subsidies - Capital:  Allocations In-kind - Departmental Agencies and Accounts:  Provincial Departmental Agencies - Planning Commission</v>
          </cell>
          <cell r="R6389" t="str">
            <v>2</v>
          </cell>
          <cell r="S6389" t="str">
            <v>61</v>
          </cell>
          <cell r="T6389" t="str">
            <v>157</v>
          </cell>
          <cell r="U6389" t="str">
            <v>0</v>
          </cell>
          <cell r="V6389" t="str">
            <v>PRV DPT AGEN - PLANNING COMMISSION</v>
          </cell>
        </row>
        <row r="6390">
          <cell r="Q6390" t="str">
            <v>Expenditure:  Transfers and Subsidies - Capital:  Allocations In-kind - Departmental Agencies and Accounts:  Provincial Departmental Agencies - Provincial Aided Libraries</v>
          </cell>
          <cell r="R6390" t="str">
            <v>2</v>
          </cell>
          <cell r="S6390" t="str">
            <v>61</v>
          </cell>
          <cell r="T6390" t="str">
            <v>158</v>
          </cell>
          <cell r="U6390" t="str">
            <v>0</v>
          </cell>
          <cell r="V6390" t="str">
            <v>PRV DPT AGEN - PROV AIDED LIBRARIES</v>
          </cell>
        </row>
        <row r="6391">
          <cell r="Q6391" t="str">
            <v>Expenditure:  Transfers and Subsidies - Capital:  Allocations In-kind - Departmental Agencies and Accounts:  Provincial Departmental Agencies - Provincial Aids Council</v>
          </cell>
          <cell r="R6391" t="str">
            <v>2</v>
          </cell>
          <cell r="S6391" t="str">
            <v>61</v>
          </cell>
          <cell r="T6391" t="str">
            <v>159</v>
          </cell>
          <cell r="U6391" t="str">
            <v>0</v>
          </cell>
          <cell r="V6391" t="str">
            <v>PRV DPT AGEN - PROVINCIAL AIDS COUNCIL</v>
          </cell>
        </row>
        <row r="6392">
          <cell r="Q6392" t="str">
            <v>Expenditure:  Transfers and Subsidies - Capital:  Allocations In-kind - Departmental Agencies and Accounts:  Provincial Departmental Agencies - Provincial Arts and Culture Council</v>
          </cell>
          <cell r="R6392" t="str">
            <v>2</v>
          </cell>
          <cell r="S6392" t="str">
            <v>61</v>
          </cell>
          <cell r="T6392" t="str">
            <v>160</v>
          </cell>
          <cell r="U6392" t="str">
            <v>0</v>
          </cell>
          <cell r="V6392" t="str">
            <v>PRV DPT AGEN - PROV ARTS &amp; CULT COUNCIL</v>
          </cell>
        </row>
        <row r="6393">
          <cell r="Q6393" t="str">
            <v>Expenditure:  Transfers and Subsidies - Capital:  Allocations In-kind - Departmental Agencies and Accounts:  Provincial Departmental Agencies - Provincial Development Council</v>
          </cell>
          <cell r="R6393" t="str">
            <v>2</v>
          </cell>
          <cell r="S6393" t="str">
            <v>61</v>
          </cell>
          <cell r="T6393" t="str">
            <v>161</v>
          </cell>
          <cell r="U6393" t="str">
            <v>0</v>
          </cell>
          <cell r="V6393" t="str">
            <v>PRV DPT AGEN - PROV DEVELOPMENT COUNCIL</v>
          </cell>
        </row>
        <row r="6394">
          <cell r="Q6394" t="str">
            <v>Expenditure:  Transfers and Subsidies - Capital:  Allocations In-kind - Departmental Agencies and Accounts:  Provincial Departmental Agencies - Provincial Georg Name Committee</v>
          </cell>
          <cell r="R6394" t="str">
            <v>2</v>
          </cell>
          <cell r="S6394" t="str">
            <v>61</v>
          </cell>
          <cell r="T6394" t="str">
            <v>162</v>
          </cell>
          <cell r="U6394" t="str">
            <v>0</v>
          </cell>
          <cell r="V6394" t="str">
            <v>PRV DPT AGEN - PROV GEORG NAME COMMITTEE</v>
          </cell>
        </row>
        <row r="6395">
          <cell r="Q6395" t="str">
            <v>Expenditure:  Transfers and Subsidies - Capital:  Allocations In-kind - Departmental Agencies and Accounts:  Provincial Departmental Agencies - Provincial Heritage Resorts</v>
          </cell>
          <cell r="R6395" t="str">
            <v>2</v>
          </cell>
          <cell r="S6395" t="str">
            <v>61</v>
          </cell>
          <cell r="T6395" t="str">
            <v>163</v>
          </cell>
          <cell r="U6395" t="str">
            <v>0</v>
          </cell>
          <cell r="V6395" t="str">
            <v>PRV DPT AGEN - PROV HERITAGE RESORTS</v>
          </cell>
        </row>
        <row r="6396">
          <cell r="Q6396" t="str">
            <v>Expenditure:  Transfers and Subsidies - Capital:  Allocations In-kind - Departmental Agencies and Accounts:  Provincial Departmental Agencies - Provincial Housing Board</v>
          </cell>
          <cell r="R6396" t="str">
            <v>2</v>
          </cell>
          <cell r="S6396" t="str">
            <v>61</v>
          </cell>
          <cell r="T6396" t="str">
            <v>164</v>
          </cell>
          <cell r="U6396" t="str">
            <v>0</v>
          </cell>
          <cell r="V6396" t="str">
            <v>PRV DPT AGEN - PROVINCIAL HOUSING BOARD</v>
          </cell>
        </row>
        <row r="6397">
          <cell r="Q6397" t="str">
            <v>Expenditure:  Transfers and Subsidies - Capital:  Allocations In-kind - Departmental Agencies and Accounts:  Provincial Departmental Agencies - Provincial Language Commission</v>
          </cell>
          <cell r="R6397" t="str">
            <v>2</v>
          </cell>
          <cell r="S6397" t="str">
            <v>61</v>
          </cell>
          <cell r="T6397" t="str">
            <v>165</v>
          </cell>
          <cell r="U6397" t="str">
            <v>0</v>
          </cell>
          <cell r="V6397" t="str">
            <v>PRV DPT AGEN - PROV LANGUAGE COMMISSION</v>
          </cell>
        </row>
        <row r="6398">
          <cell r="Q6398" t="str">
            <v>Expenditure:  Transfers and Subsidies - Capital:  Allocations In-kind - Departmental Agencies and Accounts:  Provincial Departmental Agencies - Provincial Planning and Development Commission</v>
          </cell>
          <cell r="R6398" t="str">
            <v>2</v>
          </cell>
          <cell r="S6398" t="str">
            <v>61</v>
          </cell>
          <cell r="T6398" t="str">
            <v>166</v>
          </cell>
          <cell r="U6398" t="str">
            <v>0</v>
          </cell>
          <cell r="V6398" t="str">
            <v>PRV DPT AGEN - PROV PLANNING &amp; DEV COMM</v>
          </cell>
        </row>
        <row r="6399">
          <cell r="Q6399" t="str">
            <v>Expenditure:  Transfers and Subsidies - Capital:  Allocations In-kind - Departmental Agencies and Accounts:  Provincial Departmental Agencies - Regional Authorities</v>
          </cell>
          <cell r="R6399" t="str">
            <v>2</v>
          </cell>
          <cell r="S6399" t="str">
            <v>61</v>
          </cell>
          <cell r="T6399" t="str">
            <v>167</v>
          </cell>
          <cell r="U6399" t="str">
            <v>0</v>
          </cell>
          <cell r="V6399" t="str">
            <v>PRV DPT AGEN - REGIONAL AUTHORITIES</v>
          </cell>
        </row>
        <row r="6400">
          <cell r="Q6400" t="str">
            <v>Expenditure:  Transfers and Subsidies - Capital:  Allocations In-kind - Departmental Agencies and Accounts:  Provincial Departmental Agencies - Regional Training Trust</v>
          </cell>
          <cell r="R6400" t="str">
            <v>2</v>
          </cell>
          <cell r="S6400" t="str">
            <v>61</v>
          </cell>
          <cell r="T6400" t="str">
            <v>168</v>
          </cell>
          <cell r="U6400" t="str">
            <v>0</v>
          </cell>
          <cell r="V6400" t="str">
            <v>PRV DPT AGEN - REGIONAL TRAINING TRUST</v>
          </cell>
        </row>
        <row r="6401">
          <cell r="Q6401" t="str">
            <v>Expenditure:  Transfers and Subsidies - Capital:  Allocations In-kind - Departmental Agencies and Accounts:  Provincial Departmental Agencies - Rental House Tribunal</v>
          </cell>
          <cell r="R6401" t="str">
            <v>2</v>
          </cell>
          <cell r="S6401" t="str">
            <v>61</v>
          </cell>
          <cell r="T6401" t="str">
            <v>169</v>
          </cell>
          <cell r="U6401" t="str">
            <v>0</v>
          </cell>
          <cell r="V6401" t="str">
            <v>PRV DPT AGEN - RENTAL HOUSE TRIBUNAL</v>
          </cell>
        </row>
        <row r="6402">
          <cell r="Q6402" t="str">
            <v>Expenditure:  Transfers and Subsidies - Capital:  Allocations In-kind - Departmental Agencies and Accounts:  Provincial Departmental Agencies - Roads Agency</v>
          </cell>
          <cell r="R6402" t="str">
            <v>2</v>
          </cell>
          <cell r="S6402" t="str">
            <v>61</v>
          </cell>
          <cell r="T6402" t="str">
            <v>170</v>
          </cell>
          <cell r="U6402" t="str">
            <v>0</v>
          </cell>
          <cell r="V6402" t="str">
            <v>PRV DPT AGEN - ROADS AGENCY</v>
          </cell>
        </row>
        <row r="6403">
          <cell r="Q6403" t="str">
            <v>Expenditure:  Transfers and Subsidies - Capital:  Allocations In-kind - Departmental Agencies and Accounts:  Provincial Departmental Agencies - Rural Finance Corporation Ltd</v>
          </cell>
          <cell r="R6403" t="str">
            <v>2</v>
          </cell>
          <cell r="S6403" t="str">
            <v>61</v>
          </cell>
          <cell r="T6403" t="str">
            <v>171</v>
          </cell>
          <cell r="U6403" t="str">
            <v>0</v>
          </cell>
          <cell r="V6403" t="str">
            <v>PRV DPT AGEN - RURAL FINANCE CORP LTD</v>
          </cell>
        </row>
        <row r="6404">
          <cell r="Q6404" t="str">
            <v>Expenditure:  Transfers and Subsidies - Capital:  Allocations In-kind - Departmental Agencies and Accounts:  Provincial Departmental Agencies - Socio-Econ Consulting Council</v>
          </cell>
          <cell r="R6404" t="str">
            <v>2</v>
          </cell>
          <cell r="S6404" t="str">
            <v>61</v>
          </cell>
          <cell r="T6404" t="str">
            <v>172</v>
          </cell>
          <cell r="U6404" t="str">
            <v>0</v>
          </cell>
          <cell r="V6404" t="str">
            <v>PRV DPT AGEN - SOCIO-ECON CONSUL COUNCIL</v>
          </cell>
        </row>
        <row r="6405">
          <cell r="Q6405" t="str">
            <v>Expenditure:  Transfers and Subsidies - Capital:  Allocations In-kind - Departmental Agencies and Accounts:  Provincial Departmental Agencies - Sport Council</v>
          </cell>
          <cell r="R6405" t="str">
            <v>2</v>
          </cell>
          <cell r="S6405" t="str">
            <v>61</v>
          </cell>
          <cell r="T6405" t="str">
            <v>173</v>
          </cell>
          <cell r="U6405" t="str">
            <v>0</v>
          </cell>
          <cell r="V6405" t="str">
            <v>PRV DPT AGEN - SPORT COUNCIL</v>
          </cell>
        </row>
        <row r="6406">
          <cell r="Q6406" t="str">
            <v>Expenditure:  Transfers and Subsidies - Capital:  Allocations In-kind - Departmental Agencies and Accounts:  Provincial Departmental Agencies - Subsidiary Entity</v>
          </cell>
          <cell r="R6406" t="str">
            <v>2</v>
          </cell>
          <cell r="S6406" t="str">
            <v>61</v>
          </cell>
          <cell r="T6406" t="str">
            <v>174</v>
          </cell>
          <cell r="U6406" t="str">
            <v>0</v>
          </cell>
          <cell r="V6406" t="str">
            <v>PRV DPT AGEN - SUBSIDIARY ENTITY</v>
          </cell>
        </row>
        <row r="6407">
          <cell r="Q6407" t="str">
            <v>Expenditure:  Transfers and Subsidies - Capital:  Allocations In-kind - Departmental Agencies and Accounts:  Provincial Departmental Agencies - Taxi Council</v>
          </cell>
          <cell r="R6407" t="str">
            <v>2</v>
          </cell>
          <cell r="S6407" t="str">
            <v>61</v>
          </cell>
          <cell r="T6407" t="str">
            <v>175</v>
          </cell>
          <cell r="U6407" t="str">
            <v>0</v>
          </cell>
          <cell r="V6407" t="str">
            <v>PRV DPT AGEN - TAXI COUNCIL</v>
          </cell>
        </row>
        <row r="6408">
          <cell r="Q6408" t="str">
            <v>Expenditure:  Transfers and Subsidies - Capital:  Allocations In-kind - Departmental Agencies and Accounts:  Provincial Departmental Agencies - Tourism Authority</v>
          </cell>
          <cell r="R6408" t="str">
            <v>2</v>
          </cell>
          <cell r="S6408" t="str">
            <v>61</v>
          </cell>
          <cell r="T6408" t="str">
            <v>176</v>
          </cell>
          <cell r="U6408" t="str">
            <v>0</v>
          </cell>
          <cell r="V6408" t="str">
            <v>PRV DPT AGEN - TOURISM AUTHORITY</v>
          </cell>
        </row>
        <row r="6409">
          <cell r="Q6409" t="str">
            <v>Expenditure:  Transfers and Subsidies - Capital:  Allocations In-kind - Departmental Agencies and Accounts:  Provincial Departmental Agencies - Tourism Board</v>
          </cell>
          <cell r="R6409" t="str">
            <v>2</v>
          </cell>
          <cell r="S6409" t="str">
            <v>61</v>
          </cell>
          <cell r="T6409" t="str">
            <v>177</v>
          </cell>
          <cell r="U6409" t="str">
            <v>0</v>
          </cell>
          <cell r="V6409" t="str">
            <v>PRV DPT AGEN - TOURISM BOARD</v>
          </cell>
        </row>
        <row r="6410">
          <cell r="Q6410" t="str">
            <v>Expenditure:  Transfers and Subsidies - Capital:  Allocations In-kind - Departmental Agencies and Accounts:  Provincial Departmental Agencies - Provincial Departmental Agencies - Trade and Investment</v>
          </cell>
          <cell r="R6410" t="str">
            <v>2</v>
          </cell>
          <cell r="S6410" t="str">
            <v>61</v>
          </cell>
          <cell r="T6410" t="str">
            <v>178</v>
          </cell>
          <cell r="U6410" t="str">
            <v>0</v>
          </cell>
          <cell r="V6410" t="str">
            <v>PRV DPT AGEN - TRADE &amp; INVESTMENT</v>
          </cell>
        </row>
        <row r="6411">
          <cell r="Q6411" t="str">
            <v>Expenditure:  Transfers and Subsidies - Capital:  Allocations In-kind - Departmental Agencies and Accounts:  Provincial Departmental Agencies - Provincial Departmental Agencies - Umsekeli Municipal Support Service</v>
          </cell>
          <cell r="R6411" t="str">
            <v>2</v>
          </cell>
          <cell r="S6411" t="str">
            <v>61</v>
          </cell>
          <cell r="T6411" t="str">
            <v>179</v>
          </cell>
          <cell r="U6411" t="str">
            <v>0</v>
          </cell>
          <cell r="V6411" t="str">
            <v>PRV DPT AGEN - UMSEKELI MUN SUPP SERV</v>
          </cell>
        </row>
        <row r="6412">
          <cell r="Q6412" t="str">
            <v>Expenditure:  Transfers and Subsidies - Capital:  Allocations In-kind - Departmental Agencies and Accounts:  Provincial Departmental Agencies - Provincial Departmental Agencies - Xhasa ATC Agency (Gautrain Management Agency)</v>
          </cell>
          <cell r="R6412" t="str">
            <v>2</v>
          </cell>
          <cell r="S6412" t="str">
            <v>61</v>
          </cell>
          <cell r="T6412" t="str">
            <v>180</v>
          </cell>
          <cell r="U6412" t="str">
            <v>0</v>
          </cell>
          <cell r="V6412" t="str">
            <v>PRV DPT AGEN - GAUTRAIN MANAG AGENCY</v>
          </cell>
        </row>
        <row r="6413">
          <cell r="Q6413" t="str">
            <v>Expenditure:  Transfers and Subsidies - Capital:  Allocations In-kind - Departmental Agencies and Accounts:  Provincial Departmental Agencies - Youth Commission</v>
          </cell>
          <cell r="R6413" t="str">
            <v>2</v>
          </cell>
          <cell r="S6413" t="str">
            <v>61</v>
          </cell>
          <cell r="T6413" t="str">
            <v>181</v>
          </cell>
          <cell r="U6413" t="str">
            <v>0</v>
          </cell>
          <cell r="V6413" t="str">
            <v>PRV DPT AGEN - YOUTH COMMISSION</v>
          </cell>
        </row>
        <row r="6414">
          <cell r="Q6414" t="str">
            <v>Expenditure:  Transfers and Subsidies - Capital:  Allocations In-kind - Departmental Agencies and Accounts:  Provincial Departmental Agencies - Youth Development Trust</v>
          </cell>
          <cell r="R6414" t="str">
            <v>2</v>
          </cell>
          <cell r="S6414" t="str">
            <v>61</v>
          </cell>
          <cell r="T6414" t="str">
            <v>182</v>
          </cell>
          <cell r="U6414" t="str">
            <v>0</v>
          </cell>
          <cell r="V6414" t="str">
            <v>PRV DPT AGEN - YOUTH DEVELOPMENT TRUST</v>
          </cell>
        </row>
        <row r="6415">
          <cell r="Q6415" t="str">
            <v>Expenditure:  Transfers and Subsidies - Capital:  Allocations In-kind - Departmental Agencies and Accounts:  National Departmental Agencies</v>
          </cell>
          <cell r="R6415">
            <v>0</v>
          </cell>
          <cell r="V6415" t="str">
            <v>TS C IN-KIN DPT AGEN &amp; ACC NAT DEPT AGEN</v>
          </cell>
        </row>
        <row r="6416">
          <cell r="Q6416" t="str">
            <v>Expenditure:  Transfers and Subsidies - Capital:  Allocations In-kind - Departmental Agencies and Accounts:  National Departmental Agencies - ZA Domain Name Authority</v>
          </cell>
          <cell r="R6416" t="str">
            <v>2</v>
          </cell>
          <cell r="S6416" t="str">
            <v>61</v>
          </cell>
          <cell r="T6416" t="str">
            <v>400</v>
          </cell>
          <cell r="U6416" t="str">
            <v>0</v>
          </cell>
          <cell r="V6416" t="str">
            <v>NAT DPT AGEN - ZA DOMAIN NAME AUTHORITY</v>
          </cell>
        </row>
        <row r="6417">
          <cell r="Q6417" t="str">
            <v>Expenditure:  Transfers and Subsidies - Capital:  Allocations In-kind - Departmental Agencies and Accounts:  National Departmental Agencies - Accounting Standards Board</v>
          </cell>
          <cell r="R6417" t="str">
            <v>2</v>
          </cell>
          <cell r="S6417" t="str">
            <v>61</v>
          </cell>
          <cell r="T6417" t="str">
            <v>401</v>
          </cell>
          <cell r="U6417" t="str">
            <v>0</v>
          </cell>
          <cell r="V6417" t="str">
            <v>NAT DPT AGEN - ACCOUNTING STANDARD BOARD</v>
          </cell>
        </row>
        <row r="6418">
          <cell r="Q6418" t="str">
            <v>Expenditure:  Transfers and Subsidies - Capital:  Allocations In-kind - Departmental Agencies and Accounts:  National Departmental Agencies - Africa Institute of South Africa</v>
          </cell>
          <cell r="R6418" t="str">
            <v>2</v>
          </cell>
          <cell r="S6418" t="str">
            <v>61</v>
          </cell>
          <cell r="T6418" t="str">
            <v>402</v>
          </cell>
          <cell r="U6418" t="str">
            <v>0</v>
          </cell>
          <cell r="V6418" t="str">
            <v>NAT DPT AGEN - AFRICA INSTITUTE OF SA</v>
          </cell>
        </row>
        <row r="6419">
          <cell r="Q6419" t="str">
            <v>Expenditure:  Transfers and Subsidies - Capital:  Allocations In-kind - Departmental Agencies and Accounts:  National Departmental Agencies - African Renaissance and Intern Fund</v>
          </cell>
          <cell r="R6419" t="str">
            <v>2</v>
          </cell>
          <cell r="S6419" t="str">
            <v>61</v>
          </cell>
          <cell r="T6419" t="str">
            <v>403</v>
          </cell>
          <cell r="U6419" t="str">
            <v>0</v>
          </cell>
          <cell r="V6419" t="str">
            <v>NAT DPT AGEN - AFRI RENAIS &amp; INTERN FUND</v>
          </cell>
        </row>
        <row r="6420">
          <cell r="Q6420" t="str">
            <v>Expenditure:  Transfers and Subsidies - Capital:  Allocations In-kind - Departmental Agencies and Accounts:  National Departmental Agencies - Afrikaanse Taalmuseum</v>
          </cell>
          <cell r="R6420" t="str">
            <v>2</v>
          </cell>
          <cell r="S6420" t="str">
            <v>61</v>
          </cell>
          <cell r="T6420" t="str">
            <v>404</v>
          </cell>
          <cell r="U6420" t="str">
            <v>0</v>
          </cell>
          <cell r="V6420" t="str">
            <v>NAT DPT AGEN - AFRIKAANSE TAALMUSEUM</v>
          </cell>
        </row>
        <row r="6421">
          <cell r="Q6421" t="str">
            <v>Expenditure:  Transfers and Subsidies - Capital:  Allocations In-kind - Departmental Agencies and Accounts:  National Departmental Agencies - Agricultural Sector Education and Train Authority</v>
          </cell>
          <cell r="R6421" t="str">
            <v>2</v>
          </cell>
          <cell r="S6421" t="str">
            <v>61</v>
          </cell>
          <cell r="T6421" t="str">
            <v>405</v>
          </cell>
          <cell r="U6421" t="str">
            <v>0</v>
          </cell>
          <cell r="V6421" t="str">
            <v>NAT DPT AGEN - AGRI SEC EDUC &amp; TRAIN AUT</v>
          </cell>
        </row>
        <row r="6422">
          <cell r="Q6422" t="str">
            <v>Expenditure:  Transfers and Subsidies - Capital:  Allocations In-kind - Departmental Agencies and Accounts:  National Departmental Agencies - Agricultural Land Holdings Acc</v>
          </cell>
          <cell r="R6422" t="str">
            <v>2</v>
          </cell>
          <cell r="S6422" t="str">
            <v>61</v>
          </cell>
          <cell r="T6422" t="str">
            <v>406</v>
          </cell>
          <cell r="U6422" t="str">
            <v>0</v>
          </cell>
          <cell r="V6422" t="str">
            <v>NAT DPT AGEN - AGRICAL LAND HOLDINGS ACC</v>
          </cell>
        </row>
        <row r="6423">
          <cell r="Q6423" t="str">
            <v>Expenditure:  Transfers and Subsidies - Capital:  Allocations In-kind - Departmental Agencies and Accounts:  National Departmental Agencies - Agricultural Research Council</v>
          </cell>
          <cell r="R6423" t="str">
            <v>2</v>
          </cell>
          <cell r="S6423" t="str">
            <v>61</v>
          </cell>
          <cell r="T6423" t="str">
            <v>407</v>
          </cell>
          <cell r="U6423" t="str">
            <v>0</v>
          </cell>
          <cell r="V6423" t="str">
            <v>NAT DPT AGEN - AGRICULT RESEARCH COUNCIL</v>
          </cell>
        </row>
        <row r="6424">
          <cell r="Q6424" t="str">
            <v>Expenditure:  Transfers and Subsidies - Capital:  Allocations In-kind - Departmental Agencies and Accounts:  National Departmental Agencies - Air Services Licensing Council</v>
          </cell>
          <cell r="R6424" t="str">
            <v>2</v>
          </cell>
          <cell r="S6424" t="str">
            <v>61</v>
          </cell>
          <cell r="T6424" t="str">
            <v>408</v>
          </cell>
          <cell r="U6424" t="str">
            <v>0</v>
          </cell>
          <cell r="V6424" t="str">
            <v>NAT DPT AGEN - AIR SERV LICEN COUNCIL</v>
          </cell>
        </row>
        <row r="6425">
          <cell r="Q6425" t="str">
            <v>Expenditure:  Transfers and Subsidies - Capital:  Allocations In-kind - Departmental Agencies and Accounts:  National Departmental Agencies - Artscape</v>
          </cell>
          <cell r="R6425" t="str">
            <v>2</v>
          </cell>
          <cell r="S6425" t="str">
            <v>61</v>
          </cell>
          <cell r="T6425" t="str">
            <v>409</v>
          </cell>
          <cell r="U6425" t="str">
            <v>0</v>
          </cell>
          <cell r="V6425" t="str">
            <v>NAT DPT AGEN - ARTSCAPE</v>
          </cell>
        </row>
        <row r="6426">
          <cell r="Q6426" t="str">
            <v>Expenditure:  Transfers and Subsidies - Capital:  Allocations In-kind - Departmental Agencies and Accounts:  National Departmental Agencies - Banking SETA</v>
          </cell>
          <cell r="R6426" t="str">
            <v>2</v>
          </cell>
          <cell r="S6426" t="str">
            <v>61</v>
          </cell>
          <cell r="T6426" t="str">
            <v>410</v>
          </cell>
          <cell r="U6426" t="str">
            <v>0</v>
          </cell>
          <cell r="V6426" t="str">
            <v>NAT DPT AGEN - BANKING SETA</v>
          </cell>
        </row>
        <row r="6427">
          <cell r="Q6427" t="str">
            <v>Expenditure:  Transfers and Subsidies - Capital:  Allocations In-kind - Departmental Agencies and Accounts:  National Departmental Agencies - Blyde River Canyon National Park</v>
          </cell>
          <cell r="R6427" t="str">
            <v>2</v>
          </cell>
          <cell r="S6427" t="str">
            <v>61</v>
          </cell>
          <cell r="T6427" t="str">
            <v>411</v>
          </cell>
          <cell r="U6427" t="str">
            <v>0</v>
          </cell>
          <cell r="V6427" t="str">
            <v>NAT DPT AGEN - BLYDE RIVER CANYON N/PARK</v>
          </cell>
        </row>
        <row r="6428">
          <cell r="Q6428" t="str">
            <v>Expenditure:  Transfers and Subsidies - Capital:  Allocations In-kind - Departmental Agencies and Accounts:  National Departmental Agencies - Board on Tariffs and Trade</v>
          </cell>
          <cell r="R6428" t="str">
            <v>2</v>
          </cell>
          <cell r="S6428" t="str">
            <v>61</v>
          </cell>
          <cell r="T6428" t="str">
            <v>412</v>
          </cell>
          <cell r="U6428" t="str">
            <v>0</v>
          </cell>
          <cell r="V6428" t="str">
            <v>NAT DPT AGEN - BOARD ON TARIFFS &amp; TRADE</v>
          </cell>
        </row>
        <row r="6429">
          <cell r="Q6429" t="str">
            <v>Expenditure:  Transfers and Subsidies - Capital:  Allocations In-kind - Departmental Agencies and Accounts:  National Departmental Agencies - Boxing South Africa</v>
          </cell>
          <cell r="R6429" t="str">
            <v>2</v>
          </cell>
          <cell r="S6429" t="str">
            <v>61</v>
          </cell>
          <cell r="T6429" t="str">
            <v>413</v>
          </cell>
          <cell r="U6429" t="str">
            <v>0</v>
          </cell>
          <cell r="V6429" t="str">
            <v>NAT DPT AGEN - BOXING SOUTH AFRICA</v>
          </cell>
        </row>
        <row r="6430">
          <cell r="Q6430" t="str">
            <v>Expenditure:  Transfers and Subsidies - Capital:  Allocations In-kind - Departmental Agencies and Accounts:  National Departmental Agencies - Breede River Catchment Management Agency</v>
          </cell>
          <cell r="R6430" t="str">
            <v>2</v>
          </cell>
          <cell r="S6430" t="str">
            <v>61</v>
          </cell>
          <cell r="T6430" t="str">
            <v>414</v>
          </cell>
          <cell r="U6430" t="str">
            <v>0</v>
          </cell>
          <cell r="V6430" t="str">
            <v xml:space="preserve">NAT DPT AGEN - BREEDE RIVER CATCH MAN </v>
          </cell>
        </row>
        <row r="6431">
          <cell r="Q6431" t="str">
            <v>Expenditure:  Transfers and Subsidies - Capital:  Allocations In-kind - Departmental Agencies and Accounts:  National Departmental Agencies - Business Arts of South Africa Johannesburg</v>
          </cell>
          <cell r="R6431" t="str">
            <v>2</v>
          </cell>
          <cell r="S6431" t="str">
            <v>61</v>
          </cell>
          <cell r="T6431" t="str">
            <v>415</v>
          </cell>
          <cell r="U6431" t="str">
            <v>0</v>
          </cell>
          <cell r="V6431" t="str">
            <v>NAT DPT AGEN - BUSINESS ARTS OF SA JHB</v>
          </cell>
        </row>
        <row r="6432">
          <cell r="Q6432" t="str">
            <v>Expenditure:  Transfers and Subsidies - Capital:  Allocations In-kind - Departmental Agencies and Accounts:  National Departmental Agencies - Cape Medical Depot Augmentation</v>
          </cell>
          <cell r="R6432" t="str">
            <v>2</v>
          </cell>
          <cell r="S6432" t="str">
            <v>61</v>
          </cell>
          <cell r="T6432" t="str">
            <v>416</v>
          </cell>
          <cell r="U6432" t="str">
            <v>0</v>
          </cell>
          <cell r="V6432" t="str">
            <v>NAT DPT AGEN - CAPE MED DEPOT AUGMENTAT</v>
          </cell>
        </row>
        <row r="6433">
          <cell r="Q6433" t="str">
            <v>Expenditure:  Transfers and Subsidies - Capital:  Allocations In-kind - Departmental Agencies and Accounts:  National Departmental Agencies - Castle Control Board</v>
          </cell>
          <cell r="R6433" t="str">
            <v>2</v>
          </cell>
          <cell r="S6433" t="str">
            <v>61</v>
          </cell>
          <cell r="T6433" t="str">
            <v>417</v>
          </cell>
          <cell r="U6433" t="str">
            <v>0</v>
          </cell>
          <cell r="V6433" t="str">
            <v>NAT DPT AGEN - CASTLE CONTROL BOARD</v>
          </cell>
        </row>
        <row r="6434">
          <cell r="Q6434" t="str">
            <v>Expenditure:  Transfers and Subsidies - Capital:  Allocations In-kind - Departmental Agencies and Accounts:  National Departmental Agencies - Cedara Agricultural College</v>
          </cell>
          <cell r="R6434" t="str">
            <v>2</v>
          </cell>
          <cell r="S6434" t="str">
            <v>61</v>
          </cell>
          <cell r="T6434" t="str">
            <v>418</v>
          </cell>
          <cell r="U6434" t="str">
            <v>0</v>
          </cell>
          <cell r="V6434" t="str">
            <v>NAT DPT AGEN - CEDARA AGRICUL COLLEGE</v>
          </cell>
        </row>
        <row r="6435">
          <cell r="Q6435" t="str">
            <v>Expenditure:  Transfers and Subsidies - Capital:  Allocations In-kind - Departmental Agencies and Accounts:  National Departmental Agencies - Chemical Industry SETA</v>
          </cell>
          <cell r="R6435" t="str">
            <v>2</v>
          </cell>
          <cell r="S6435" t="str">
            <v>61</v>
          </cell>
          <cell r="T6435" t="str">
            <v>419</v>
          </cell>
          <cell r="U6435" t="str">
            <v>0</v>
          </cell>
          <cell r="V6435" t="str">
            <v>NAT DPT AGEN - CHEMICAL INDUSTRY SETA</v>
          </cell>
        </row>
        <row r="6436">
          <cell r="Q6436" t="str">
            <v>Expenditure:  Transfers and Subsidies - Capital:  Allocations In-kind - Departmental Agencies and Accounts:  National Departmental Agencies - Clothing, Textile, Footwear and Leather SETA</v>
          </cell>
          <cell r="R6436" t="str">
            <v>2</v>
          </cell>
          <cell r="S6436" t="str">
            <v>61</v>
          </cell>
          <cell r="T6436" t="str">
            <v>420</v>
          </cell>
          <cell r="U6436" t="str">
            <v>0</v>
          </cell>
          <cell r="V6436" t="str">
            <v>NAT DPT AGEN - CLOT TEX FOOT &amp; LEAT SETA</v>
          </cell>
        </row>
        <row r="6437">
          <cell r="Q6437" t="str">
            <v>Expenditure:  Transfers and Subsidies - Capital:  Allocations In-kind - Departmental Agencies and Accounts:  National Departmental Agencies - Commissioner Conciliation, Mediation and Arbitration</v>
          </cell>
          <cell r="R6437" t="str">
            <v>2</v>
          </cell>
          <cell r="S6437" t="str">
            <v>61</v>
          </cell>
          <cell r="T6437" t="str">
            <v>421</v>
          </cell>
          <cell r="U6437" t="str">
            <v>0</v>
          </cell>
          <cell r="V6437" t="str">
            <v>NAT DPT AGEN - COM RECONCIL MED &amp; ARBITR</v>
          </cell>
        </row>
        <row r="6438">
          <cell r="Q6438" t="str">
            <v xml:space="preserve">Expenditure:  Transfers and Subsidies - Capital:  Allocations In-kind - Departmental Agencies and Accounts:  National Departmental Agencies - Community Promotion and Protection of Rights </v>
          </cell>
          <cell r="R6438" t="str">
            <v>2</v>
          </cell>
          <cell r="S6438" t="str">
            <v>61</v>
          </cell>
          <cell r="T6438" t="str">
            <v>422</v>
          </cell>
          <cell r="U6438" t="str">
            <v>0</v>
          </cell>
          <cell r="V6438" t="str">
            <v>NAT DPT AGEN - COM PROM &amp; PROT OF RIGHTS</v>
          </cell>
        </row>
        <row r="6439">
          <cell r="Q6439" t="str">
            <v>Expenditure:  Transfers and Subsidies - Capital:  Allocations In-kind - Departmental Agencies and Accounts:  National Departmental Agencies - Commission Gender Equality</v>
          </cell>
          <cell r="R6439" t="str">
            <v>2</v>
          </cell>
          <cell r="S6439" t="str">
            <v>61</v>
          </cell>
          <cell r="T6439" t="str">
            <v>423</v>
          </cell>
          <cell r="U6439" t="str">
            <v>0</v>
          </cell>
          <cell r="V6439" t="str">
            <v>NAT DPT AGEN - COMMIS GENDER EQUALITY</v>
          </cell>
        </row>
        <row r="6440">
          <cell r="Q6440" t="str">
            <v>Expenditure:  Transfers and Subsidies - Capital:  Allocations In-kind - Departmental Agencies and Accounts:  National Departmental Agencies - Companies and Intellectual Property Commission</v>
          </cell>
          <cell r="R6440" t="str">
            <v>2</v>
          </cell>
          <cell r="S6440" t="str">
            <v>61</v>
          </cell>
          <cell r="T6440" t="str">
            <v>424</v>
          </cell>
          <cell r="U6440" t="str">
            <v>0</v>
          </cell>
          <cell r="V6440" t="str">
            <v>NAT DPT AGEN - COMPA &amp; INTELLE PROP COMM</v>
          </cell>
        </row>
        <row r="6441">
          <cell r="Q6441" t="str">
            <v>Expenditure:  Transfers and Subsidies - Capital:  Allocations In-kind - Departmental Agencies and Accounts:  National Departmental Agencies - Compensation Fund Including Reserve Fund</v>
          </cell>
          <cell r="R6441" t="str">
            <v>2</v>
          </cell>
          <cell r="S6441" t="str">
            <v>61</v>
          </cell>
          <cell r="T6441" t="str">
            <v>425</v>
          </cell>
          <cell r="U6441" t="str">
            <v>0</v>
          </cell>
          <cell r="V6441" t="str">
            <v>NAT DPT AGEN - COMPEN FUND INC RESV FUND</v>
          </cell>
        </row>
        <row r="6442">
          <cell r="Q6442" t="str">
            <v>Expenditure:  Transfers and Subsidies - Capital:  Allocations In-kind - Departmental Agencies and Accounts:  National Departmental Agencies - Competition Board</v>
          </cell>
          <cell r="R6442" t="str">
            <v>2</v>
          </cell>
          <cell r="S6442" t="str">
            <v>61</v>
          </cell>
          <cell r="T6442" t="str">
            <v>426</v>
          </cell>
          <cell r="U6442" t="str">
            <v>0</v>
          </cell>
          <cell r="V6442" t="str">
            <v>NAT DPT AGEN - COMPETITION BOARD</v>
          </cell>
        </row>
        <row r="6443">
          <cell r="Q6443" t="str">
            <v>Expenditure:  Transfers and Subsidies - Capital:  Allocations In-kind - Departmental Agencies and Accounts:  National Departmental Agencies - Competition Commission</v>
          </cell>
          <cell r="R6443" t="str">
            <v>2</v>
          </cell>
          <cell r="S6443" t="str">
            <v>61</v>
          </cell>
          <cell r="T6443" t="str">
            <v>427</v>
          </cell>
          <cell r="U6443" t="str">
            <v>0</v>
          </cell>
          <cell r="V6443" t="str">
            <v>NAT DPT AGEN - COMPETITION COMMISSION</v>
          </cell>
        </row>
        <row r="6444">
          <cell r="Q6444" t="str">
            <v>Expenditure:  Transfers and Subsidies - Capital:  Allocations In-kind - Departmental Agencies and Accounts:  National Departmental Agencies - Competition Tribunal</v>
          </cell>
          <cell r="R6444" t="str">
            <v>2</v>
          </cell>
          <cell r="S6444" t="str">
            <v>61</v>
          </cell>
          <cell r="T6444" t="str">
            <v>428</v>
          </cell>
          <cell r="U6444" t="str">
            <v>0</v>
          </cell>
          <cell r="V6444" t="str">
            <v>NAT DPT AGEN - COMPETITION TRIBUNAL</v>
          </cell>
        </row>
        <row r="6445">
          <cell r="Q6445" t="str">
            <v>Expenditure:  Transfers and Subsidies - Capital:  Allocations In-kind - Departmental Agencies and Accounts:  National Departmental Agencies - Construction Industry Development Board</v>
          </cell>
          <cell r="R6445" t="str">
            <v>2</v>
          </cell>
          <cell r="S6445" t="str">
            <v>61</v>
          </cell>
          <cell r="T6445" t="str">
            <v>429</v>
          </cell>
          <cell r="U6445" t="str">
            <v>0</v>
          </cell>
          <cell r="V6445" t="str">
            <v>NAT DPT AGEN -  CONSTRUCT IND DEV BOARD</v>
          </cell>
        </row>
        <row r="6446">
          <cell r="Q6446" t="str">
            <v>Expenditure:  Transfers and Subsidies - Capital:  Allocations In-kind - Departmental Agencies and Accounts:  National Departmental Agencies - Construction SETA</v>
          </cell>
          <cell r="R6446" t="str">
            <v>2</v>
          </cell>
          <cell r="S6446" t="str">
            <v>61</v>
          </cell>
          <cell r="T6446" t="str">
            <v>430</v>
          </cell>
          <cell r="U6446" t="str">
            <v>0</v>
          </cell>
          <cell r="V6446" t="str">
            <v>NAT DPT AGEN - CONSTRUCTION SETA</v>
          </cell>
        </row>
        <row r="6447">
          <cell r="Q6447" t="str">
            <v>Expenditure:  Transfers and Subsidies - Capital:  Allocations In-kind - Departmental Agencies and Accounts:  National Departmental Agencies - Co-Op Banking  Development Agency (CBDA)</v>
          </cell>
          <cell r="R6447" t="str">
            <v>2</v>
          </cell>
          <cell r="S6447" t="str">
            <v>61</v>
          </cell>
          <cell r="T6447" t="str">
            <v>431</v>
          </cell>
          <cell r="U6447" t="str">
            <v>0</v>
          </cell>
          <cell r="V6447" t="str">
            <v>NAT DPT AGEN - CO-OP BANKING  DEV AGENCY</v>
          </cell>
        </row>
        <row r="6448">
          <cell r="Q6448" t="str">
            <v>Expenditure:  Transfers and Subsidies - Capital:  Allocations In-kind - Departmental Agencies and Accounts:  National Departmental Agencies - Council for Geosciences</v>
          </cell>
          <cell r="R6448" t="str">
            <v>2</v>
          </cell>
          <cell r="S6448" t="str">
            <v>61</v>
          </cell>
          <cell r="T6448" t="str">
            <v>432</v>
          </cell>
          <cell r="U6448" t="str">
            <v>0</v>
          </cell>
          <cell r="V6448" t="str">
            <v>NAT DPT AGEN - COUNCIL FOR GEOSCIENCES</v>
          </cell>
        </row>
        <row r="6449">
          <cell r="Q6449" t="str">
            <v>Expenditure:  Transfers and Subsidies - Capital:  Allocations In-kind - Departmental Agencies and Accounts:  National Departmental Agencies - Council for Medical Schemes</v>
          </cell>
          <cell r="R6449" t="str">
            <v>2</v>
          </cell>
          <cell r="S6449" t="str">
            <v>61</v>
          </cell>
          <cell r="T6449" t="str">
            <v>433</v>
          </cell>
          <cell r="U6449" t="str">
            <v>0</v>
          </cell>
          <cell r="V6449" t="str">
            <v>NAT DPT AGEN - COUNCIL FOR MEDICAL SCH</v>
          </cell>
        </row>
        <row r="6450">
          <cell r="Q6450" t="str">
            <v>Expenditure:  Transfers and Subsidies - Capital:  Allocations In-kind - Departmental Agencies and Accounts:  National Departmental Agencies - Council for Nuclear Safety</v>
          </cell>
          <cell r="R6450" t="str">
            <v>2</v>
          </cell>
          <cell r="S6450" t="str">
            <v>61</v>
          </cell>
          <cell r="T6450" t="str">
            <v>434</v>
          </cell>
          <cell r="U6450" t="str">
            <v>0</v>
          </cell>
          <cell r="V6450" t="str">
            <v>NAT DPT AGEN - COUNCIL NUCLEAR SAFETY</v>
          </cell>
        </row>
        <row r="6451">
          <cell r="Q6451" t="str">
            <v>Expenditure:  Transfers and Subsidies - Capital:  Allocations In-kind - Departmental Agencies and Accounts:  National Departmental Agencies - Council for Scientific and Industrial Research</v>
          </cell>
          <cell r="R6451" t="str">
            <v>2</v>
          </cell>
          <cell r="S6451" t="str">
            <v>61</v>
          </cell>
          <cell r="T6451" t="str">
            <v>435</v>
          </cell>
          <cell r="U6451" t="str">
            <v>0</v>
          </cell>
          <cell r="V6451" t="str">
            <v>NAT DPT AGEN - COUN SCIENT &amp; INDUST RESE</v>
          </cell>
        </row>
        <row r="6452">
          <cell r="Q6452" t="str">
            <v>Expenditure:  Transfers and Subsidies - Capital:  Allocations In-kind - Departmental Agencies and Accounts:  National Departmental Agencies - Council for the Built Environment (CBE)</v>
          </cell>
          <cell r="R6452" t="str">
            <v>2</v>
          </cell>
          <cell r="S6452" t="str">
            <v>61</v>
          </cell>
          <cell r="T6452" t="str">
            <v>436</v>
          </cell>
          <cell r="U6452" t="str">
            <v>0</v>
          </cell>
          <cell r="V6452" t="str">
            <v>NAT DPT AGEN -  COUNCIL BUILT ENVIRON</v>
          </cell>
        </row>
        <row r="6453">
          <cell r="Q6453" t="str">
            <v>Expenditure:  Transfers and Subsidies - Capital:  Allocations In-kind - Departmental Agencies and Accounts:  National Departmental Agencies - Council on Higher Education</v>
          </cell>
          <cell r="R6453" t="str">
            <v>2</v>
          </cell>
          <cell r="S6453" t="str">
            <v>61</v>
          </cell>
          <cell r="T6453" t="str">
            <v>437</v>
          </cell>
          <cell r="U6453" t="str">
            <v>0</v>
          </cell>
          <cell r="V6453" t="str">
            <v>NAT DPT AGEN - COUN ON HIGHER EDUCATION</v>
          </cell>
        </row>
        <row r="6454">
          <cell r="Q6454" t="str">
            <v>Expenditure:  Transfers and Subsidies - Capital:  Allocations In-kind - Departmental Agencies and Accounts:  National Departmental Agencies - Cross-Border Road Transport Agency</v>
          </cell>
          <cell r="R6454" t="str">
            <v>2</v>
          </cell>
          <cell r="S6454" t="str">
            <v>61</v>
          </cell>
          <cell r="T6454" t="str">
            <v>438</v>
          </cell>
          <cell r="U6454" t="str">
            <v>0</v>
          </cell>
          <cell r="V6454" t="str">
            <v>NAT DPT AGEN - CROSS-BORDER ROAD TRP AGE</v>
          </cell>
        </row>
        <row r="6455">
          <cell r="Q6455" t="str">
            <v>Expenditure:  Transfers and Subsidies - Capital:  Allocations In-kind - Departmental Agencies and Accounts:  National Departmental Agencies - Diabo</v>
          </cell>
          <cell r="R6455" t="str">
            <v>2</v>
          </cell>
          <cell r="S6455" t="str">
            <v>61</v>
          </cell>
          <cell r="T6455" t="str">
            <v>439</v>
          </cell>
          <cell r="U6455" t="str">
            <v>0</v>
          </cell>
          <cell r="V6455" t="str">
            <v>NAT DPT AGEN - DIABO</v>
          </cell>
        </row>
        <row r="6456">
          <cell r="Q6456" t="str">
            <v>Expenditure:  Transfers and Subsidies - Capital:  Allocations In-kind - Departmental Agencies and Accounts:  National Departmental Agencies - Ditsong:  Museums of South Africa</v>
          </cell>
          <cell r="R6456" t="str">
            <v>2</v>
          </cell>
          <cell r="S6456" t="str">
            <v>61</v>
          </cell>
          <cell r="T6456" t="str">
            <v>440</v>
          </cell>
          <cell r="U6456" t="str">
            <v>0</v>
          </cell>
          <cell r="V6456" t="str">
            <v>NAT DPT AGEN - DITSONG MUSEUMS OF SA</v>
          </cell>
        </row>
        <row r="6457">
          <cell r="Q6457" t="str">
            <v>Expenditure:  Transfers and Subsidies - Capital:  Allocations In-kind - Departmental Agencies and Accounts:  National Departmental Agencies - Education and Labour Relation Council</v>
          </cell>
          <cell r="R6457" t="str">
            <v>2</v>
          </cell>
          <cell r="S6457" t="str">
            <v>61</v>
          </cell>
          <cell r="T6457" t="str">
            <v>441</v>
          </cell>
          <cell r="U6457" t="str">
            <v>0</v>
          </cell>
          <cell r="V6457" t="str">
            <v>NAT DPT AGEN - EDUC &amp; LABOUR RELAT COUN</v>
          </cell>
        </row>
        <row r="6458">
          <cell r="Q6458" t="str">
            <v>Expenditure:  Transfers and Subsidies - Capital:  Allocations In-kind - Departmental Agencies and Accounts:  National Departmental Agencies - Glen Agricultural College</v>
          </cell>
          <cell r="R6458" t="str">
            <v>2</v>
          </cell>
          <cell r="S6458" t="str">
            <v>61</v>
          </cell>
          <cell r="T6458" t="str">
            <v>442</v>
          </cell>
          <cell r="U6458" t="str">
            <v>0</v>
          </cell>
          <cell r="V6458" t="str">
            <v>NAT DPT AGEN - GLEN AGRICULTURAL COLLEGE</v>
          </cell>
        </row>
        <row r="6459">
          <cell r="Q6459" t="str">
            <v>Expenditure:  Transfers and Subsidies - Capital:  Allocations In-kind - Departmental Agencies and Accounts:  National Departmental Agencies - Fort Cox Agricultural College</v>
          </cell>
          <cell r="R6459" t="str">
            <v>2</v>
          </cell>
          <cell r="S6459" t="str">
            <v>61</v>
          </cell>
          <cell r="T6459" t="str">
            <v>443</v>
          </cell>
          <cell r="U6459" t="str">
            <v>0</v>
          </cell>
          <cell r="V6459" t="str">
            <v>NAT DPT AGEN - FORT COX AGRICUL COLLEGE</v>
          </cell>
        </row>
        <row r="6460">
          <cell r="Q6460" t="str">
            <v>Expenditure:  Transfers and Subsidies - Capital:  Allocations In-kind - Departmental Agencies and Accounts:  National Departmental Agencies - Lowveld Agricultural College</v>
          </cell>
          <cell r="R6460" t="str">
            <v>2</v>
          </cell>
          <cell r="S6460" t="str">
            <v>61</v>
          </cell>
          <cell r="T6460" t="str">
            <v>444</v>
          </cell>
          <cell r="U6460" t="str">
            <v>0</v>
          </cell>
          <cell r="V6460" t="str">
            <v>NAT DPT AGEN - LOWVELD AGRICUL COLLEGE</v>
          </cell>
        </row>
        <row r="6461">
          <cell r="Q6461" t="str">
            <v>Expenditure:  Transfers and Subsidies - Capital:  Allocations In-kind - Departmental Agencies and Accounts:  National Departmental Agencies - Madzivhandila Agricultural College</v>
          </cell>
          <cell r="R6461" t="str">
            <v>2</v>
          </cell>
          <cell r="S6461" t="str">
            <v>61</v>
          </cell>
          <cell r="T6461" t="str">
            <v>445</v>
          </cell>
          <cell r="U6461" t="str">
            <v>0</v>
          </cell>
          <cell r="V6461" t="str">
            <v>NAT DPT AGEN -  MADZIVHANDILA AGRI COLL</v>
          </cell>
        </row>
        <row r="6462">
          <cell r="Q6462" t="str">
            <v>Expenditure:  Transfers and Subsidies - Capital:  Allocations In-kind - Departmental Agencies and Accounts:  National Departmental Agencies - Potchefstroom Agricultural College</v>
          </cell>
          <cell r="R6462" t="str">
            <v>2</v>
          </cell>
          <cell r="S6462" t="str">
            <v>61</v>
          </cell>
          <cell r="T6462" t="str">
            <v>446</v>
          </cell>
          <cell r="U6462" t="str">
            <v>0</v>
          </cell>
          <cell r="V6462" t="str">
            <v>NAT DPT AGEN - POTCH AGRICUL COLLEGE</v>
          </cell>
        </row>
        <row r="6463">
          <cell r="Q6463" t="str">
            <v>Expenditure:  Transfers and Subsidies - Capital:  Allocations In-kind - Departmental Agencies and Accounts:  National Departmental Agencies - Education, Training and Development Practices SETA</v>
          </cell>
          <cell r="R6463" t="str">
            <v>2</v>
          </cell>
          <cell r="S6463" t="str">
            <v>61</v>
          </cell>
          <cell r="T6463" t="str">
            <v>447</v>
          </cell>
          <cell r="U6463" t="str">
            <v>0</v>
          </cell>
          <cell r="V6463" t="str">
            <v>NAT DPT AGEN - TRAIN &amp; DEVEL PRAC SETA</v>
          </cell>
        </row>
        <row r="6464">
          <cell r="Q6464" t="str">
            <v>Expenditure:  Transfers and Subsidies - Capital:  Allocations In-kind - Departmental Agencies and Accounts:  National Departmental Agencies - Electricity Distribution Industry Holdings</v>
          </cell>
          <cell r="R6464" t="str">
            <v>2</v>
          </cell>
          <cell r="S6464" t="str">
            <v>61</v>
          </cell>
          <cell r="T6464" t="str">
            <v>448</v>
          </cell>
          <cell r="U6464" t="str">
            <v>0</v>
          </cell>
          <cell r="V6464" t="str">
            <v>NAT DPT AGEN - ELE DISTRIB INDUSTRY HOLD</v>
          </cell>
        </row>
        <row r="6465">
          <cell r="Q6465" t="str">
            <v>Expenditure:  Transfers and Subsidies - Capital:  Allocations In-kind - Departmental Agencies and Accounts:  National Departmental Agencies - Electricity Communications Sec (Pty)Ltd</v>
          </cell>
          <cell r="R6465" t="str">
            <v>2</v>
          </cell>
          <cell r="S6465" t="str">
            <v>61</v>
          </cell>
          <cell r="T6465" t="str">
            <v>449</v>
          </cell>
          <cell r="U6465" t="str">
            <v>0</v>
          </cell>
          <cell r="V6465" t="str">
            <v>NAT DPT AGEN - ELE COMMUNIC SEC (PTY)LTD</v>
          </cell>
        </row>
        <row r="6466">
          <cell r="Q6466" t="str">
            <v>Expenditure:  Transfers and Subsidies - Capital:  Allocations In-kind - Departmental Agencies and Accounts:  National Departmental Agencies - Elsenburg Agricultural College</v>
          </cell>
          <cell r="R6466" t="str">
            <v>2</v>
          </cell>
          <cell r="S6466" t="str">
            <v>61</v>
          </cell>
          <cell r="T6466" t="str">
            <v>450</v>
          </cell>
          <cell r="U6466" t="str">
            <v>0</v>
          </cell>
          <cell r="V6466" t="str">
            <v>NAT DPT AGEN - ELSENBURG AGRICUL COLLEGE</v>
          </cell>
        </row>
        <row r="6467">
          <cell r="Q6467" t="str">
            <v>Expenditure:  Transfers and Subsidies - Capital:  Allocations In-kind - Departmental Agencies and Accounts:  National Departmental Agencies - Employments Condition Commission</v>
          </cell>
          <cell r="R6467" t="str">
            <v>2</v>
          </cell>
          <cell r="S6467" t="str">
            <v>61</v>
          </cell>
          <cell r="T6467" t="str">
            <v>451</v>
          </cell>
          <cell r="U6467" t="str">
            <v>0</v>
          </cell>
          <cell r="V6467" t="str">
            <v>NAT DPT AGEN - EMPLOY CONDITION COMMIS</v>
          </cell>
        </row>
        <row r="6468">
          <cell r="Q6468" t="str">
            <v>Expenditure:  Transfers and Subsidies - Capital:  Allocations In-kind - Departmental Agencies and Accounts:  National Departmental Agencies - Energy Sector SETA</v>
          </cell>
          <cell r="R6468" t="str">
            <v>2</v>
          </cell>
          <cell r="S6468" t="str">
            <v>61</v>
          </cell>
          <cell r="T6468" t="str">
            <v>452</v>
          </cell>
          <cell r="U6468" t="str">
            <v>0</v>
          </cell>
          <cell r="V6468" t="str">
            <v>NAT DPT AGEN - ENERGY SECTOR SETA</v>
          </cell>
        </row>
        <row r="6469">
          <cell r="Q6469" t="str">
            <v>Expenditure:  Transfers and Subsidies - Capital:  Allocations In-kind - Departmental Agencies and Accounts:  National Departmental Agencies - Engelenburg House Art Collection Pretoria</v>
          </cell>
          <cell r="R6469" t="str">
            <v>2</v>
          </cell>
          <cell r="S6469" t="str">
            <v>61</v>
          </cell>
          <cell r="T6469" t="str">
            <v>453</v>
          </cell>
          <cell r="U6469" t="str">
            <v>0</v>
          </cell>
          <cell r="V6469" t="str">
            <v>NAT DPT AGEN - ENGELENBURG HOUSE ART PTA</v>
          </cell>
        </row>
        <row r="6470">
          <cell r="Q6470" t="str">
            <v>Expenditure:  Transfers and Subsidies - Capital:  Allocations In-kind - Departmental Agencies and Accounts:  National Departmental Agencies - Environmental Commissioner</v>
          </cell>
          <cell r="R6470" t="str">
            <v>2</v>
          </cell>
          <cell r="S6470" t="str">
            <v>61</v>
          </cell>
          <cell r="T6470" t="str">
            <v>454</v>
          </cell>
          <cell r="U6470" t="str">
            <v>0</v>
          </cell>
          <cell r="V6470" t="str">
            <v>NAT DPT AGEN - ENVIRONMENTAL COMMISSION</v>
          </cell>
        </row>
        <row r="6471">
          <cell r="Q6471" t="str">
            <v>Expenditure:  Transfers and Subsidies - Capital:  Allocations In-kind - Departmental Agencies and Accounts:  National Departmental Agencies - Equipment Trading Account</v>
          </cell>
          <cell r="R6471" t="str">
            <v>2</v>
          </cell>
          <cell r="S6471" t="str">
            <v>61</v>
          </cell>
          <cell r="T6471" t="str">
            <v>455</v>
          </cell>
          <cell r="U6471" t="str">
            <v>0</v>
          </cell>
          <cell r="V6471" t="str">
            <v>NAT DPT AGEN - EQUIPMENT TRADING ACCOUNT</v>
          </cell>
        </row>
        <row r="6472">
          <cell r="Q6472" t="str">
            <v>Expenditure:  Transfers and Subsidies - Capital:  Allocations In-kind - Departmental Agencies and Accounts:  National Departmental Agencies - Estate Agency Affairs Board</v>
          </cell>
          <cell r="R6472" t="str">
            <v>2</v>
          </cell>
          <cell r="S6472" t="str">
            <v>61</v>
          </cell>
          <cell r="T6472" t="str">
            <v>456</v>
          </cell>
          <cell r="U6472" t="str">
            <v>0</v>
          </cell>
          <cell r="V6472" t="str">
            <v>NAT DPT AGEN - ESTATE AGENCY AFFAI BOARD</v>
          </cell>
        </row>
        <row r="6473">
          <cell r="Q6473" t="str">
            <v>Expenditure:  Transfers and Subsidies - Capital:  Allocations In-kind - Departmental Agencies and Accounts:  National Departmental Agencies - Film and Publication Board</v>
          </cell>
          <cell r="R6473" t="str">
            <v>2</v>
          </cell>
          <cell r="S6473" t="str">
            <v>61</v>
          </cell>
          <cell r="T6473" t="str">
            <v>457</v>
          </cell>
          <cell r="U6473" t="str">
            <v>0</v>
          </cell>
          <cell r="V6473" t="str">
            <v>NAT DPT AGEN - FILM &amp; PUBLICAT BOARD</v>
          </cell>
        </row>
        <row r="6474">
          <cell r="Q6474" t="str">
            <v>Expenditure:  Transfers and Subsidies - Capital:  Allocations In-kind - Departmental Agencies and Accounts:  National Departmental Agencies - Financial Intelligence Centre</v>
          </cell>
          <cell r="R6474" t="str">
            <v>2</v>
          </cell>
          <cell r="S6474" t="str">
            <v>61</v>
          </cell>
          <cell r="T6474" t="str">
            <v>458</v>
          </cell>
          <cell r="U6474" t="str">
            <v>0</v>
          </cell>
          <cell r="V6474" t="str">
            <v>NAT DPT AGEN - FIN INTELLIGENCE CENTRE</v>
          </cell>
        </row>
        <row r="6475">
          <cell r="Q6475" t="str">
            <v>Expenditure:  Transfers and Subsidies - Capital:  Allocations In-kind - Departmental Agencies and Accounts:  National Departmental Agencies - Financial Service Board</v>
          </cell>
          <cell r="R6475" t="str">
            <v>2</v>
          </cell>
          <cell r="S6475" t="str">
            <v>61</v>
          </cell>
          <cell r="T6475" t="str">
            <v>459</v>
          </cell>
          <cell r="U6475" t="str">
            <v>0</v>
          </cell>
          <cell r="V6475" t="str">
            <v>NAT DPT AGEN - FINANCIAL SERVICE BOARD</v>
          </cell>
        </row>
        <row r="6476">
          <cell r="Q6476" t="str">
            <v>Expenditure:  Transfers and Subsidies - Capital:  Allocations In-kind - Departmental Agencies and Accounts:  National Departmental Agencies - Financial, Accounting, Management, Consulting and Other Financial Services SETA</v>
          </cell>
          <cell r="R6476" t="str">
            <v>2</v>
          </cell>
          <cell r="S6476" t="str">
            <v>61</v>
          </cell>
          <cell r="T6476" t="str">
            <v>460</v>
          </cell>
          <cell r="U6476" t="str">
            <v>0</v>
          </cell>
          <cell r="V6476" t="str">
            <v>NAT DPT AGEN - OTH FINANC SERVICES SETA</v>
          </cell>
        </row>
        <row r="6477">
          <cell r="Q6477" t="str">
            <v>Expenditure:  Transfers and Subsidies - Capital:  Allocations In-kind - Departmental Agencies and Accounts:  National Departmental Agencies - The Financial and Fiscal Commission</v>
          </cell>
          <cell r="R6477" t="str">
            <v>2</v>
          </cell>
          <cell r="S6477" t="str">
            <v>61</v>
          </cell>
          <cell r="T6477" t="str">
            <v>461</v>
          </cell>
          <cell r="U6477" t="str">
            <v>0</v>
          </cell>
          <cell r="V6477" t="str">
            <v>NAT DPT AGEN - THE FIN &amp; FISCAL COMMISSI</v>
          </cell>
        </row>
        <row r="6478">
          <cell r="Q6478" t="str">
            <v>Expenditure:  Transfers and Subsidies - Capital:  Allocations In-kind - Departmental Agencies and Accounts:  National Departmental Agencies - Food and Beverage Manufacturing Industry SETA</v>
          </cell>
          <cell r="R6478" t="str">
            <v>2</v>
          </cell>
          <cell r="S6478" t="str">
            <v>61</v>
          </cell>
          <cell r="T6478" t="str">
            <v>462</v>
          </cell>
          <cell r="U6478" t="str">
            <v>0</v>
          </cell>
          <cell r="V6478" t="str">
            <v>NAT DPT AGEN - FOOD &amp; BEV MANUF IND SETA</v>
          </cell>
        </row>
        <row r="6479">
          <cell r="Q6479" t="str">
            <v>Expenditure:  Transfers and Subsidies - Capital:  Allocations In-kind - Departmental Agencies and Accounts:  National Departmental Agencies - Forest Industries SETA</v>
          </cell>
          <cell r="R6479" t="str">
            <v>2</v>
          </cell>
          <cell r="S6479" t="str">
            <v>61</v>
          </cell>
          <cell r="T6479" t="str">
            <v>463</v>
          </cell>
          <cell r="U6479" t="str">
            <v>0</v>
          </cell>
          <cell r="V6479" t="str">
            <v>NAT DPT AGEN - FOREST INDUSTRIES SETA</v>
          </cell>
        </row>
        <row r="6480">
          <cell r="Q6480" t="str">
            <v>Expenditure:  Transfers and Subsidies - Capital:  Allocations In-kind - Departmental Agencies and Accounts:  National Departmental Agencies - Freedom Park Trust</v>
          </cell>
          <cell r="R6480" t="str">
            <v>2</v>
          </cell>
          <cell r="S6480" t="str">
            <v>61</v>
          </cell>
          <cell r="T6480" t="str">
            <v>464</v>
          </cell>
          <cell r="U6480" t="str">
            <v>0</v>
          </cell>
          <cell r="V6480" t="str">
            <v>NAT DPT AGEN - FREEDOM PARK TRUST</v>
          </cell>
        </row>
        <row r="6481">
          <cell r="Q6481" t="str">
            <v>Expenditure:  Transfers and Subsidies - Capital:  Allocations In-kind - Departmental Agencies and Accounts:  National Departmental Agencies - Gadi Agricultural College</v>
          </cell>
          <cell r="R6481" t="str">
            <v>2</v>
          </cell>
          <cell r="S6481" t="str">
            <v>61</v>
          </cell>
          <cell r="T6481" t="str">
            <v>465</v>
          </cell>
          <cell r="U6481" t="str">
            <v>0</v>
          </cell>
          <cell r="V6481" t="str">
            <v>NAT DPT AGEN - GADI AGRICUL COLLEGE</v>
          </cell>
        </row>
        <row r="6482">
          <cell r="Q6482" t="str">
            <v>Expenditure:  Transfers and Subsidies - Capital:  Allocations In-kind - Departmental Agencies and Accounts:  National Departmental Agencies - Gauteng Orchestra</v>
          </cell>
          <cell r="R6482" t="str">
            <v>2</v>
          </cell>
          <cell r="S6482" t="str">
            <v>61</v>
          </cell>
          <cell r="T6482" t="str">
            <v>466</v>
          </cell>
          <cell r="U6482" t="str">
            <v>0</v>
          </cell>
          <cell r="V6482" t="str">
            <v>NAT DPT AGEN - GAUTENG ORCHESTRA</v>
          </cell>
        </row>
        <row r="6483">
          <cell r="Q6483" t="str">
            <v>Expenditure:  Transfers and Subsidies - Capital:  Allocations In-kind - Departmental Agencies and Accounts:  National Departmental Agencies - Godisa Trust</v>
          </cell>
          <cell r="R6483" t="str">
            <v>2</v>
          </cell>
          <cell r="S6483" t="str">
            <v>61</v>
          </cell>
          <cell r="T6483" t="str">
            <v>467</v>
          </cell>
          <cell r="U6483" t="str">
            <v>0</v>
          </cell>
          <cell r="V6483" t="str">
            <v>NAT DPT AGEN - GODISA TRUST</v>
          </cell>
        </row>
        <row r="6484">
          <cell r="Q6484" t="str">
            <v>Expenditure:  Transfers and Subsidies - Capital:  Allocations In-kind - Departmental Agencies and Accounts:  National Departmental Agencies - Government Printing Works</v>
          </cell>
          <cell r="R6484" t="str">
            <v>2</v>
          </cell>
          <cell r="S6484" t="str">
            <v>61</v>
          </cell>
          <cell r="T6484" t="str">
            <v>468</v>
          </cell>
          <cell r="U6484" t="str">
            <v>0</v>
          </cell>
          <cell r="V6484" t="str">
            <v>NAT DPT AGEN - GOVER PRINTING WORKS</v>
          </cell>
        </row>
        <row r="6485">
          <cell r="Q6485" t="str">
            <v>Expenditure:  Transfers and Subsidies - Capital:  Allocations In-kind - Departmental Agencies and Accounts:  National Departmental Agencies - Health and Welfare SETA</v>
          </cell>
          <cell r="R6485" t="str">
            <v>2</v>
          </cell>
          <cell r="S6485" t="str">
            <v>61</v>
          </cell>
          <cell r="T6485" t="str">
            <v>469</v>
          </cell>
          <cell r="U6485" t="str">
            <v>0</v>
          </cell>
          <cell r="V6485" t="str">
            <v>NAT DPT AGEN - HEALTH &amp; WELFARE SETA</v>
          </cell>
        </row>
        <row r="6486">
          <cell r="Q6486" t="str">
            <v>Expenditure:  Transfers and Subsidies - Capital:  Allocations In-kind - Departmental Agencies and Accounts:  National Departmental Agencies - Housing Development Agency</v>
          </cell>
          <cell r="R6486" t="str">
            <v>2</v>
          </cell>
          <cell r="S6486" t="str">
            <v>61</v>
          </cell>
          <cell r="T6486" t="str">
            <v>470</v>
          </cell>
          <cell r="U6486" t="str">
            <v>0</v>
          </cell>
          <cell r="V6486" t="str">
            <v>NAT DPT AGEN - HOUSING DEVELOP AGENCY</v>
          </cell>
        </row>
        <row r="6487">
          <cell r="Q6487" t="str">
            <v>Expenditure:  Transfers and Subsidies - Capital:  Allocations In-kind - Departmental Agencies and Accounts:  National Departmental Agencies - South Africa Human Rights Commission</v>
          </cell>
          <cell r="R6487" t="str">
            <v>2</v>
          </cell>
          <cell r="S6487" t="str">
            <v>61</v>
          </cell>
          <cell r="T6487" t="str">
            <v>471</v>
          </cell>
          <cell r="U6487" t="str">
            <v>0</v>
          </cell>
          <cell r="V6487" t="str">
            <v>NAT DPT AGEN - SA HUMAN RIGHTS COMMISSIO</v>
          </cell>
        </row>
        <row r="6488">
          <cell r="Q6488" t="str">
            <v>Expenditure:  Transfers and Subsidies - Capital:  Allocations In-kind - Departmental Agencies and Accounts:  National Departmental Agencies - Human Sciences Research Council (HSRC)</v>
          </cell>
          <cell r="R6488" t="str">
            <v>2</v>
          </cell>
          <cell r="S6488" t="str">
            <v>61</v>
          </cell>
          <cell r="T6488" t="str">
            <v>472</v>
          </cell>
          <cell r="U6488" t="str">
            <v>0</v>
          </cell>
          <cell r="V6488" t="str">
            <v>NAT DPT AGEN - HUMAN SCIENC RES COUNCIL</v>
          </cell>
        </row>
        <row r="6489">
          <cell r="Q6489" t="str">
            <v>Expenditure:  Transfers and Subsidies - Capital:  Allocations In-kind - Departmental Agencies and Accounts:  National Departmental Agencies - Immigrants Selection Board</v>
          </cell>
          <cell r="R6489" t="str">
            <v>2</v>
          </cell>
          <cell r="S6489" t="str">
            <v>61</v>
          </cell>
          <cell r="T6489" t="str">
            <v>473</v>
          </cell>
          <cell r="U6489" t="str">
            <v>0</v>
          </cell>
          <cell r="V6489" t="str">
            <v>NAT DPT AGEN - IMMIGRANT SELECTION BOARD</v>
          </cell>
        </row>
        <row r="6490">
          <cell r="Q6490" t="str">
            <v>Expenditure:  Transfers and Subsidies - Capital:  Allocations In-kind - Departmental Agencies and Accounts:  National Departmental Agencies - Independent Communication Authority South Africa</v>
          </cell>
          <cell r="R6490" t="str">
            <v>2</v>
          </cell>
          <cell r="S6490" t="str">
            <v>61</v>
          </cell>
          <cell r="T6490" t="str">
            <v>474</v>
          </cell>
          <cell r="U6490" t="str">
            <v>0</v>
          </cell>
          <cell r="V6490" t="str">
            <v>NAT DPT AGEN - COMMUNICAT AUTHORITY SA</v>
          </cell>
        </row>
        <row r="6491">
          <cell r="Q6491" t="str">
            <v>Expenditure:  Transfers and Subsidies - Capital:  Allocations In-kind - Departmental Agencies and Accounts:  National Departmental Agencies - Independent Electoral Commission</v>
          </cell>
          <cell r="R6491" t="str">
            <v>2</v>
          </cell>
          <cell r="S6491" t="str">
            <v>61</v>
          </cell>
          <cell r="T6491" t="str">
            <v>475</v>
          </cell>
          <cell r="U6491" t="str">
            <v>0</v>
          </cell>
          <cell r="V6491" t="str">
            <v>NAT DPT AGEN - INDEPENDENT ELECT COMM</v>
          </cell>
        </row>
        <row r="6492">
          <cell r="Q6492" t="str">
            <v>Expenditure:  Transfers and Subsidies - Capital:  Allocations In-kind - Departmental Agencies and Accounts:  National Departmental Agencies - Independent Port Regulator</v>
          </cell>
          <cell r="R6492" t="str">
            <v>2</v>
          </cell>
          <cell r="S6492" t="str">
            <v>61</v>
          </cell>
          <cell r="T6492" t="str">
            <v>476</v>
          </cell>
          <cell r="U6492" t="str">
            <v>0</v>
          </cell>
          <cell r="V6492" t="str">
            <v>NAT DPT AGEN - INDEPENDENT PORT REGULAT</v>
          </cell>
        </row>
        <row r="6493">
          <cell r="Q6493" t="str">
            <v>Expenditure:  Transfers and Subsidies - Capital:  Allocations In-kind - Departmental Agencies and Accounts:  National Departmental Agencies - Independent Regulatory Board for Auditors</v>
          </cell>
          <cell r="R6493" t="str">
            <v>2</v>
          </cell>
          <cell r="S6493" t="str">
            <v>61</v>
          </cell>
          <cell r="T6493" t="str">
            <v>477</v>
          </cell>
          <cell r="U6493" t="str">
            <v>0</v>
          </cell>
          <cell r="V6493" t="str">
            <v>NAT DPT AGEN - INDP REGULA BOARD AUDITOR</v>
          </cell>
        </row>
        <row r="6494">
          <cell r="Q6494" t="str">
            <v>Expenditure:  Transfers and Subsidies - Capital:  Allocations In-kind - Departmental Agencies and Accounts:  National Departmental Agencies - Information System, Electronic and Telecom Technical SETA</v>
          </cell>
          <cell r="R6494" t="str">
            <v>2</v>
          </cell>
          <cell r="S6494" t="str">
            <v>61</v>
          </cell>
          <cell r="T6494" t="str">
            <v>478</v>
          </cell>
          <cell r="U6494" t="str">
            <v>0</v>
          </cell>
          <cell r="V6494" t="str">
            <v>NAT DPT AGEN - IT/ELECTRO/TELCO TEC SETA</v>
          </cell>
        </row>
        <row r="6495">
          <cell r="Q6495" t="str">
            <v>Expenditure:  Transfers and Subsidies - Capital:  Allocations In-kind - Departmental Agencies and Accounts:  National Departmental Agencies - Ingonyama Trust Board</v>
          </cell>
          <cell r="R6495" t="str">
            <v>2</v>
          </cell>
          <cell r="S6495" t="str">
            <v>61</v>
          </cell>
          <cell r="T6495" t="str">
            <v>479</v>
          </cell>
          <cell r="U6495" t="str">
            <v>0</v>
          </cell>
          <cell r="V6495" t="str">
            <v>NAT DPT AGEN - INGONYAMA TRUST BOARD</v>
          </cell>
        </row>
        <row r="6496">
          <cell r="Q6496" t="str">
            <v>Expenditure:  Transfers and Subsidies - Capital:  Allocations In-kind - Departmental Agencies and Accounts:  National Departmental Agencies – Institute Public Finance and Accounting</v>
          </cell>
          <cell r="R6496" t="str">
            <v>2</v>
          </cell>
          <cell r="S6496" t="str">
            <v>61</v>
          </cell>
          <cell r="T6496" t="str">
            <v>480</v>
          </cell>
          <cell r="U6496" t="str">
            <v>0</v>
          </cell>
          <cell r="V6496" t="str">
            <v>NAT DPT AGEN -  INSTITUTE PUB FIN &amp; ACC</v>
          </cell>
        </row>
        <row r="6497">
          <cell r="Q6497" t="str">
            <v>Expenditure:  Transfers and Subsidies - Capital:  Allocations In-kind - Departmental Agencies and Accounts:  National Departmental Agencies - Insurance Sector SETA</v>
          </cell>
          <cell r="R6497" t="str">
            <v>2</v>
          </cell>
          <cell r="S6497" t="str">
            <v>61</v>
          </cell>
          <cell r="T6497" t="str">
            <v>481</v>
          </cell>
          <cell r="U6497" t="str">
            <v>0</v>
          </cell>
          <cell r="V6497" t="str">
            <v>NAT DPT AGEN - INSURANCE SECTOR SETA</v>
          </cell>
        </row>
        <row r="6498">
          <cell r="Q6498" t="str">
            <v>Expenditure:  Transfers and Subsidies - Capital:  Allocations In-kind - Departmental Agencies and Accounts:  National Departmental Agencies - International Marketing Council</v>
          </cell>
          <cell r="R6498" t="str">
            <v>2</v>
          </cell>
          <cell r="S6498" t="str">
            <v>61</v>
          </cell>
          <cell r="T6498" t="str">
            <v>482</v>
          </cell>
          <cell r="U6498" t="str">
            <v>0</v>
          </cell>
          <cell r="V6498" t="str">
            <v>NAT DPT AGEN - INTER MARKETING COUNCIL</v>
          </cell>
        </row>
        <row r="6499">
          <cell r="Q6499" t="str">
            <v>Expenditure:  Transfers and Subsidies - Capital:  Allocations In-kind - Departmental Agencies and Accounts:  National Departmental Agencies - International Trade and Admin Commission</v>
          </cell>
          <cell r="R6499" t="str">
            <v>2</v>
          </cell>
          <cell r="S6499" t="str">
            <v>61</v>
          </cell>
          <cell r="T6499" t="str">
            <v>483</v>
          </cell>
          <cell r="U6499" t="str">
            <v>0</v>
          </cell>
          <cell r="V6499" t="str">
            <v>NAT DPT AGEN - INTER TRADE &amp; ADMIN COMM</v>
          </cell>
        </row>
        <row r="6500">
          <cell r="Q6500" t="str">
            <v>Expenditure:  Transfers and Subsidies - Capital:  Allocations In-kind - Departmental Agencies and Accounts:  National Departmental Agencies - Inkomati Catchment Management Agency</v>
          </cell>
          <cell r="R6500" t="str">
            <v>2</v>
          </cell>
          <cell r="S6500" t="str">
            <v>61</v>
          </cell>
          <cell r="T6500" t="str">
            <v>484</v>
          </cell>
          <cell r="U6500" t="str">
            <v>0</v>
          </cell>
          <cell r="V6500" t="str">
            <v>NAT DPT AGEN - INKOMATI CATCHMENT MAN AG</v>
          </cell>
        </row>
        <row r="6501">
          <cell r="Q6501" t="str">
            <v>Expenditure:  Transfers and Subsidies - Capital:  Allocations In-kind - Departmental Agencies and Accounts:  National Departmental Agencies - Isigodlo Trust</v>
          </cell>
          <cell r="R6501" t="str">
            <v>2</v>
          </cell>
          <cell r="S6501" t="str">
            <v>61</v>
          </cell>
          <cell r="T6501" t="str">
            <v>485</v>
          </cell>
          <cell r="U6501" t="str">
            <v>0</v>
          </cell>
          <cell r="V6501" t="str">
            <v>NAT DPT AGEN - ISIGODLO TRUST</v>
          </cell>
        </row>
        <row r="6502">
          <cell r="Q6502" t="str">
            <v>Expenditure:  Transfers and Subsidies - Capital:  Allocations In-kind - Departmental Agencies and Accounts:  National Departmental Agencies - Isimangaliso Wetland Park</v>
          </cell>
          <cell r="R6502" t="str">
            <v>2</v>
          </cell>
          <cell r="S6502" t="str">
            <v>61</v>
          </cell>
          <cell r="T6502" t="str">
            <v>486</v>
          </cell>
          <cell r="U6502" t="str">
            <v>0</v>
          </cell>
          <cell r="V6502" t="str">
            <v>NAT DPT AGEN - ISIMANGALISO WETLAND PARK</v>
          </cell>
        </row>
        <row r="6503">
          <cell r="Q6503" t="str">
            <v>Expenditure:  Transfers and Subsidies - Capital:  Allocations In-kind - Departmental Agencies and Accounts:  National Departmental Agencies - Iziko Museums of Cape Town</v>
          </cell>
          <cell r="R6503" t="str">
            <v>2</v>
          </cell>
          <cell r="S6503" t="str">
            <v>61</v>
          </cell>
          <cell r="T6503" t="str">
            <v>487</v>
          </cell>
          <cell r="U6503" t="str">
            <v>0</v>
          </cell>
          <cell r="V6503" t="str">
            <v>NAT DPT AGEN - IZIKO MUSEUMS CAPE TOWN</v>
          </cell>
        </row>
        <row r="6504">
          <cell r="Q6504" t="str">
            <v>Expenditure:  Transfers and Subsidies - Capital:  Allocations In-kind - Departmental Agencies and Accounts:  National Departmental Agencies - Khulisa</v>
          </cell>
          <cell r="R6504" t="str">
            <v>2</v>
          </cell>
          <cell r="S6504" t="str">
            <v>61</v>
          </cell>
          <cell r="T6504" t="str">
            <v>488</v>
          </cell>
          <cell r="U6504" t="str">
            <v>0</v>
          </cell>
          <cell r="V6504" t="str">
            <v>NAT DPT AGEN - KHULISA</v>
          </cell>
        </row>
        <row r="6505">
          <cell r="Q6505" t="str">
            <v>Expenditure:  Transfers and Subsidies - Capital:  Allocations In-kind - Departmental Agencies and Accounts:  National Departmental Agencies - Legal Aid Board</v>
          </cell>
          <cell r="R6505" t="str">
            <v>2</v>
          </cell>
          <cell r="S6505" t="str">
            <v>61</v>
          </cell>
          <cell r="T6505" t="str">
            <v>489</v>
          </cell>
          <cell r="U6505" t="str">
            <v>0</v>
          </cell>
          <cell r="V6505" t="str">
            <v>NAT DPT AGEN - LEGAL AID BOARD</v>
          </cell>
        </row>
        <row r="6506">
          <cell r="Q6506" t="str">
            <v>Expenditure:  Transfers and Subsidies - Capital:  Allocations In-kind - Departmental Agencies and Accounts:  National Departmental Agencies - Local Government, Water and Related Service SETA</v>
          </cell>
          <cell r="R6506" t="str">
            <v>2</v>
          </cell>
          <cell r="S6506" t="str">
            <v>61</v>
          </cell>
          <cell r="T6506" t="str">
            <v>490</v>
          </cell>
          <cell r="U6506" t="str">
            <v>0</v>
          </cell>
          <cell r="V6506" t="str">
            <v>NAT DPT AGEN - LG WATER &amp; RELAT SER SETA</v>
          </cell>
        </row>
        <row r="6507">
          <cell r="Q6507" t="str">
            <v>Expenditure:  Transfers and Subsidies - Capital:  Allocations In-kind - Departmental Agencies and Accounts:  National Departmental Agencies - Luthuli Museum</v>
          </cell>
          <cell r="R6507" t="str">
            <v>2</v>
          </cell>
          <cell r="S6507" t="str">
            <v>61</v>
          </cell>
          <cell r="T6507" t="str">
            <v>491</v>
          </cell>
          <cell r="U6507" t="str">
            <v>0</v>
          </cell>
          <cell r="V6507" t="str">
            <v>NAT DPT AGEN - LUTHULI MUSEUM</v>
          </cell>
        </row>
        <row r="6508">
          <cell r="Q6508" t="str">
            <v>Expenditure:  Transfers and Subsidies - Capital:  Allocations In-kind - Departmental Agencies and Accounts:  National Departmental Agencies - Manufacturing Advisory Council</v>
          </cell>
          <cell r="R6508" t="str">
            <v>2</v>
          </cell>
          <cell r="S6508" t="str">
            <v>61</v>
          </cell>
          <cell r="T6508" t="str">
            <v>492</v>
          </cell>
          <cell r="U6508" t="str">
            <v>0</v>
          </cell>
          <cell r="V6508" t="str">
            <v>NAT DPT AGEN - MANUFACTURING ADV COUNCIL</v>
          </cell>
        </row>
        <row r="6509">
          <cell r="Q6509" t="str">
            <v>Expenditure:  Transfers and Subsidies - Capital:  Allocations In-kind - Departmental Agencies and Accounts:  National Departmental Agencies - Manufacturing Development Board</v>
          </cell>
          <cell r="R6509" t="str">
            <v>2</v>
          </cell>
          <cell r="S6509" t="str">
            <v>61</v>
          </cell>
          <cell r="T6509" t="str">
            <v>493</v>
          </cell>
          <cell r="U6509" t="str">
            <v>0</v>
          </cell>
          <cell r="V6509" t="str">
            <v>NAT DPT AGEN - MANUFACTUR DEVELOP BOARD</v>
          </cell>
        </row>
        <row r="6510">
          <cell r="Q6510" t="str">
            <v>Expenditure:  Transfers and Subsidies - Capital:  Allocations In-kind - Departmental Agencies and Accounts:  National Departmental Agencies - Manufacturing, Engineering, and Related Services SETA</v>
          </cell>
          <cell r="R6510" t="str">
            <v>2</v>
          </cell>
          <cell r="S6510" t="str">
            <v>61</v>
          </cell>
          <cell r="T6510" t="str">
            <v>494</v>
          </cell>
          <cell r="U6510" t="str">
            <v>0</v>
          </cell>
          <cell r="V6510" t="str">
            <v>NAT DPT AGEN - MAN ENG &amp; RELAT SERV SETA</v>
          </cell>
        </row>
        <row r="6511">
          <cell r="Q6511" t="str">
            <v>Expenditure:  Transfers and Subsidies - Capital:  Allocations In-kind - Departmental Agencies and Accounts:  National Departmental Agencies - Marine Living Resources Fund</v>
          </cell>
          <cell r="R6511" t="str">
            <v>2</v>
          </cell>
          <cell r="S6511" t="str">
            <v>61</v>
          </cell>
          <cell r="T6511" t="str">
            <v>495</v>
          </cell>
          <cell r="U6511" t="str">
            <v>0</v>
          </cell>
          <cell r="V6511" t="str">
            <v>NAT DPT AGEN - MARINE LIVING RESOUR FUND</v>
          </cell>
        </row>
        <row r="6512">
          <cell r="Q6512" t="str">
            <v>Expenditure:  Transfers and Subsidies - Capital:  Allocations In-kind - Departmental Agencies and Accounts:  National Departmental Agencies - Marine Rescue Co-ordination Centre</v>
          </cell>
          <cell r="R6512" t="str">
            <v>2</v>
          </cell>
          <cell r="S6512" t="str">
            <v>61</v>
          </cell>
          <cell r="T6512" t="str">
            <v>496</v>
          </cell>
          <cell r="U6512" t="str">
            <v>0</v>
          </cell>
          <cell r="V6512" t="str">
            <v>NAT DPT AGEN - MARINE RES CO-ORDIN CTRE</v>
          </cell>
        </row>
        <row r="6513">
          <cell r="Q6513" t="str">
            <v>Expenditure:  Transfers and Subsidies - Capital:  Allocations In-kind - Departmental Agencies and Accounts:  National Departmental Agencies - Market Theatre Foundation</v>
          </cell>
          <cell r="R6513" t="str">
            <v>2</v>
          </cell>
          <cell r="S6513" t="str">
            <v>61</v>
          </cell>
          <cell r="T6513" t="str">
            <v>497</v>
          </cell>
          <cell r="U6513" t="str">
            <v>0</v>
          </cell>
          <cell r="V6513" t="str">
            <v>NAT DPT AGEN - MARKET THEATRE FOUNDATION</v>
          </cell>
        </row>
        <row r="6514">
          <cell r="Q6514" t="str">
            <v>Expenditure:  Transfers and Subsidies - Capital:  Allocations In-kind - Departmental Agencies and Accounts:  National Departmental Agencies - Marketing and Dissemination Trading Account</v>
          </cell>
          <cell r="R6514" t="str">
            <v>2</v>
          </cell>
          <cell r="S6514" t="str">
            <v>61</v>
          </cell>
          <cell r="T6514" t="str">
            <v>498</v>
          </cell>
          <cell r="U6514" t="str">
            <v>0</v>
          </cell>
          <cell r="V6514" t="str">
            <v>NAT DPT AGEN - MARKET &amp; DISSEMI TRAD ACC</v>
          </cell>
        </row>
        <row r="6515">
          <cell r="Q6515" t="str">
            <v>Expenditure:  Transfers and Subsidies - Capital:  Allocations In-kind - Departmental Agencies and Accounts:  National Departmental Agencies - Media Development and Diversity Agency</v>
          </cell>
          <cell r="R6515" t="str">
            <v>2</v>
          </cell>
          <cell r="S6515" t="str">
            <v>61</v>
          </cell>
          <cell r="T6515" t="str">
            <v>499</v>
          </cell>
          <cell r="U6515" t="str">
            <v>0</v>
          </cell>
          <cell r="V6515" t="str">
            <v>NAT DPT AGEN - MEDIA DEV &amp; DIVERSITY AGE</v>
          </cell>
        </row>
        <row r="6516">
          <cell r="Q6516" t="str">
            <v>Expenditure:  Transfers and Subsidies - Capital:  Allocations In-kind - Departmental Agencies and Accounts:  National Departmental Agencies - Media, Advertising, Publishing, Print and Packaging SETA</v>
          </cell>
          <cell r="R6516" t="str">
            <v>2</v>
          </cell>
          <cell r="S6516" t="str">
            <v>61</v>
          </cell>
          <cell r="T6516" t="str">
            <v>500</v>
          </cell>
          <cell r="U6516" t="str">
            <v>0</v>
          </cell>
          <cell r="V6516" t="str">
            <v>NAT DPT AGEN - MED/ADV/PUBL/PRT/PAC SETA</v>
          </cell>
        </row>
        <row r="6517">
          <cell r="Q6517" t="str">
            <v>Expenditure:  Transfers and Subsidies - Capital:  Allocations In-kind - Departmental Agencies and Accounts:  National Departmental Agencies - Media Research Council of South Africa</v>
          </cell>
          <cell r="R6517" t="str">
            <v>2</v>
          </cell>
          <cell r="S6517" t="str">
            <v>61</v>
          </cell>
          <cell r="T6517" t="str">
            <v>501</v>
          </cell>
          <cell r="U6517" t="str">
            <v>0</v>
          </cell>
          <cell r="V6517" t="str">
            <v>NAT DPT AGEN - MEDIA RESEARCH COUN OF SA</v>
          </cell>
        </row>
        <row r="6518">
          <cell r="Q6518" t="str">
            <v>Expenditure:  Transfers and Subsidies - Capital:  Allocations In-kind - Departmental Agencies and Accounts:  National Departmental Agencies - Medico Legal</v>
          </cell>
          <cell r="R6518" t="str">
            <v>2</v>
          </cell>
          <cell r="S6518" t="str">
            <v>61</v>
          </cell>
          <cell r="T6518" t="str">
            <v>502</v>
          </cell>
          <cell r="U6518" t="str">
            <v>0</v>
          </cell>
          <cell r="V6518" t="str">
            <v>NAT DPT AGEN - MEDICO LEGAL</v>
          </cell>
        </row>
        <row r="6519">
          <cell r="Q6519" t="str">
            <v>Expenditure:  Transfers and Subsidies - Capital:  Allocations In-kind - Departmental Agencies and Accounts:  National Departmental Agencies - Micro Finance Regulatory Council</v>
          </cell>
          <cell r="R6519" t="str">
            <v>2</v>
          </cell>
          <cell r="S6519" t="str">
            <v>61</v>
          </cell>
          <cell r="T6519" t="str">
            <v>503</v>
          </cell>
          <cell r="U6519" t="str">
            <v>0</v>
          </cell>
          <cell r="V6519" t="str">
            <v>NAT DPT AGEN - MICRO FIN REGULAT COUN</v>
          </cell>
        </row>
        <row r="6520">
          <cell r="Q6520" t="str">
            <v>Expenditure:  Transfers and Subsidies - Capital:  Allocations In-kind - Departmental Agencies and Accounts:  National Departmental Agencies - Mine Health and Safety Council</v>
          </cell>
          <cell r="R6520" t="str">
            <v>2</v>
          </cell>
          <cell r="S6520" t="str">
            <v>61</v>
          </cell>
          <cell r="T6520" t="str">
            <v>504</v>
          </cell>
          <cell r="U6520" t="str">
            <v>0</v>
          </cell>
          <cell r="V6520" t="str">
            <v>NAT DPT AGEN - MINE HEALTH &amp; SAFETY COUN</v>
          </cell>
        </row>
        <row r="6521">
          <cell r="Q6521" t="str">
            <v>Expenditure:  Transfers and Subsidies - Capital:  Allocations In-kind - Departmental Agencies and Accounts:  National Departmental Agencies - Mines and Works Compensation Fund</v>
          </cell>
          <cell r="R6521" t="str">
            <v>2</v>
          </cell>
          <cell r="S6521" t="str">
            <v>61</v>
          </cell>
          <cell r="T6521" t="str">
            <v>505</v>
          </cell>
          <cell r="U6521" t="str">
            <v>0</v>
          </cell>
          <cell r="V6521" t="str">
            <v>NAT DPT AGEN - MINES &amp; WORKS COMPEN FUND</v>
          </cell>
        </row>
        <row r="6522">
          <cell r="Q6522" t="str">
            <v>Expenditure:  Transfers and Subsidies - Capital:  Allocations In-kind - Departmental Agencies and Accounts:  National Departmental Agencies - Mining Qualifications Authority</v>
          </cell>
          <cell r="R6522" t="str">
            <v>2</v>
          </cell>
          <cell r="S6522" t="str">
            <v>61</v>
          </cell>
          <cell r="T6522" t="str">
            <v>506</v>
          </cell>
          <cell r="U6522" t="str">
            <v>0</v>
          </cell>
          <cell r="V6522" t="str">
            <v>NAT DPT AGEN - MINING QUALIFICATION AUTH</v>
          </cell>
        </row>
        <row r="6523">
          <cell r="Q6523" t="str">
            <v>Expenditure:  Transfers and Subsidies - Capital:  Allocations In-kind - Departmental Agencies and Accounts:  National Departmental Agencies - Municipal Demarcation Board</v>
          </cell>
          <cell r="R6523" t="str">
            <v>2</v>
          </cell>
          <cell r="S6523" t="str">
            <v>61</v>
          </cell>
          <cell r="T6523" t="str">
            <v>507</v>
          </cell>
          <cell r="U6523" t="str">
            <v>0</v>
          </cell>
          <cell r="V6523" t="str">
            <v>NAT DPT AGEN - MUNICIPAL DEMARCAT BOARD</v>
          </cell>
        </row>
        <row r="6524">
          <cell r="Q6524" t="str">
            <v>Expenditure:  Transfers and Subsidies - Capital:  Allocations In-kind - Departmental Agencies and Accounts:  National Departmental Agencies - Municipal Infrastructure Investment Unit</v>
          </cell>
          <cell r="R6524" t="str">
            <v>2</v>
          </cell>
          <cell r="S6524" t="str">
            <v>61</v>
          </cell>
          <cell r="T6524" t="str">
            <v>508</v>
          </cell>
          <cell r="U6524" t="str">
            <v>0</v>
          </cell>
          <cell r="V6524" t="str">
            <v>NAT DPT AGEN - MUNIC INFRA INVEST UNIT</v>
          </cell>
        </row>
        <row r="6525">
          <cell r="Q6525" t="str">
            <v>Expenditure:  Transfers and Subsidies - Capital:  Allocations In-kind - Departmental Agencies and Accounts:  National Departmental Agencies - National Agricultural Marketing Council</v>
          </cell>
          <cell r="R6525" t="str">
            <v>2</v>
          </cell>
          <cell r="S6525" t="str">
            <v>61</v>
          </cell>
          <cell r="T6525" t="str">
            <v>509</v>
          </cell>
          <cell r="U6525" t="str">
            <v>0</v>
          </cell>
          <cell r="V6525" t="str">
            <v>NAT DPT AGEN - NAT AGRI MARKETING COUNC</v>
          </cell>
        </row>
        <row r="6526">
          <cell r="Q6526" t="str">
            <v>Expenditure:  Transfers and Subsidies - Capital:  Allocations In-kind - Departmental Agencies and Accounts:  National Departmental Agencies - National Archives Commission</v>
          </cell>
          <cell r="R6526" t="str">
            <v>2</v>
          </cell>
          <cell r="S6526" t="str">
            <v>61</v>
          </cell>
          <cell r="T6526" t="str">
            <v>510</v>
          </cell>
          <cell r="U6526" t="str">
            <v>0</v>
          </cell>
          <cell r="V6526" t="str">
            <v>NAT DPT AGEN - NAT ARCHIVES COMMISSION</v>
          </cell>
        </row>
        <row r="6527">
          <cell r="Q6527" t="str">
            <v>Expenditure:  Transfers and Subsidies - Capital:  Allocations In-kind - Departmental Agencies and Accounts:  National Departmental Agencies - National Arts Council South Africa</v>
          </cell>
          <cell r="R6527" t="str">
            <v>2</v>
          </cell>
          <cell r="S6527" t="str">
            <v>61</v>
          </cell>
          <cell r="T6527" t="str">
            <v>511</v>
          </cell>
          <cell r="U6527" t="str">
            <v>0</v>
          </cell>
          <cell r="V6527" t="str">
            <v>NAT DPT AGEN - NATIONAL ARTS COUNCIL SA</v>
          </cell>
        </row>
        <row r="6528">
          <cell r="Q6528" t="str">
            <v>Expenditure:  Transfers and Subsidies - Capital:  Allocations In-kind - Departmental Agencies and Accounts:  National Departmental Agencies - National Botanical Institute</v>
          </cell>
          <cell r="R6528" t="str">
            <v>2</v>
          </cell>
          <cell r="S6528" t="str">
            <v>61</v>
          </cell>
          <cell r="T6528" t="str">
            <v>512</v>
          </cell>
          <cell r="U6528" t="str">
            <v>0</v>
          </cell>
          <cell r="V6528" t="str">
            <v>NAT DPT AGEN - NATIONAL BOTANICAL INSTIT</v>
          </cell>
        </row>
        <row r="6529">
          <cell r="Q6529" t="str">
            <v>Expenditure:  Transfers and Subsidies - Capital:  Allocations In-kind - Departmental Agencies and Accounts:  National Departmental Agencies - National Cleaner Production Centre</v>
          </cell>
          <cell r="R6529" t="str">
            <v>2</v>
          </cell>
          <cell r="S6529" t="str">
            <v>61</v>
          </cell>
          <cell r="T6529" t="str">
            <v>513</v>
          </cell>
          <cell r="U6529" t="str">
            <v>0</v>
          </cell>
          <cell r="V6529" t="str">
            <v>NAT DPT AGEN - NAT CLEANER PRODUC CENTRE</v>
          </cell>
        </row>
        <row r="6530">
          <cell r="Q6530" t="str">
            <v>Expenditure:  Transfers and Subsidies - Capital:  Allocations In-kind - Departmental Agencies and Accounts:  National Departmental Agencies - National Consumer Commission</v>
          </cell>
          <cell r="R6530" t="str">
            <v>2</v>
          </cell>
          <cell r="S6530" t="str">
            <v>61</v>
          </cell>
          <cell r="T6530" t="str">
            <v>514</v>
          </cell>
          <cell r="U6530" t="str">
            <v>0</v>
          </cell>
          <cell r="V6530" t="str">
            <v>NAT DPT AGEN - NAT CONSUMER COMMISSION</v>
          </cell>
        </row>
        <row r="6531">
          <cell r="Q6531" t="str">
            <v>Expenditure:  Transfers and Subsidies - Capital:  Allocations In-kind - Departmental Agencies and Accounts:  National Departmental Agencies - National Consumer Tribunal</v>
          </cell>
          <cell r="R6531" t="str">
            <v>2</v>
          </cell>
          <cell r="S6531" t="str">
            <v>61</v>
          </cell>
          <cell r="T6531" t="str">
            <v>515</v>
          </cell>
          <cell r="U6531" t="str">
            <v>0</v>
          </cell>
          <cell r="V6531" t="str">
            <v>NAT DPT AGEN - NAT CONSUMER TRIBUNAL</v>
          </cell>
        </row>
        <row r="6532">
          <cell r="Q6532" t="str">
            <v>Expenditure:  Transfers and Subsidies - Capital:  Allocations In-kind - Departmental Agencies and Accounts:  National Departmental Agencies - National Credit Regulator</v>
          </cell>
          <cell r="R6532" t="str">
            <v>2</v>
          </cell>
          <cell r="S6532" t="str">
            <v>61</v>
          </cell>
          <cell r="T6532" t="str">
            <v>516</v>
          </cell>
          <cell r="U6532" t="str">
            <v>0</v>
          </cell>
          <cell r="V6532" t="str">
            <v>NAT DPT AGEN - NAT CREDIT REGULATOR</v>
          </cell>
        </row>
        <row r="6533">
          <cell r="Q6533" t="str">
            <v>Expenditure:  Transfers and Subsidies - Capital:  Allocations In-kind - Departmental Agencies and Accounts:  National Departmental Agencies - National Coordination of Management, Advisory Centre Programme</v>
          </cell>
          <cell r="R6533" t="str">
            <v>2</v>
          </cell>
          <cell r="S6533" t="str">
            <v>61</v>
          </cell>
          <cell r="T6533" t="str">
            <v>517</v>
          </cell>
          <cell r="U6533" t="str">
            <v>0</v>
          </cell>
          <cell r="V6533" t="str">
            <v>NAT DPT AGEN - NAT MAN ADV CTRE PROGRAME</v>
          </cell>
        </row>
        <row r="6534">
          <cell r="Q6534" t="str">
            <v>Expenditure:  Transfers and Subsidies - Capital:  Allocations In-kind - Departmental Agencies and Accounts:  National Departmental Agencies - National Development Agency</v>
          </cell>
          <cell r="R6534" t="str">
            <v>2</v>
          </cell>
          <cell r="S6534" t="str">
            <v>61</v>
          </cell>
          <cell r="T6534" t="str">
            <v>518</v>
          </cell>
          <cell r="U6534" t="str">
            <v>0</v>
          </cell>
          <cell r="V6534" t="str">
            <v>NAT DPT AGEN - NAT DEVELOPMENT AGENCY</v>
          </cell>
        </row>
        <row r="6535">
          <cell r="Q6535" t="str">
            <v>Expenditure:  Transfers and Subsidies - Capital:  Allocations In-kind - Departmental Agencies and Accounts:  National Departmental Agencies - National Economical, Development and Labour Council</v>
          </cell>
          <cell r="R6535" t="str">
            <v>2</v>
          </cell>
          <cell r="S6535" t="str">
            <v>61</v>
          </cell>
          <cell r="T6535" t="str">
            <v>519</v>
          </cell>
          <cell r="U6535" t="str">
            <v>0</v>
          </cell>
          <cell r="V6535" t="str">
            <v>NAT DPT AGEN - NAT ECON DEV &amp; LABR COUNC</v>
          </cell>
        </row>
        <row r="6536">
          <cell r="Q6536" t="str">
            <v>Expenditure:  Transfers and Subsidies - Capital:  Allocations In-kind - Departmental Agencies and Accounts:  National Departmental Agencies - National Electronic Media Institute of South Africa</v>
          </cell>
          <cell r="R6536" t="str">
            <v>2</v>
          </cell>
          <cell r="S6536" t="str">
            <v>61</v>
          </cell>
          <cell r="T6536" t="str">
            <v>520</v>
          </cell>
          <cell r="U6536" t="str">
            <v>0</v>
          </cell>
          <cell r="V6536" t="str">
            <v>NAT DPT AGEN - NAT ELEC MED INSTIT OF SA</v>
          </cell>
        </row>
        <row r="6537">
          <cell r="Q6537" t="str">
            <v>Expenditure:  Transfers and Subsidies - Capital:  Allocations In-kind - Departmental Agencies and Accounts:  National Departmental Agencies - National Empowerment Fund</v>
          </cell>
          <cell r="R6537" t="str">
            <v>2</v>
          </cell>
          <cell r="S6537" t="str">
            <v>61</v>
          </cell>
          <cell r="T6537" t="str">
            <v>521</v>
          </cell>
          <cell r="U6537" t="str">
            <v>0</v>
          </cell>
          <cell r="V6537" t="str">
            <v>NAT DPT AGEN - NAT EMPOWERMENT FUND</v>
          </cell>
        </row>
        <row r="6538">
          <cell r="Q6538" t="str">
            <v>Expenditure:  Transfers and Subsidies - Capital:  Allocations In-kind - Departmental Agencies and Accounts:  National Departmental Agencies - National Energy Regulator South Africa</v>
          </cell>
          <cell r="R6538" t="str">
            <v>2</v>
          </cell>
          <cell r="S6538" t="str">
            <v>61</v>
          </cell>
          <cell r="T6538" t="str">
            <v>522</v>
          </cell>
          <cell r="U6538" t="str">
            <v>0</v>
          </cell>
          <cell r="V6538" t="str">
            <v>NAT DPT AGEN - NAT ENERGY REGULATOR SA</v>
          </cell>
        </row>
        <row r="6539">
          <cell r="Q6539" t="str">
            <v>Expenditure:  Transfers and Subsidies - Capital:  Allocations In-kind - Departmental Agencies and Accounts:  National Departmental Agencies - National English Literary Museum</v>
          </cell>
          <cell r="R6539" t="str">
            <v>2</v>
          </cell>
          <cell r="S6539" t="str">
            <v>61</v>
          </cell>
          <cell r="T6539" t="str">
            <v>523</v>
          </cell>
          <cell r="U6539" t="str">
            <v>0</v>
          </cell>
          <cell r="V6539" t="str">
            <v>NAT DPT AGEN - NAT ENG LITERARY MUSEUM</v>
          </cell>
        </row>
        <row r="6540">
          <cell r="Q6540" t="str">
            <v>Expenditure:  Transfers and Subsidies - Capital:  Allocations In-kind - Departmental Agencies and Accounts:  National Departmental Agencies - National Film and Video Foundation</v>
          </cell>
          <cell r="R6540" t="str">
            <v>2</v>
          </cell>
          <cell r="S6540" t="str">
            <v>61</v>
          </cell>
          <cell r="T6540" t="str">
            <v>524</v>
          </cell>
          <cell r="U6540" t="str">
            <v>0</v>
          </cell>
          <cell r="V6540" t="str">
            <v>NAT DPT AGEN - NAT FILM &amp; VIDEO FOUNDAT</v>
          </cell>
        </row>
        <row r="6541">
          <cell r="Q6541" t="str">
            <v>Expenditure:  Transfers and Subsidies - Capital:  Allocations In-kind - Departmental Agencies and Accounts:  National Departmental Agencies - National Film Board</v>
          </cell>
          <cell r="R6541" t="str">
            <v>2</v>
          </cell>
          <cell r="S6541" t="str">
            <v>61</v>
          </cell>
          <cell r="T6541" t="str">
            <v>525</v>
          </cell>
          <cell r="U6541" t="str">
            <v>0</v>
          </cell>
          <cell r="V6541" t="str">
            <v>NAT DPT AGEN - NAT FILM BOARD</v>
          </cell>
        </row>
        <row r="6542">
          <cell r="Q6542" t="str">
            <v>Expenditure:  Transfers and Subsidies - Capital:  Allocations In-kind - Departmental Agencies and Accounts:  National Departmental Agencies - National Gambling Board of South Africa</v>
          </cell>
          <cell r="R6542" t="str">
            <v>2</v>
          </cell>
          <cell r="S6542" t="str">
            <v>61</v>
          </cell>
          <cell r="T6542" t="str">
            <v>526</v>
          </cell>
          <cell r="U6542" t="str">
            <v>0</v>
          </cell>
          <cell r="V6542" t="str">
            <v>NAT DPT AGEN - NAT GAMBLING BOARD OF SA</v>
          </cell>
        </row>
        <row r="6543">
          <cell r="Q6543" t="str">
            <v>Expenditure:  Transfers and Subsidies - Capital:  Allocations In-kind - Departmental Agencies and Accounts:  National Departmental Agencies - Health Laboratory Service</v>
          </cell>
          <cell r="R6543" t="str">
            <v>2</v>
          </cell>
          <cell r="S6543" t="str">
            <v>61</v>
          </cell>
          <cell r="T6543" t="str">
            <v>527</v>
          </cell>
          <cell r="U6543" t="str">
            <v>0</v>
          </cell>
          <cell r="V6543" t="str">
            <v>NAT DPT AGEN - NAT HEALTH LABORAT SERV</v>
          </cell>
        </row>
        <row r="6544">
          <cell r="Q6544" t="str">
            <v>Expenditure:  Transfers and Subsidies - Capital:  Allocations In-kind - Departmental Agencies and Accounts:  National Departmental Agencies - National Heritage Council South Africa</v>
          </cell>
          <cell r="R6544" t="str">
            <v>2</v>
          </cell>
          <cell r="S6544" t="str">
            <v>61</v>
          </cell>
          <cell r="T6544" t="str">
            <v>528</v>
          </cell>
          <cell r="U6544" t="str">
            <v>0</v>
          </cell>
          <cell r="V6544" t="str">
            <v>NAT DPT AGEN - NAT HERITAGE COUNCIL SA</v>
          </cell>
        </row>
        <row r="6545">
          <cell r="Q6545" t="str">
            <v>Expenditure:  Transfers and Subsidies - Capital:  Allocations In-kind - Departmental Agencies and Accounts:  National Departmental Agencies - National Home Building Registration Council (NHBRC)</v>
          </cell>
          <cell r="R6545" t="str">
            <v>2</v>
          </cell>
          <cell r="S6545" t="str">
            <v>61</v>
          </cell>
          <cell r="T6545" t="str">
            <v>529</v>
          </cell>
          <cell r="U6545" t="str">
            <v>0</v>
          </cell>
          <cell r="V6545" t="str">
            <v>NAT DPT AGEN - NAT HOME BUILD REGIS COUN</v>
          </cell>
        </row>
        <row r="6546">
          <cell r="Q6546" t="str">
            <v xml:space="preserve">Expenditure:  Transfers and Subsidies - Capital:  Allocations In-kind - Departmental Agencies and Accounts:  National Departmental Agencies - National Housing Finance Corporation </v>
          </cell>
          <cell r="R6546" t="str">
            <v>2</v>
          </cell>
          <cell r="S6546" t="str">
            <v>61</v>
          </cell>
          <cell r="T6546" t="str">
            <v>530</v>
          </cell>
          <cell r="U6546" t="str">
            <v>0</v>
          </cell>
          <cell r="V6546" t="str">
            <v>NAT DPT AGEN - NAT HOUSING FINANCE CORP</v>
          </cell>
        </row>
        <row r="6547">
          <cell r="Q6547" t="str">
            <v>Expenditure:  Transfers and Subsidies - Capital:  Allocations In-kind - Departmental Agencies and Accounts:  National Departmental Agencies - National Library South Africa</v>
          </cell>
          <cell r="R6547" t="str">
            <v>2</v>
          </cell>
          <cell r="S6547" t="str">
            <v>61</v>
          </cell>
          <cell r="T6547" t="str">
            <v>531</v>
          </cell>
          <cell r="U6547" t="str">
            <v>0</v>
          </cell>
          <cell r="V6547" t="str">
            <v>NAT DPT AGEN - NAT LIBRARY SOUTH AFRICA</v>
          </cell>
        </row>
        <row r="6548">
          <cell r="Q6548" t="str">
            <v>Expenditure:  Transfers and Subsidies - Capital:  Allocations In-kind - Departmental Agencies and Accounts:  National Departmental Agencies - National Lotteries Board</v>
          </cell>
          <cell r="R6548" t="str">
            <v>2</v>
          </cell>
          <cell r="S6548" t="str">
            <v>61</v>
          </cell>
          <cell r="T6548" t="str">
            <v>532</v>
          </cell>
          <cell r="U6548" t="str">
            <v>0</v>
          </cell>
          <cell r="V6548" t="str">
            <v>NAT DPT AGEN - NAT LOTTERIES BOARD</v>
          </cell>
        </row>
        <row r="6549">
          <cell r="Q6549" t="str">
            <v>Expenditure:  Transfers and Subsidies - Capital:  Allocations In-kind - Departmental Agencies and Accounts:  National Departmental Agencies - National Metrology Institute of South Africa</v>
          </cell>
          <cell r="R6549" t="str">
            <v>2</v>
          </cell>
          <cell r="S6549" t="str">
            <v>61</v>
          </cell>
          <cell r="T6549" t="str">
            <v>533</v>
          </cell>
          <cell r="U6549" t="str">
            <v>0</v>
          </cell>
          <cell r="V6549" t="str">
            <v>NAT DPT AGEN - NAT METROLOGY INST OF SA</v>
          </cell>
        </row>
        <row r="6550">
          <cell r="Q6550" t="str">
            <v>Expenditure:  Transfers and Subsidies - Capital:  Allocations In-kind - Departmental Agencies and Accounts:  National Departmental Agencies - National Monuments Council</v>
          </cell>
          <cell r="R6550" t="str">
            <v>2</v>
          </cell>
          <cell r="S6550" t="str">
            <v>61</v>
          </cell>
          <cell r="T6550" t="str">
            <v>534</v>
          </cell>
          <cell r="U6550" t="str">
            <v>0</v>
          </cell>
          <cell r="V6550" t="str">
            <v>NAT DPT AGEN - NAT MONUMENTS COUNCIL</v>
          </cell>
        </row>
        <row r="6551">
          <cell r="Q6551" t="str">
            <v>Expenditure:  Transfers and Subsidies - Capital:  Allocations In-kind - Departmental Agencies and Accounts:  National Departmental Agencies - National Museum Bloemfontein</v>
          </cell>
          <cell r="R6551" t="str">
            <v>2</v>
          </cell>
          <cell r="S6551" t="str">
            <v>61</v>
          </cell>
          <cell r="T6551" t="str">
            <v>535</v>
          </cell>
          <cell r="U6551" t="str">
            <v>0</v>
          </cell>
          <cell r="V6551" t="str">
            <v>NAT DPT AGEN - NAT MUSEUM BLOEMFONTEIN</v>
          </cell>
        </row>
        <row r="6552">
          <cell r="Q6552" t="str">
            <v>Expenditure:  Transfers and Subsidies - Capital:  Allocations In-kind - Departmental Agencies and Accounts:  National Departmental Agencies - National Nuclear Regulator</v>
          </cell>
          <cell r="R6552" t="str">
            <v>2</v>
          </cell>
          <cell r="S6552" t="str">
            <v>61</v>
          </cell>
          <cell r="T6552" t="str">
            <v>536</v>
          </cell>
          <cell r="U6552" t="str">
            <v>0</v>
          </cell>
          <cell r="V6552" t="str">
            <v>NAT DPT AGEN - NAT NUCLEAR REGULATOR</v>
          </cell>
        </row>
        <row r="6553">
          <cell r="Q6553" t="str">
            <v>Expenditure:  Transfers and Subsidies - Capital:  Allocations In-kind - Departmental Agencies and Accounts:  National Departmental Agencies - National Productivity Institute</v>
          </cell>
          <cell r="R6553" t="str">
            <v>2</v>
          </cell>
          <cell r="S6553" t="str">
            <v>61</v>
          </cell>
          <cell r="T6553" t="str">
            <v>537</v>
          </cell>
          <cell r="U6553" t="str">
            <v>0</v>
          </cell>
          <cell r="V6553" t="str">
            <v>NAT DPT AGEN - NAT PRODUCT INSTITUTE</v>
          </cell>
        </row>
        <row r="6554">
          <cell r="Q6554" t="str">
            <v>Expenditure:  Transfers and Subsidies - Capital:  Allocations In-kind - Departmental Agencies and Accounts:  National Departmental Agencies - National Recreation and Access Trust</v>
          </cell>
          <cell r="R6554" t="str">
            <v>2</v>
          </cell>
          <cell r="S6554" t="str">
            <v>61</v>
          </cell>
          <cell r="T6554" t="str">
            <v>538</v>
          </cell>
          <cell r="U6554" t="str">
            <v>0</v>
          </cell>
          <cell r="V6554" t="str">
            <v>NAT DPT AGEN - NAT RECREA &amp; ACCESS TRUST</v>
          </cell>
        </row>
        <row r="6555">
          <cell r="Q6555" t="str">
            <v>Expenditure:  Transfers and Subsidies - Capital:  Allocations In-kind - Departmental Agencies and Accounts:  National Departmental Agencies - National Regulator for Compulsory Specification</v>
          </cell>
          <cell r="R6555" t="str">
            <v>2</v>
          </cell>
          <cell r="S6555" t="str">
            <v>61</v>
          </cell>
          <cell r="T6555" t="str">
            <v>539</v>
          </cell>
          <cell r="U6555" t="str">
            <v>0</v>
          </cell>
          <cell r="V6555" t="str">
            <v>NAT DPT AGEN - NAT REGU COMPUL SPECIFIC</v>
          </cell>
        </row>
        <row r="6556">
          <cell r="Q6556" t="str">
            <v>Expenditure:  Transfers and Subsidies - Capital:  Allocations In-kind - Departmental Agencies and Accounts:  National Departmental Agencies - National Research Foundation</v>
          </cell>
          <cell r="R6556" t="str">
            <v>2</v>
          </cell>
          <cell r="S6556" t="str">
            <v>61</v>
          </cell>
          <cell r="T6556" t="str">
            <v>540</v>
          </cell>
          <cell r="U6556" t="str">
            <v>0</v>
          </cell>
          <cell r="V6556" t="str">
            <v>NAT DPT AGEN - NAT RESEARCH FOUNDATION</v>
          </cell>
        </row>
        <row r="6557">
          <cell r="Q6557" t="str">
            <v>Expenditure:  Transfers and Subsidies - Capital:  Allocations In-kind - Departmental Agencies and Accounts:  National Departmental Agencies - National Sea Rescue Institute</v>
          </cell>
          <cell r="R6557" t="str">
            <v>2</v>
          </cell>
          <cell r="S6557" t="str">
            <v>61</v>
          </cell>
          <cell r="T6557" t="str">
            <v>541</v>
          </cell>
          <cell r="U6557" t="str">
            <v>0</v>
          </cell>
          <cell r="V6557" t="str">
            <v>NAT DPT AGEN - NAT SEA RESCUE INSTITUTE</v>
          </cell>
        </row>
        <row r="6558">
          <cell r="Q6558" t="str">
            <v>Expenditure:  Transfers and Subsidies - Capital:  Allocations In-kind - Departmental Agencies and Accounts:  National Departmental Agencies - National Skills Fund</v>
          </cell>
          <cell r="R6558" t="str">
            <v>2</v>
          </cell>
          <cell r="S6558" t="str">
            <v>61</v>
          </cell>
          <cell r="T6558" t="str">
            <v>542</v>
          </cell>
          <cell r="U6558" t="str">
            <v>0</v>
          </cell>
          <cell r="V6558" t="str">
            <v>NAT DPT AGEN - NAT SKILLS FUND</v>
          </cell>
        </row>
        <row r="6559">
          <cell r="Q6559" t="str">
            <v>Expenditure:  Transfers and Subsidies - Capital:  Allocations In-kind - Departmental Agencies and Accounts:  National Departmental Agencies - National Small Business Council</v>
          </cell>
          <cell r="R6559" t="str">
            <v>2</v>
          </cell>
          <cell r="S6559" t="str">
            <v>61</v>
          </cell>
          <cell r="T6559" t="str">
            <v>543</v>
          </cell>
          <cell r="U6559" t="str">
            <v>0</v>
          </cell>
          <cell r="V6559" t="str">
            <v>NAT DPT AGEN - NAT SMALL BUSINESS COUN</v>
          </cell>
        </row>
        <row r="6560">
          <cell r="Q6560" t="str">
            <v>Expenditure:  Transfers and Subsidies - Capital:  Allocations In-kind - Departmental Agencies and Accounts:  National Departmental Agencies - National Student Financial Aid Scheme</v>
          </cell>
          <cell r="R6560" t="str">
            <v>2</v>
          </cell>
          <cell r="S6560" t="str">
            <v>61</v>
          </cell>
          <cell r="T6560" t="str">
            <v>544</v>
          </cell>
          <cell r="U6560" t="str">
            <v>0</v>
          </cell>
          <cell r="V6560" t="str">
            <v>NAT DPT AGEN - NAT STUDENT FIN AID SCHE</v>
          </cell>
        </row>
        <row r="6561">
          <cell r="Q6561" t="str">
            <v>Expenditure:  Transfers and Subsidies - Capital:  Allocations In-kind - Departmental Agencies and Accounts:  National Departmental Agencies - National Urban Reconstruction and Housing Agency (NURCH)</v>
          </cell>
          <cell r="R6561" t="str">
            <v>2</v>
          </cell>
          <cell r="S6561" t="str">
            <v>61</v>
          </cell>
          <cell r="T6561" t="str">
            <v>545</v>
          </cell>
          <cell r="U6561" t="str">
            <v>0</v>
          </cell>
          <cell r="V6561" t="str">
            <v>NAT DPT AGEN - NAT URBAN RECON &amp; HOUS AG</v>
          </cell>
        </row>
        <row r="6562">
          <cell r="Q6562" t="str">
            <v>Expenditure:  Transfers and Subsidies - Capital:  Allocations In-kind - Departmental Agencies and Accounts:  National Departmental Agencies - National Year 2000 Decision Support Centre</v>
          </cell>
          <cell r="R6562" t="str">
            <v>2</v>
          </cell>
          <cell r="S6562" t="str">
            <v>61</v>
          </cell>
          <cell r="T6562" t="str">
            <v>546</v>
          </cell>
          <cell r="U6562" t="str">
            <v>0</v>
          </cell>
          <cell r="V6562" t="str">
            <v>NAT DPT AGEN - NAT Y 2000 DECIS SUP CTRE</v>
          </cell>
        </row>
        <row r="6563">
          <cell r="Q6563" t="str">
            <v>Expenditure:  Transfers and Subsidies - Capital:  Allocations In-kind - Departmental Agencies and Accounts:  National Departmental Agencies - National Youth Commission</v>
          </cell>
          <cell r="R6563" t="str">
            <v>2</v>
          </cell>
          <cell r="S6563" t="str">
            <v>61</v>
          </cell>
          <cell r="T6563" t="str">
            <v>547</v>
          </cell>
          <cell r="U6563" t="str">
            <v>0</v>
          </cell>
          <cell r="V6563" t="str">
            <v>NAT DPT AGEN - NAT YOUTH COMMISSION</v>
          </cell>
        </row>
        <row r="6564">
          <cell r="Q6564" t="str">
            <v>Expenditure:  Transfers and Subsidies - Capital:  Allocations In-kind - Departmental Agencies and Accounts:  National Departmental Agencies - National Youth Development Agency</v>
          </cell>
          <cell r="R6564" t="str">
            <v>2</v>
          </cell>
          <cell r="S6564" t="str">
            <v>61</v>
          </cell>
          <cell r="T6564" t="str">
            <v>548</v>
          </cell>
          <cell r="U6564" t="str">
            <v>0</v>
          </cell>
          <cell r="V6564" t="str">
            <v>NAT DPT AGEN - NAT YOUTH DEV AGENCY</v>
          </cell>
        </row>
        <row r="6565">
          <cell r="Q6565" t="str">
            <v>Expenditure:  Transfers and Subsidies - Capital:  Allocations In-kind - Departmental Agencies and Accounts:  National Departmental Agencies - National Zoological Gardens of South Africa Pretoria</v>
          </cell>
          <cell r="R6565" t="str">
            <v>2</v>
          </cell>
          <cell r="S6565" t="str">
            <v>61</v>
          </cell>
          <cell r="T6565" t="str">
            <v>549</v>
          </cell>
          <cell r="U6565" t="str">
            <v>0</v>
          </cell>
          <cell r="V6565" t="str">
            <v>NAT DPT AGEN - NAT ZOOLOGIC GARD SA PTA</v>
          </cell>
        </row>
        <row r="6566">
          <cell r="Q6566" t="str">
            <v>Expenditure:  Transfers and Subsidies - Capital:  Allocations In-kind - Departmental Agencies and Accounts:  National Departmental Agencies - National Museum</v>
          </cell>
          <cell r="R6566" t="str">
            <v>2</v>
          </cell>
          <cell r="S6566" t="str">
            <v>61</v>
          </cell>
          <cell r="T6566" t="str">
            <v>550</v>
          </cell>
          <cell r="U6566" t="str">
            <v>0</v>
          </cell>
          <cell r="V6566" t="str">
            <v>NAT DPT AGEN - NATIONAL MUSEUM</v>
          </cell>
        </row>
        <row r="6567">
          <cell r="Q6567" t="str">
            <v>Expenditure:  Transfers and Subsidies - Capital:  Allocations In-kind - Departmental Agencies and Accounts:  National Departmental Agencies - Nelson Mandela National Museum</v>
          </cell>
          <cell r="R6567" t="str">
            <v>2</v>
          </cell>
          <cell r="S6567" t="str">
            <v>61</v>
          </cell>
          <cell r="T6567" t="str">
            <v>551</v>
          </cell>
          <cell r="U6567" t="str">
            <v>0</v>
          </cell>
          <cell r="V6567" t="str">
            <v>NAT DPT AGEN - NELSON MANDELA NAT MUSEUM</v>
          </cell>
        </row>
        <row r="6568">
          <cell r="Q6568" t="str">
            <v>Expenditure:  Transfers and Subsidies - Capital:  Allocations In-kind - Departmental Agencies and Accounts:  National Departmental Agencies - Northern Flagship Institution</v>
          </cell>
          <cell r="R6568" t="str">
            <v>2</v>
          </cell>
          <cell r="S6568" t="str">
            <v>61</v>
          </cell>
          <cell r="T6568" t="str">
            <v>552</v>
          </cell>
          <cell r="U6568" t="str">
            <v>0</v>
          </cell>
          <cell r="V6568" t="str">
            <v>NAT DPT AGEN - NORTHERN FLAGSHIP INSTIT</v>
          </cell>
        </row>
        <row r="6569">
          <cell r="Q6569" t="str">
            <v>Expenditure:  Transfers and Subsidies - Capital:  Allocations In-kind - Departmental Agencies and Accounts:  National Departmental Agencies - PAN South Africa Language Board</v>
          </cell>
          <cell r="R6569" t="str">
            <v>2</v>
          </cell>
          <cell r="S6569" t="str">
            <v>61</v>
          </cell>
          <cell r="T6569" t="str">
            <v>553</v>
          </cell>
          <cell r="U6569" t="str">
            <v>0</v>
          </cell>
          <cell r="V6569" t="str">
            <v>NAT DPT AGEN - PAN SA LANGUAGE BOARD</v>
          </cell>
        </row>
        <row r="6570">
          <cell r="Q6570" t="str">
            <v>Expenditure:  Transfers and Subsidies - Capital:  Allocations In-kind - Departmental Agencies and Accounts:  National Departmental Agencies - Protechnik Laboratories</v>
          </cell>
          <cell r="R6570" t="str">
            <v>2</v>
          </cell>
          <cell r="S6570" t="str">
            <v>61</v>
          </cell>
          <cell r="T6570" t="str">
            <v>554</v>
          </cell>
          <cell r="U6570" t="str">
            <v>0</v>
          </cell>
          <cell r="V6570" t="str">
            <v>NAT DPT AGEN - PROTECHNIK LABORATORIES</v>
          </cell>
        </row>
        <row r="6571">
          <cell r="Q6571" t="str">
            <v>Expenditure:  Transfers and Subsidies - Capital:  Allocations In-kind - Departmental Agencies and Accounts:  National Departmental Agencies - Office of the Ombudsman Financial Service Providers</v>
          </cell>
          <cell r="R6571" t="str">
            <v>2</v>
          </cell>
          <cell r="S6571" t="str">
            <v>61</v>
          </cell>
          <cell r="T6571" t="str">
            <v>555</v>
          </cell>
          <cell r="U6571" t="str">
            <v>0</v>
          </cell>
          <cell r="V6571" t="str">
            <v>NAT DPT AGEN - OMBUDSMAN FIN SERV PROV</v>
          </cell>
        </row>
        <row r="6572">
          <cell r="Q6572" t="str">
            <v>Expenditure:  Transfers and Subsidies - Capital:  Allocations In-kind - Departmental Agencies and Accounts:  National Departmental Agencies - Office of the Pension Fund Adjudicator</v>
          </cell>
          <cell r="R6572" t="str">
            <v>2</v>
          </cell>
          <cell r="S6572" t="str">
            <v>61</v>
          </cell>
          <cell r="T6572" t="str">
            <v>556</v>
          </cell>
          <cell r="U6572" t="str">
            <v>0</v>
          </cell>
          <cell r="V6572" t="str">
            <v>NAT DPT AGEN - PENSION FUND ADJUDICATOR</v>
          </cell>
        </row>
        <row r="6573">
          <cell r="Q6573" t="str">
            <v>Expenditure:  Transfers and Subsidies - Capital:  Allocations In-kind - Departmental Agencies and Accounts:  National Departmental Agencies - Parliamentary Village Management Board</v>
          </cell>
          <cell r="R6573" t="str">
            <v>2</v>
          </cell>
          <cell r="S6573" t="str">
            <v>61</v>
          </cell>
          <cell r="T6573" t="str">
            <v>557</v>
          </cell>
          <cell r="U6573" t="str">
            <v>0</v>
          </cell>
          <cell r="V6573" t="str">
            <v>NAT DPT AGEN - PARL VILLAGE MANAG BOARD</v>
          </cell>
        </row>
        <row r="6574">
          <cell r="Q6574" t="str">
            <v>Expenditure:  Transfers and Subsidies - Capital:  Allocations In-kind - Departmental Agencies and Accounts:  National Departmental Agencies - People Housing Partner Trust</v>
          </cell>
          <cell r="R6574" t="str">
            <v>2</v>
          </cell>
          <cell r="S6574" t="str">
            <v>61</v>
          </cell>
          <cell r="T6574" t="str">
            <v>558</v>
          </cell>
          <cell r="U6574" t="str">
            <v>0</v>
          </cell>
          <cell r="V6574" t="str">
            <v>NAT DPT AGEN - PEOPLE HOUSING PART TRUST</v>
          </cell>
        </row>
        <row r="6575">
          <cell r="Q6575" t="str">
            <v>Expenditure:  Transfers and Subsidies - Capital:  Allocations In-kind - Departmental Agencies and Accounts:  National Departmental Agencies - Performing Art Council of the Free State</v>
          </cell>
          <cell r="R6575" t="str">
            <v>2</v>
          </cell>
          <cell r="S6575" t="str">
            <v>61</v>
          </cell>
          <cell r="T6575" t="str">
            <v>559</v>
          </cell>
          <cell r="U6575" t="str">
            <v>0</v>
          </cell>
          <cell r="V6575" t="str">
            <v>NAT DPT AGEN - PERFORM ART COUNCIL FS</v>
          </cell>
        </row>
        <row r="6576">
          <cell r="Q6576" t="str">
            <v>Expenditure:  Transfers and Subsidies - Capital:  Allocations In-kind - Departmental Agencies and Accounts:  National Departmental Agencies - Perishable Products Export Control Board</v>
          </cell>
          <cell r="R6576" t="str">
            <v>2</v>
          </cell>
          <cell r="S6576" t="str">
            <v>61</v>
          </cell>
          <cell r="T6576" t="str">
            <v>560</v>
          </cell>
          <cell r="U6576" t="str">
            <v>0</v>
          </cell>
          <cell r="V6576" t="str">
            <v>NAT DPT AGEN - PERISH PROD EXP CTRL BRD</v>
          </cell>
        </row>
        <row r="6577">
          <cell r="Q6577" t="str">
            <v>Expenditure:  Transfers and Subsidies - Capital:  Allocations In-kind - Departmental Agencies and Accounts:  National Departmental Agencies - Ports Regulator of South Africa</v>
          </cell>
          <cell r="R6577" t="str">
            <v>2</v>
          </cell>
          <cell r="S6577" t="str">
            <v>61</v>
          </cell>
          <cell r="T6577" t="str">
            <v>561</v>
          </cell>
          <cell r="U6577" t="str">
            <v>0</v>
          </cell>
          <cell r="V6577" t="str">
            <v>NAT DPT AGEN - PORTS REGULATOR OF SA</v>
          </cell>
        </row>
        <row r="6578">
          <cell r="Q6578" t="str">
            <v>Expenditure:  Transfers and Subsidies - Capital:  Allocations In-kind - Departmental Agencies and Accounts:  National Departmental Agencies - Philharmonic Orchestra Cape</v>
          </cell>
          <cell r="R6578" t="str">
            <v>2</v>
          </cell>
          <cell r="S6578" t="str">
            <v>61</v>
          </cell>
          <cell r="T6578" t="str">
            <v>562</v>
          </cell>
          <cell r="U6578" t="str">
            <v>0</v>
          </cell>
          <cell r="V6578" t="str">
            <v>NAT DPT AGEN - PHILHARMONIC ORCHES CAPE</v>
          </cell>
        </row>
        <row r="6579">
          <cell r="Q6579" t="str">
            <v>Expenditure:  Transfers and Subsidies - Capital:  Allocations In-kind - Departmental Agencies and Accounts:  National Departmental Agencies - Philharmonic Orchestra KwaZulu-Natal</v>
          </cell>
          <cell r="R6579" t="str">
            <v>2</v>
          </cell>
          <cell r="S6579" t="str">
            <v>61</v>
          </cell>
          <cell r="T6579" t="str">
            <v>563</v>
          </cell>
          <cell r="U6579" t="str">
            <v>0</v>
          </cell>
          <cell r="V6579" t="str">
            <v>NAT DPT AGEN - PHILHARMONIC ORCHEST KZN</v>
          </cell>
        </row>
        <row r="6580">
          <cell r="Q6580" t="str">
            <v>Expenditure:  Transfers and Subsidies - Capital:  Allocations In-kind - Departmental Agencies and Accounts:  National Departmental Agencies - Playhouse Company</v>
          </cell>
          <cell r="R6580" t="str">
            <v>2</v>
          </cell>
          <cell r="S6580" t="str">
            <v>61</v>
          </cell>
          <cell r="T6580" t="str">
            <v>564</v>
          </cell>
          <cell r="U6580" t="str">
            <v>0</v>
          </cell>
          <cell r="V6580" t="str">
            <v>NAT DPT AGEN - PLAYHOUSE COMPANY</v>
          </cell>
        </row>
        <row r="6581">
          <cell r="Q6581" t="str">
            <v>Expenditure:  Transfers and Subsidies - Capital:  Allocations In-kind - Departmental Agencies and Accounts:  National Departmental Agencies - Premier's Economic Advisory Council (PEAC)</v>
          </cell>
          <cell r="R6581" t="str">
            <v>2</v>
          </cell>
          <cell r="S6581" t="str">
            <v>61</v>
          </cell>
          <cell r="T6581" t="str">
            <v>565</v>
          </cell>
          <cell r="U6581" t="str">
            <v>0</v>
          </cell>
          <cell r="V6581" t="str">
            <v>NAT DPT AGEN - PREM ECONOMIC ADV COUNCIL</v>
          </cell>
        </row>
        <row r="6582">
          <cell r="Q6582" t="str">
            <v>Expenditure:  Transfers and Subsidies - Capital:  Allocations In-kind - Departmental Agencies and Accounts:  National Departmental Agencies - President's Fund</v>
          </cell>
          <cell r="R6582" t="str">
            <v>2</v>
          </cell>
          <cell r="S6582" t="str">
            <v>61</v>
          </cell>
          <cell r="T6582" t="str">
            <v>566</v>
          </cell>
          <cell r="U6582" t="str">
            <v>0</v>
          </cell>
          <cell r="V6582" t="str">
            <v>NAT DPT AGEN - PRESIDENTS FUND</v>
          </cell>
        </row>
        <row r="6583">
          <cell r="Q6583" t="str">
            <v>Expenditure:  Transfers and Subsidies - Capital:  Allocations In-kind - Departmental Agencies and Accounts:  National Departmental Agencies - Private Security Industry Regulator Authority</v>
          </cell>
          <cell r="R6583" t="str">
            <v>2</v>
          </cell>
          <cell r="S6583" t="str">
            <v>61</v>
          </cell>
          <cell r="T6583" t="str">
            <v>567</v>
          </cell>
          <cell r="U6583" t="str">
            <v>0</v>
          </cell>
          <cell r="V6583" t="str">
            <v>NAT DPT AGEN - PRV SECUR INDUS REG AUTH</v>
          </cell>
        </row>
        <row r="6584">
          <cell r="Q6584" t="str">
            <v>Expenditure:  Transfers and Subsidies - Capital:  Allocations In-kind - Departmental Agencies and Accounts:  National Departmental Agencies - Productivity South Africa</v>
          </cell>
          <cell r="R6584" t="str">
            <v>2</v>
          </cell>
          <cell r="S6584" t="str">
            <v>61</v>
          </cell>
          <cell r="T6584" t="str">
            <v>568</v>
          </cell>
          <cell r="U6584" t="str">
            <v>0</v>
          </cell>
          <cell r="V6584" t="str">
            <v>NAT DPT AGEN - PRODUCTIVITY SOUTH AFRICA</v>
          </cell>
        </row>
        <row r="6585">
          <cell r="Q6585" t="str">
            <v>Expenditure:  Transfers and Subsidies - Capital:  Allocations In-kind - Departmental Agencies and Accounts:  National Departmental Agencies - Project  Development Facilities Trading Account</v>
          </cell>
          <cell r="R6585" t="str">
            <v>2</v>
          </cell>
          <cell r="S6585" t="str">
            <v>61</v>
          </cell>
          <cell r="T6585" t="str">
            <v>569</v>
          </cell>
          <cell r="U6585" t="str">
            <v>0</v>
          </cell>
          <cell r="V6585" t="str">
            <v>NAT DPT AGEN - DEVEL FACILITIES TRAD ACC</v>
          </cell>
        </row>
        <row r="6586">
          <cell r="Q6586" t="str">
            <v>Expenditure:  Transfers and Subsidies - Capital:  Allocations In-kind - Departmental Agencies and Accounts:  National Departmental Agencies - Property Management Trading Entity</v>
          </cell>
          <cell r="R6586" t="str">
            <v>2</v>
          </cell>
          <cell r="S6586" t="str">
            <v>61</v>
          </cell>
          <cell r="T6586" t="str">
            <v>570</v>
          </cell>
          <cell r="U6586" t="str">
            <v>0</v>
          </cell>
          <cell r="V6586" t="str">
            <v>NAT DPT AGEN - PROPERTY MAN TRAD ENTITY</v>
          </cell>
        </row>
        <row r="6587">
          <cell r="Q6587" t="str">
            <v>Expenditure:  Transfers and Subsidies - Capital:  Allocations In-kind - Departmental Agencies and Accounts:  National Departmental Agencies - Public Investment Commissioners</v>
          </cell>
          <cell r="R6587" t="str">
            <v>2</v>
          </cell>
          <cell r="S6587" t="str">
            <v>61</v>
          </cell>
          <cell r="T6587" t="str">
            <v>571</v>
          </cell>
          <cell r="U6587" t="str">
            <v>0</v>
          </cell>
          <cell r="V6587" t="str">
            <v>NAT DPT AGEN - PUBLIC INVEST COMMISSION</v>
          </cell>
        </row>
        <row r="6588">
          <cell r="Q6588" t="str">
            <v>Expenditure:  Transfers and Subsidies - Capital:  Allocations In-kind - Departmental Agencies and Accounts:  National Departmental Agencies - Public Service Commission</v>
          </cell>
          <cell r="R6588" t="str">
            <v>2</v>
          </cell>
          <cell r="S6588" t="str">
            <v>61</v>
          </cell>
          <cell r="T6588" t="str">
            <v>572</v>
          </cell>
          <cell r="U6588" t="str">
            <v>0</v>
          </cell>
          <cell r="V6588" t="str">
            <v>NAT DPT AGEN - PUBLIC SERVICE COMMISSION</v>
          </cell>
        </row>
        <row r="6589">
          <cell r="Q6589" t="str">
            <v xml:space="preserve">Expenditure:  Transfers and Subsidies - Capital:  Allocations In-kind - Departmental Agencies and Accounts:  National Departmental Agencies - Public Protector South Africa  </v>
          </cell>
          <cell r="R6589" t="str">
            <v>2</v>
          </cell>
          <cell r="S6589" t="str">
            <v>61</v>
          </cell>
          <cell r="T6589" t="str">
            <v>573</v>
          </cell>
          <cell r="U6589" t="str">
            <v>0</v>
          </cell>
          <cell r="V6589" t="str">
            <v>NAT DPT AGEN - PUBLIC PROTECTOR SA</v>
          </cell>
        </row>
        <row r="6590">
          <cell r="Q6590" t="str">
            <v>Expenditure:  Transfers and Subsidies - Capital:  Allocations In-kind - Departmental Agencies and Accounts:  National Departmental Agencies - Tompi Seleke Agricultural Train Centre</v>
          </cell>
          <cell r="R6590" t="str">
            <v>2</v>
          </cell>
          <cell r="S6590" t="str">
            <v>61</v>
          </cell>
          <cell r="T6590" t="str">
            <v>574</v>
          </cell>
          <cell r="U6590" t="str">
            <v>0</v>
          </cell>
          <cell r="V6590" t="str">
            <v>NAT DPT AGEN - TOMPI SELEKE AGR TRN CTRE</v>
          </cell>
        </row>
        <row r="6591">
          <cell r="Q6591" t="str">
            <v>Expenditure:  Transfers and Subsidies - Capital:  Allocations In-kind - Departmental Agencies and Accounts:  National Departmental Agencies - Owen Sithole Agricultural College</v>
          </cell>
          <cell r="R6591" t="str">
            <v>2</v>
          </cell>
          <cell r="S6591" t="str">
            <v>61</v>
          </cell>
          <cell r="T6591" t="str">
            <v>575</v>
          </cell>
          <cell r="U6591" t="str">
            <v>0</v>
          </cell>
          <cell r="V6591" t="str">
            <v>NAT DPT AGEN - OWEN SITHOLE AGRI COLL</v>
          </cell>
        </row>
        <row r="6592">
          <cell r="Q6592" t="str">
            <v>Expenditure:  Transfers and Subsidies - Capital:  Allocations In-kind - Departmental Agencies and Accounts:  National Departmental Agencies - Public Sector SETA</v>
          </cell>
          <cell r="R6592" t="str">
            <v>2</v>
          </cell>
          <cell r="S6592" t="str">
            <v>61</v>
          </cell>
          <cell r="T6592" t="str">
            <v>576</v>
          </cell>
          <cell r="U6592" t="str">
            <v>0</v>
          </cell>
          <cell r="V6592" t="str">
            <v>NAT DPT AGEN - PUBLIC SECTOR SETA</v>
          </cell>
        </row>
        <row r="6593">
          <cell r="Q6593" t="str">
            <v>Expenditure:  Transfers and Subsidies - Capital:  Allocations In-kind - Departmental Agencies and Accounts:  National Departmental Agencies - Quality Council for Trades and Occupations</v>
          </cell>
          <cell r="R6593" t="str">
            <v>2</v>
          </cell>
          <cell r="S6593" t="str">
            <v>61</v>
          </cell>
          <cell r="T6593" t="str">
            <v>577</v>
          </cell>
          <cell r="U6593" t="str">
            <v>0</v>
          </cell>
          <cell r="V6593" t="str">
            <v>NAT DPT AGEN - QUAL COUN FOR TRAD &amp; OCC</v>
          </cell>
        </row>
        <row r="6594">
          <cell r="Q6594" t="str">
            <v>Expenditure:  Transfers and Subsidies - Capital:  Allocations In-kind - Departmental Agencies and Accounts:  National Departmental Agencies - Railway Safety Regulator</v>
          </cell>
          <cell r="R6594" t="str">
            <v>2</v>
          </cell>
          <cell r="S6594" t="str">
            <v>61</v>
          </cell>
          <cell r="T6594" t="str">
            <v>578</v>
          </cell>
          <cell r="U6594" t="str">
            <v>0</v>
          </cell>
          <cell r="V6594" t="str">
            <v>NAT DPT AGEN - RAILWAY SAFETY REGULATOR</v>
          </cell>
        </row>
        <row r="6595">
          <cell r="Q6595" t="str">
            <v>Expenditure:  Transfers and Subsidies - Capital:  Allocations In-kind - Departmental Agencies and Accounts:  National Departmental Agencies - Registration of Deeds Trade Account</v>
          </cell>
          <cell r="R6595" t="str">
            <v>2</v>
          </cell>
          <cell r="S6595" t="str">
            <v>61</v>
          </cell>
          <cell r="T6595" t="str">
            <v>579</v>
          </cell>
          <cell r="U6595" t="str">
            <v>0</v>
          </cell>
          <cell r="V6595" t="str">
            <v>NAT DPT AGEN - REGIST OF DEEDS TRADE ACC</v>
          </cell>
        </row>
        <row r="6596">
          <cell r="Q6596" t="str">
            <v>Expenditure:  Transfers and Subsidies - Capital:  Allocations In-kind - Departmental Agencies and Accounts:  National Departmental Agencies - Rent Control Board</v>
          </cell>
          <cell r="R6596" t="str">
            <v>2</v>
          </cell>
          <cell r="S6596" t="str">
            <v>61</v>
          </cell>
          <cell r="T6596" t="str">
            <v>580</v>
          </cell>
          <cell r="U6596" t="str">
            <v>0</v>
          </cell>
          <cell r="V6596" t="str">
            <v>NAT DPT AGEN - RENT CONTROL BOARD</v>
          </cell>
        </row>
        <row r="6597">
          <cell r="Q6597" t="str">
            <v>Expenditure:  Transfers and Subsidies - Capital:  Allocations In-kind - Departmental Agencies and Accounts:  National Departmental Agencies - Road Accident Fund (Dept Agency)</v>
          </cell>
          <cell r="R6597" t="str">
            <v>2</v>
          </cell>
          <cell r="S6597" t="str">
            <v>61</v>
          </cell>
          <cell r="T6597" t="str">
            <v>581</v>
          </cell>
          <cell r="U6597" t="str">
            <v>0</v>
          </cell>
          <cell r="V6597" t="str">
            <v>NAT DPT AGEN - ROAD ACCIDENT FUND</v>
          </cell>
        </row>
        <row r="6598">
          <cell r="Q6598" t="str">
            <v>Expenditure:  Transfers and Subsidies - Capital:  Allocations In-kind - Departmental Agencies and Accounts:  National Departmental Agencies - Road Traffic Infringement Agency</v>
          </cell>
          <cell r="R6598" t="str">
            <v>2</v>
          </cell>
          <cell r="S6598" t="str">
            <v>61</v>
          </cell>
          <cell r="T6598" t="str">
            <v>582</v>
          </cell>
          <cell r="U6598" t="str">
            <v>0</v>
          </cell>
          <cell r="V6598" t="str">
            <v>NAT DPT AGEN - ROAD TRAFF INFRING AGENCY</v>
          </cell>
        </row>
        <row r="6599">
          <cell r="Q6599" t="str">
            <v>Expenditure:  Transfers and Subsidies - Capital:  Allocations In-kind - Departmental Agencies and Accounts:  National Departmental Agencies - Road Traffic Management Corporation</v>
          </cell>
          <cell r="R6599" t="str">
            <v>2</v>
          </cell>
          <cell r="S6599" t="str">
            <v>61</v>
          </cell>
          <cell r="T6599" t="str">
            <v>583</v>
          </cell>
          <cell r="U6599" t="str">
            <v>0</v>
          </cell>
          <cell r="V6599" t="str">
            <v>NAT DPT AGEN - ROAD TRAFFIC MAN CORP</v>
          </cell>
        </row>
        <row r="6600">
          <cell r="Q6600" t="str">
            <v>Expenditure:  Transfers and Subsidies - Capital:  Allocations In-kind - Departmental Agencies and Accounts:  National Departmental Agencies - Robin Island Museum</v>
          </cell>
          <cell r="R6600" t="str">
            <v>2</v>
          </cell>
          <cell r="S6600" t="str">
            <v>61</v>
          </cell>
          <cell r="T6600" t="str">
            <v>584</v>
          </cell>
          <cell r="U6600" t="str">
            <v>0</v>
          </cell>
          <cell r="V6600" t="str">
            <v>NAT DPT AGEN - ROBIN ISLAND MUSEUM</v>
          </cell>
        </row>
        <row r="6601">
          <cell r="Q6601" t="str">
            <v>Expenditure:  Transfers and Subsidies - Capital:  Allocations In-kind - Departmental Agencies and Accounts:  National Departmental Agencies - Rural Housing Loan Fund</v>
          </cell>
          <cell r="R6601" t="str">
            <v>2</v>
          </cell>
          <cell r="S6601" t="str">
            <v>61</v>
          </cell>
          <cell r="T6601" t="str">
            <v>585</v>
          </cell>
          <cell r="U6601" t="str">
            <v>0</v>
          </cell>
          <cell r="V6601" t="str">
            <v>NAT DPT AGEN - RURAL HOUSING LOAN FUND</v>
          </cell>
        </row>
        <row r="6602">
          <cell r="Q6602" t="str">
            <v>Expenditure:  Transfers and Subsidies - Capital:  Allocations In-kind - Departmental Agencies and Accounts:  National Departmental Agencies - South Africa Blind Workers Organisation Johannesburg</v>
          </cell>
          <cell r="R6602" t="str">
            <v>2</v>
          </cell>
          <cell r="S6602" t="str">
            <v>61</v>
          </cell>
          <cell r="T6602" t="str">
            <v>586</v>
          </cell>
          <cell r="U6602" t="str">
            <v>0</v>
          </cell>
          <cell r="V6602" t="str">
            <v>NAT DPT AGEN - BLIND WORKERS ORG JHB</v>
          </cell>
        </row>
        <row r="6603">
          <cell r="Q6603" t="str">
            <v>Expenditure:  Transfers and Subsidies - Capital:  Allocations In-kind - Departmental Agencies and Accounts:  National Departmental Agencies - South Africa Civil Aviation Authority</v>
          </cell>
          <cell r="R6603" t="str">
            <v>2</v>
          </cell>
          <cell r="S6603" t="str">
            <v>61</v>
          </cell>
          <cell r="T6603" t="str">
            <v>587</v>
          </cell>
          <cell r="U6603" t="str">
            <v>0</v>
          </cell>
          <cell r="V6603" t="str">
            <v>NAT DPT AGEN - SA CIVIL AVIATION AUTH</v>
          </cell>
        </row>
        <row r="6604">
          <cell r="Q6604" t="str">
            <v>Expenditure:  Transfers and Subsidies - Capital:  Allocations In-kind - Departmental Agencies and Accounts:  National Departmental Agencies - South Africa Council for Architects</v>
          </cell>
          <cell r="R6604" t="str">
            <v>2</v>
          </cell>
          <cell r="S6604" t="str">
            <v>61</v>
          </cell>
          <cell r="T6604" t="str">
            <v>588</v>
          </cell>
          <cell r="U6604" t="str">
            <v>0</v>
          </cell>
          <cell r="V6604" t="str">
            <v>NAT DPT AGEN - SA COUNCIL FOR ARCHITECTS</v>
          </cell>
        </row>
        <row r="6605">
          <cell r="Q6605" t="str">
            <v>Expenditure:  Transfers and Subsidies - Capital:  Allocations In-kind - Departmental Agencies and Accounts:  National Departmental Agencies - South Africa Council for Educators</v>
          </cell>
          <cell r="R6605" t="str">
            <v>2</v>
          </cell>
          <cell r="S6605" t="str">
            <v>61</v>
          </cell>
          <cell r="T6605" t="str">
            <v>589</v>
          </cell>
          <cell r="U6605" t="str">
            <v>0</v>
          </cell>
          <cell r="V6605" t="str">
            <v>NAT DPT AGEN - SA COUNCIL FOR EDUCATORS</v>
          </cell>
        </row>
        <row r="6606">
          <cell r="Q6606" t="str">
            <v>Expenditure:  Transfers and Subsidies - Capital:  Allocations In-kind - Departmental Agencies and Accounts:  National Departmental Agencies - South Africa Diamond Board</v>
          </cell>
          <cell r="R6606" t="str">
            <v>2</v>
          </cell>
          <cell r="S6606" t="str">
            <v>61</v>
          </cell>
          <cell r="T6606" t="str">
            <v>590</v>
          </cell>
          <cell r="U6606" t="str">
            <v>0</v>
          </cell>
          <cell r="V6606" t="str">
            <v>NAT DPT AGEN - SA DIAMOND BOARD</v>
          </cell>
        </row>
        <row r="6607">
          <cell r="Q6607" t="str">
            <v>Expenditure:  Transfers and Subsidies - Capital:  Allocations In-kind - Departmental Agencies and Accounts:  National Departmental Agencies - South Africa Diamond and Precious Metals Regulator</v>
          </cell>
          <cell r="R6607" t="str">
            <v>2</v>
          </cell>
          <cell r="S6607" t="str">
            <v>61</v>
          </cell>
          <cell r="T6607" t="str">
            <v>591</v>
          </cell>
          <cell r="U6607" t="str">
            <v>0</v>
          </cell>
          <cell r="V6607" t="str">
            <v>NAT DPT AGEN - SA DIAM&amp;PRECI METAL REGUL</v>
          </cell>
        </row>
        <row r="6608">
          <cell r="Q6608" t="str">
            <v>Expenditure:  Transfers and Subsidies - Capital:  Allocations In-kind - Departmental Agencies and Accounts:  National Departmental Agencies - South Africa Excellence Foundation</v>
          </cell>
          <cell r="R6608" t="str">
            <v>2</v>
          </cell>
          <cell r="S6608" t="str">
            <v>61</v>
          </cell>
          <cell r="T6608" t="str">
            <v>592</v>
          </cell>
          <cell r="U6608" t="str">
            <v>0</v>
          </cell>
          <cell r="V6608" t="str">
            <v>NAT DPT AGEN - SA EXCELLENCE FOUNDATION</v>
          </cell>
        </row>
        <row r="6609">
          <cell r="Q6609" t="str">
            <v>Expenditure:  Transfers and Subsidies - Capital:  Allocations In-kind - Departmental Agencies and Accounts:  National Departmental Agencies - South Africa Heritage Resources Agency</v>
          </cell>
          <cell r="R6609" t="str">
            <v>2</v>
          </cell>
          <cell r="S6609" t="str">
            <v>61</v>
          </cell>
          <cell r="T6609" t="str">
            <v>593</v>
          </cell>
          <cell r="U6609" t="str">
            <v>0</v>
          </cell>
          <cell r="V6609" t="str">
            <v>NAT DPT AGEN - SA HERITAGE RESOURCE AGEN</v>
          </cell>
        </row>
        <row r="6610">
          <cell r="Q6610" t="str">
            <v>Expenditure:  Transfers and Subsidies - Capital:  Allocations In-kind - Departmental Agencies and Accounts:  National Departmental Agencies - South Africa Housing  Development Board</v>
          </cell>
          <cell r="R6610" t="str">
            <v>2</v>
          </cell>
          <cell r="S6610" t="str">
            <v>61</v>
          </cell>
          <cell r="T6610" t="str">
            <v>594</v>
          </cell>
          <cell r="U6610" t="str">
            <v>0</v>
          </cell>
          <cell r="V6610" t="str">
            <v>NAT DPT AGEN - SA HOUSING  DEVEL BOARD</v>
          </cell>
        </row>
        <row r="6611">
          <cell r="Q6611" t="str">
            <v>Expenditure:  Transfers and Subsidies - Capital:  Allocations In-kind - Departmental Agencies and Accounts:  National Departmental Agencies - South Africa Housing Fund</v>
          </cell>
          <cell r="R6611" t="str">
            <v>2</v>
          </cell>
          <cell r="S6611" t="str">
            <v>61</v>
          </cell>
          <cell r="T6611" t="str">
            <v>595</v>
          </cell>
          <cell r="U6611" t="str">
            <v>0</v>
          </cell>
          <cell r="V6611" t="str">
            <v>NAT DPT AGEN - SA HOUSING FUND</v>
          </cell>
        </row>
        <row r="6612">
          <cell r="Q6612" t="str">
            <v>Expenditure:  Transfers and Subsidies - Capital:  Allocations In-kind - Departmental Agencies and Accounts:  National Departmental Agencies - South Africa Housing Trust Ltd</v>
          </cell>
          <cell r="R6612" t="str">
            <v>2</v>
          </cell>
          <cell r="S6612" t="str">
            <v>61</v>
          </cell>
          <cell r="T6612" t="str">
            <v>596</v>
          </cell>
          <cell r="U6612" t="str">
            <v>0</v>
          </cell>
          <cell r="V6612" t="str">
            <v>NAT DPT AGEN - SA HOUSING TRUST LTD</v>
          </cell>
        </row>
        <row r="6613">
          <cell r="Q6613" t="str">
            <v>Expenditure:  Transfers and Subsidies - Capital:  Allocations In-kind - Departmental Agencies and Accounts:  National Departmental Agencies - South Africa Institute for Drug Free Sport</v>
          </cell>
          <cell r="R6613" t="str">
            <v>2</v>
          </cell>
          <cell r="S6613" t="str">
            <v>61</v>
          </cell>
          <cell r="T6613" t="str">
            <v>597</v>
          </cell>
          <cell r="U6613" t="str">
            <v>0</v>
          </cell>
          <cell r="V6613" t="str">
            <v>NAT DPT AGEN - SA INST DRUG FREE SPORT</v>
          </cell>
        </row>
        <row r="6614">
          <cell r="Q6614" t="str">
            <v>Expenditure:  Transfers and Subsidies - Capital:  Allocations In-kind - Departmental Agencies and Accounts:  National Departmental Agencies - South Africa Library for Blind</v>
          </cell>
          <cell r="R6614" t="str">
            <v>2</v>
          </cell>
          <cell r="S6614" t="str">
            <v>61</v>
          </cell>
          <cell r="T6614" t="str">
            <v>598</v>
          </cell>
          <cell r="U6614" t="str">
            <v>0</v>
          </cell>
          <cell r="V6614" t="str">
            <v>NAT DPT AGEN - SA LIBRARY FOR BLIND</v>
          </cell>
        </row>
        <row r="6615">
          <cell r="Q6615" t="str">
            <v>Expenditure:  Transfers and Subsidies - Capital:  Allocations In-kind - Departmental Agencies and Accounts:  National Departmental Agencies - South Africa Local Government Association (SALGA)</v>
          </cell>
          <cell r="R6615" t="str">
            <v>2</v>
          </cell>
          <cell r="S6615" t="str">
            <v>61</v>
          </cell>
          <cell r="T6615" t="str">
            <v>599</v>
          </cell>
          <cell r="U6615" t="str">
            <v>0</v>
          </cell>
          <cell r="V6615" t="str">
            <v>NAT DPT AGEN - SA SA LOCAL GOVERN ASSOC</v>
          </cell>
        </row>
        <row r="6616">
          <cell r="Q6616" t="str">
            <v>Expenditure:  Transfers and Subsidies - Capital:  Allocations In-kind - Departmental Agencies and Accounts:  National Departmental Agencies - South Africa Maritime Safety Authority</v>
          </cell>
          <cell r="R6616" t="str">
            <v>2</v>
          </cell>
          <cell r="S6616" t="str">
            <v>61</v>
          </cell>
          <cell r="T6616" t="str">
            <v>600</v>
          </cell>
          <cell r="U6616" t="str">
            <v>0</v>
          </cell>
          <cell r="V6616" t="str">
            <v>NAT DPT AGEN - SA MARITIME SAFETY AUTHOR</v>
          </cell>
        </row>
        <row r="6617">
          <cell r="Q6617" t="str">
            <v>Expenditure:  Transfers and Subsidies - Capital:  Allocations In-kind - Departmental Agencies and Accounts:  National Departmental Agencies - South Africa Medical Research Council</v>
          </cell>
          <cell r="R6617" t="str">
            <v>2</v>
          </cell>
          <cell r="S6617" t="str">
            <v>61</v>
          </cell>
          <cell r="T6617" t="str">
            <v>601</v>
          </cell>
          <cell r="U6617" t="str">
            <v>0</v>
          </cell>
          <cell r="V6617" t="str">
            <v>NAT DPT AGEN - SA MEDICAL RESEARCH COUNC</v>
          </cell>
        </row>
        <row r="6618">
          <cell r="Q6618" t="str">
            <v>Expenditure:  Transfers and Subsidies - Capital:  Allocations In-kind - Departmental Agencies and Accounts:  National Departmental Agencies - South Africa Micro Finance Apex Fund</v>
          </cell>
          <cell r="R6618" t="str">
            <v>2</v>
          </cell>
          <cell r="S6618" t="str">
            <v>61</v>
          </cell>
          <cell r="T6618" t="str">
            <v>602</v>
          </cell>
          <cell r="U6618" t="str">
            <v>0</v>
          </cell>
          <cell r="V6618" t="str">
            <v>NAT DPT AGEN - SA MICRO FIN APEX FUND</v>
          </cell>
        </row>
        <row r="6619">
          <cell r="Q6619" t="str">
            <v>Expenditure:  Transfers and Subsidies - Capital:  Allocations In-kind - Departmental Agencies and Accounts:  National Departmental Agencies - South Africa National Accreditation System</v>
          </cell>
          <cell r="R6619" t="str">
            <v>2</v>
          </cell>
          <cell r="S6619" t="str">
            <v>61</v>
          </cell>
          <cell r="T6619" t="str">
            <v>603</v>
          </cell>
          <cell r="U6619" t="str">
            <v>0</v>
          </cell>
          <cell r="V6619" t="str">
            <v>NAT DPT AGEN - SA NAT ACCREDITATION SYS</v>
          </cell>
        </row>
        <row r="6620">
          <cell r="Q6620" t="str">
            <v>Expenditure:  Transfers and Subsidies - Capital:  Allocations In-kind - Departmental Agencies and Accounts:  National Departmental Agencies - South Africa National Biodiversity Institute (SANBI)</v>
          </cell>
          <cell r="R6620" t="str">
            <v>2</v>
          </cell>
          <cell r="S6620" t="str">
            <v>61</v>
          </cell>
          <cell r="T6620" t="str">
            <v>604</v>
          </cell>
          <cell r="U6620" t="str">
            <v>0</v>
          </cell>
          <cell r="V6620" t="str">
            <v>NAT DPT AGEN - SA NAT BIODIVERSITY INST</v>
          </cell>
        </row>
        <row r="6621">
          <cell r="Q6621" t="str">
            <v>Expenditure:  Transfers and Subsidies - Capital:  Allocations In-kind - Departmental Agencies and Accounts:  National Departmental Agencies - South Africa National Energy Development Institute</v>
          </cell>
          <cell r="R6621" t="str">
            <v>2</v>
          </cell>
          <cell r="S6621" t="str">
            <v>61</v>
          </cell>
          <cell r="T6621" t="str">
            <v>605</v>
          </cell>
          <cell r="U6621" t="str">
            <v>0</v>
          </cell>
          <cell r="V6621" t="str">
            <v>NAT DPT AGEN - SA NAT ENERGY DEV INSTIT</v>
          </cell>
        </row>
        <row r="6622">
          <cell r="Q6622" t="str">
            <v>Expenditure:  Transfers and Subsidies - Capital:  Allocations In-kind - Departmental Agencies and Accounts:  National Departmental Agencies - South Africa National Parks</v>
          </cell>
          <cell r="R6622" t="str">
            <v>2</v>
          </cell>
          <cell r="S6622" t="str">
            <v>61</v>
          </cell>
          <cell r="T6622" t="str">
            <v>606</v>
          </cell>
          <cell r="U6622" t="str">
            <v>0</v>
          </cell>
          <cell r="V6622" t="str">
            <v>NAT DPT AGEN - SA NATIONAL PARKS</v>
          </cell>
        </row>
        <row r="6623">
          <cell r="Q6623" t="str">
            <v>Expenditure:  Transfers and Subsidies - Capital:  Allocations In-kind - Departmental Agencies and Accounts:  National Departmental Agencies - South Africa National Roads Agency</v>
          </cell>
          <cell r="R6623" t="str">
            <v>2</v>
          </cell>
          <cell r="S6623" t="str">
            <v>61</v>
          </cell>
          <cell r="T6623" t="str">
            <v>607</v>
          </cell>
          <cell r="U6623" t="str">
            <v>0</v>
          </cell>
          <cell r="V6623" t="str">
            <v>NAT DPT AGEN - SA NATIONAL ROADS AGENCY</v>
          </cell>
        </row>
        <row r="6624">
          <cell r="Q6624" t="str">
            <v>Expenditure:  Transfers and Subsidies - Capital:  Allocations In-kind - Departmental Agencies and Accounts:  National Departmental Agencies - South Africa National Space Agency</v>
          </cell>
          <cell r="R6624" t="str">
            <v>2</v>
          </cell>
          <cell r="S6624" t="str">
            <v>61</v>
          </cell>
          <cell r="T6624" t="str">
            <v>608</v>
          </cell>
          <cell r="U6624" t="str">
            <v>0</v>
          </cell>
          <cell r="V6624" t="str">
            <v>NAT DPT AGEN - SA NATIONAL SPACE AGENCY</v>
          </cell>
        </row>
        <row r="6625">
          <cell r="Q6625" t="str">
            <v>Expenditure:  Transfers and Subsidies - Capital:  Allocations In-kind - Departmental Agencies and Accounts:  National Departmental Agencies - South Africa Qualifications Authority(SAQA)</v>
          </cell>
          <cell r="R6625" t="str">
            <v>2</v>
          </cell>
          <cell r="S6625" t="str">
            <v>61</v>
          </cell>
          <cell r="T6625" t="str">
            <v>609</v>
          </cell>
          <cell r="U6625" t="str">
            <v>0</v>
          </cell>
          <cell r="V6625" t="str">
            <v>NAT DPT AGEN - SA QUALIFICATIONS AUTHOR</v>
          </cell>
        </row>
        <row r="6626">
          <cell r="Q6626" t="str">
            <v>Expenditure:  Transfers and Subsidies - Capital:  Allocations In-kind - Departmental Agencies and Accounts:  National Departmental Agencies - South Africa Quality Institute</v>
          </cell>
          <cell r="R6626" t="str">
            <v>2</v>
          </cell>
          <cell r="S6626" t="str">
            <v>61</v>
          </cell>
          <cell r="T6626" t="str">
            <v>610</v>
          </cell>
          <cell r="U6626" t="str">
            <v>0</v>
          </cell>
          <cell r="V6626" t="str">
            <v>NAT DPT AGEN - SA QUALITY INSTITUTE</v>
          </cell>
        </row>
        <row r="6627">
          <cell r="Q6627" t="str">
            <v>Expenditure:  Transfers and Subsidies - Capital:  Allocations In-kind - Departmental Agencies and Accounts:  National Departmental Agencies - South Africa Revenue Service (SARS)</v>
          </cell>
          <cell r="R6627" t="str">
            <v>2</v>
          </cell>
          <cell r="S6627" t="str">
            <v>61</v>
          </cell>
          <cell r="T6627" t="str">
            <v>611</v>
          </cell>
          <cell r="U6627" t="str">
            <v>0</v>
          </cell>
          <cell r="V6627" t="str">
            <v>NAT DPT AGEN - SA REVENUE SERVICE</v>
          </cell>
        </row>
        <row r="6628">
          <cell r="Q6628" t="str">
            <v>Expenditure:  Transfers and Subsidies - Capital:  Allocations In-kind - Departmental Agencies and Accounts:  National Departmental Agencies - South Africa Road Board</v>
          </cell>
          <cell r="R6628" t="str">
            <v>2</v>
          </cell>
          <cell r="S6628" t="str">
            <v>61</v>
          </cell>
          <cell r="T6628" t="str">
            <v>612</v>
          </cell>
          <cell r="U6628" t="str">
            <v>0</v>
          </cell>
          <cell r="V6628" t="str">
            <v>NAT DPT AGEN - SA ROAD BOARD</v>
          </cell>
        </row>
        <row r="6629">
          <cell r="Q6629" t="str">
            <v>Expenditure:  Transfers and Subsidies - Capital:  Allocations In-kind - Departmental Agencies and Accounts:  National Departmental Agencies - South Africa Road Safety Council</v>
          </cell>
          <cell r="R6629" t="str">
            <v>2</v>
          </cell>
          <cell r="S6629" t="str">
            <v>61</v>
          </cell>
          <cell r="T6629" t="str">
            <v>613</v>
          </cell>
          <cell r="U6629" t="str">
            <v>0</v>
          </cell>
          <cell r="V6629" t="str">
            <v>NAT DPT AGEN - SA ROAD SAFETY COUNCIL</v>
          </cell>
        </row>
        <row r="6630">
          <cell r="Q6630" t="str">
            <v>Expenditure:  Transfers and Subsidies - Capital:  Allocations In-kind - Departmental Agencies and Accounts:  National Departmental Agencies - South Africa Sport Commission</v>
          </cell>
          <cell r="R6630" t="str">
            <v>2</v>
          </cell>
          <cell r="S6630" t="str">
            <v>61</v>
          </cell>
          <cell r="T6630" t="str">
            <v>614</v>
          </cell>
          <cell r="U6630" t="str">
            <v>0</v>
          </cell>
          <cell r="V6630" t="str">
            <v>NAT DPT AGEN - SA SPORT COMMISSION</v>
          </cell>
        </row>
        <row r="6631">
          <cell r="Q6631" t="str">
            <v>Expenditure:  Transfers and Subsidies - Capital:  Allocations In-kind - Departmental Agencies and Accounts:  National Departmental Agencies - South Africa Tourism</v>
          </cell>
          <cell r="R6631" t="str">
            <v>2</v>
          </cell>
          <cell r="S6631" t="str">
            <v>61</v>
          </cell>
          <cell r="T6631" t="str">
            <v>615</v>
          </cell>
          <cell r="U6631" t="str">
            <v>0</v>
          </cell>
          <cell r="V6631" t="str">
            <v>NAT DPT AGEN - SA TOURISM</v>
          </cell>
        </row>
        <row r="6632">
          <cell r="Q6632" t="str">
            <v>Expenditure:  Transfers and Subsidies - Capital:  Allocations In-kind - Departmental Agencies and Accounts:  National Departmental Agencies - South Africa Weather Service</v>
          </cell>
          <cell r="R6632" t="str">
            <v>2</v>
          </cell>
          <cell r="S6632" t="str">
            <v>61</v>
          </cell>
          <cell r="T6632" t="str">
            <v>616</v>
          </cell>
          <cell r="U6632" t="str">
            <v>0</v>
          </cell>
          <cell r="V6632" t="str">
            <v>NAT DPT AGEN - SA WEATHER SERVICE</v>
          </cell>
        </row>
        <row r="6633">
          <cell r="Q6633" t="str">
            <v>Expenditure:  Transfers and Subsidies - Capital:  Allocations In-kind - Departmental Agencies and Accounts:  National Departmental Agencies - South African Chapter of the African Renaissance (SACAR)</v>
          </cell>
          <cell r="R6633" t="str">
            <v>2</v>
          </cell>
          <cell r="S6633" t="str">
            <v>61</v>
          </cell>
          <cell r="T6633" t="str">
            <v>617</v>
          </cell>
          <cell r="U6633" t="str">
            <v>0</v>
          </cell>
          <cell r="V6633" t="str">
            <v>NAT DPT AGEN - SA CHAPTER AFRICAN RENAIS</v>
          </cell>
        </row>
        <row r="6634">
          <cell r="Q6634" t="str">
            <v>Expenditure:  Transfers and Subsidies - Capital:  Allocations In-kind - Departmental Agencies and Accounts:  National Departmental Agencies - Safety and Security Sector SETA</v>
          </cell>
          <cell r="R6634" t="str">
            <v>2</v>
          </cell>
          <cell r="S6634" t="str">
            <v>61</v>
          </cell>
          <cell r="T6634" t="str">
            <v>618</v>
          </cell>
          <cell r="U6634" t="str">
            <v>0</v>
          </cell>
          <cell r="V6634" t="str">
            <v>NAT DPT AGEN - SAF &amp; SECUR SECTOR SETA</v>
          </cell>
        </row>
        <row r="6635">
          <cell r="Q6635" t="str">
            <v>Expenditure:  Transfers and Subsidies - Capital:  Allocations In-kind - Departmental Agencies and Accounts:  National Departmental Agencies - PALAMA</v>
          </cell>
          <cell r="R6635" t="str">
            <v>2</v>
          </cell>
          <cell r="S6635" t="str">
            <v>61</v>
          </cell>
          <cell r="T6635" t="str">
            <v>619</v>
          </cell>
          <cell r="U6635" t="str">
            <v>0</v>
          </cell>
          <cell r="V6635" t="str">
            <v>NAT DPT AGEN - PALAMA</v>
          </cell>
        </row>
        <row r="6636">
          <cell r="Q6636" t="str">
            <v>Expenditure:  Transfers and Subsidies - Capital:  Allocations In-kind - Departmental Agencies and Accounts:  National Departmental Agencies - Secret Service</v>
          </cell>
          <cell r="R6636" t="str">
            <v>2</v>
          </cell>
          <cell r="S6636" t="str">
            <v>61</v>
          </cell>
          <cell r="T6636" t="str">
            <v>620</v>
          </cell>
          <cell r="U6636" t="str">
            <v>0</v>
          </cell>
          <cell r="V6636" t="str">
            <v>NAT DPT AGEN - SECRET SERVICE</v>
          </cell>
        </row>
        <row r="6637">
          <cell r="Q6637" t="str">
            <v>Expenditure:  Transfers and Subsidies - Capital:  Allocations In-kind - Departmental Agencies and Accounts:  National Departmental Agencies - Servcon Housing Solution (Pty) Ltd</v>
          </cell>
          <cell r="R6637" t="str">
            <v>2</v>
          </cell>
          <cell r="S6637" t="str">
            <v>61</v>
          </cell>
          <cell r="T6637" t="str">
            <v>621</v>
          </cell>
          <cell r="U6637" t="str">
            <v>0</v>
          </cell>
          <cell r="V6637" t="str">
            <v>NAT DPT AGEN - SERVCON HOUSING SOLUTION</v>
          </cell>
        </row>
        <row r="6638">
          <cell r="Q6638" t="str">
            <v>Expenditure:  Transfers and Subsidies - Capital:  Allocations In-kind - Departmental Agencies and Accounts:  National Departmental Agencies - Services Sector SETA</v>
          </cell>
          <cell r="R6638" t="str">
            <v>2</v>
          </cell>
          <cell r="S6638" t="str">
            <v>61</v>
          </cell>
          <cell r="T6638" t="str">
            <v>622</v>
          </cell>
          <cell r="U6638" t="str">
            <v>0</v>
          </cell>
          <cell r="V6638" t="str">
            <v>NAT DPT AGEN - SERVICES SECTOR SETA</v>
          </cell>
        </row>
        <row r="6639">
          <cell r="Q6639" t="str">
            <v>Expenditure:  Transfers and Subsidies - Capital:  Allocations In-kind - Departmental Agencies and Accounts:  National Departmental Agencies - Small Enterprise Development Agency</v>
          </cell>
          <cell r="R6639" t="str">
            <v>2</v>
          </cell>
          <cell r="S6639" t="str">
            <v>61</v>
          </cell>
          <cell r="T6639" t="str">
            <v>623</v>
          </cell>
          <cell r="U6639" t="str">
            <v>0</v>
          </cell>
          <cell r="V6639" t="str">
            <v>NAT DPT AGEN - SMALL ENTERP DEV AGENCY</v>
          </cell>
        </row>
        <row r="6640">
          <cell r="Q6640" t="str">
            <v>Expenditure:  Transfers and Subsidies - Capital:  Allocations In-kind - Departmental Agencies and Accounts:  National Departmental Agencies - Social Housing Foundation</v>
          </cell>
          <cell r="R6640" t="str">
            <v>2</v>
          </cell>
          <cell r="S6640" t="str">
            <v>61</v>
          </cell>
          <cell r="T6640" t="str">
            <v>624</v>
          </cell>
          <cell r="U6640" t="str">
            <v>0</v>
          </cell>
          <cell r="V6640" t="str">
            <v>NAT DPT AGEN - SOCIAL HOUSING FOUNDATION</v>
          </cell>
        </row>
        <row r="6641">
          <cell r="Q6641" t="str">
            <v>Expenditure:  Transfers and Subsidies - Capital:  Allocations In-kind - Departmental Agencies and Accounts:  National Departmental Agencies - Social Housing Regulatory Authority</v>
          </cell>
          <cell r="R6641" t="str">
            <v>2</v>
          </cell>
          <cell r="S6641" t="str">
            <v>61</v>
          </cell>
          <cell r="T6641" t="str">
            <v>625</v>
          </cell>
          <cell r="U6641" t="str">
            <v>0</v>
          </cell>
          <cell r="V6641" t="str">
            <v>NAT DPT AGEN - SOC HOUSING REGULAT AUTH</v>
          </cell>
        </row>
        <row r="6642">
          <cell r="Q6642" t="str">
            <v>Expenditure:  Transfers and Subsidies - Capital:  Allocations In-kind - Departmental Agencies and Accounts:  National Departmental Agencies - South Africa Social Security Agency (SASSA)</v>
          </cell>
          <cell r="R6642" t="str">
            <v>2</v>
          </cell>
          <cell r="S6642" t="str">
            <v>61</v>
          </cell>
          <cell r="T6642" t="str">
            <v>626</v>
          </cell>
          <cell r="U6642" t="str">
            <v>0</v>
          </cell>
          <cell r="V6642" t="str">
            <v>NAT DPT AGEN - SA SOCIAL SECURITY AGENCY</v>
          </cell>
        </row>
        <row r="6643">
          <cell r="Q6643" t="str">
            <v>Expenditure:  Transfers and Subsidies - Capital:  Allocations In-kind - Departmental Agencies and Accounts:  National Departmental Agencies - Special Investigation Unit</v>
          </cell>
          <cell r="R6643" t="str">
            <v>2</v>
          </cell>
          <cell r="S6643" t="str">
            <v>61</v>
          </cell>
          <cell r="T6643" t="str">
            <v>627</v>
          </cell>
          <cell r="U6643" t="str">
            <v>0</v>
          </cell>
          <cell r="V6643" t="str">
            <v>NAT DPT AGEN - SPECIAL INVESTIGATION UNI</v>
          </cell>
        </row>
        <row r="6644">
          <cell r="Q6644" t="str">
            <v>Expenditure:  Transfers and Subsidies - Capital:  Allocations In-kind - Departmental Agencies and Accounts:  National Departmental Agencies - State Information Technology Agency (SITA)</v>
          </cell>
          <cell r="R6644" t="str">
            <v>2</v>
          </cell>
          <cell r="S6644" t="str">
            <v>61</v>
          </cell>
          <cell r="T6644" t="str">
            <v>628</v>
          </cell>
          <cell r="U6644" t="str">
            <v>0</v>
          </cell>
          <cell r="V6644" t="str">
            <v>NAT DPT AGEN - INFORMATION TECH AGENCY</v>
          </cell>
        </row>
        <row r="6645">
          <cell r="Q6645" t="str">
            <v>Expenditure:  Transfers and Subsidies - Capital:  Allocations In-kind - Departmental Agencies and Accounts:  National Departmental Agencies – South Africa State Theatre</v>
          </cell>
          <cell r="R6645" t="str">
            <v>2</v>
          </cell>
          <cell r="S6645" t="str">
            <v>61</v>
          </cell>
          <cell r="T6645" t="str">
            <v>629</v>
          </cell>
          <cell r="U6645" t="str">
            <v>0</v>
          </cell>
          <cell r="V6645" t="str">
            <v>NAT DPT AGEN - SA STATE THEATRE</v>
          </cell>
        </row>
        <row r="6646">
          <cell r="Q6646" t="str">
            <v>Expenditure:  Transfers and Subsidies - Capital:  Allocations In-kind - Departmental Agencies and Accounts:  National Departmental Agencies - Taung Agricultural College</v>
          </cell>
          <cell r="R6646" t="str">
            <v>2</v>
          </cell>
          <cell r="S6646" t="str">
            <v>61</v>
          </cell>
          <cell r="T6646" t="str">
            <v>630</v>
          </cell>
          <cell r="U6646" t="str">
            <v>0</v>
          </cell>
          <cell r="V6646" t="str">
            <v>NAT DPT AGEN - TAUNG AGRI COLLEGE</v>
          </cell>
        </row>
        <row r="6647">
          <cell r="Q6647" t="str">
            <v>Expenditure:  Transfers and Subsidies - Capital:  Allocations In-kind - Departmental Agencies and Accounts:  National Departmental Agencies - Tau Trading Association</v>
          </cell>
          <cell r="R6647" t="str">
            <v>2</v>
          </cell>
          <cell r="S6647" t="str">
            <v>61</v>
          </cell>
          <cell r="T6647" t="str">
            <v>631</v>
          </cell>
          <cell r="U6647" t="str">
            <v>0</v>
          </cell>
          <cell r="V6647" t="str">
            <v>NAT DPT AGEN - TAU TRADING ASSOCIATION</v>
          </cell>
        </row>
        <row r="6648">
          <cell r="Q6648" t="str">
            <v>Expenditure:  Transfers and Subsidies - Capital:  Allocations In-kind - Departmental Agencies and Accounts:  National Departmental Agencies - Technology for Women in Business</v>
          </cell>
          <cell r="R6648" t="str">
            <v>2</v>
          </cell>
          <cell r="S6648" t="str">
            <v>61</v>
          </cell>
          <cell r="T6648" t="str">
            <v>632</v>
          </cell>
          <cell r="U6648" t="str">
            <v>0</v>
          </cell>
          <cell r="V6648" t="str">
            <v>NAT DPT AGEN - TECHN FOR WOMEN IN BUSIN</v>
          </cell>
        </row>
        <row r="6649">
          <cell r="Q6649" t="str">
            <v>Expenditure:  Transfers and Subsidies - Capital:  Allocations In-kind - Departmental Agencies and Accounts:  National Departmental Agencies - Technology Innovation Agency</v>
          </cell>
          <cell r="R6649" t="str">
            <v>2</v>
          </cell>
          <cell r="S6649" t="str">
            <v>61</v>
          </cell>
          <cell r="T6649" t="str">
            <v>633</v>
          </cell>
          <cell r="U6649" t="str">
            <v>0</v>
          </cell>
          <cell r="V6649" t="str">
            <v>NAT DPT AGEN - TECHN INNOVATION AGENCY</v>
          </cell>
        </row>
        <row r="6650">
          <cell r="Q6650" t="str">
            <v>Expenditure:  Transfers and Subsidies - Capital:  Allocations In-kind - Departmental Agencies and Accounts:  National Departmental Agencies - The Cooperative Banks Development Agency</v>
          </cell>
          <cell r="R6650" t="str">
            <v>2</v>
          </cell>
          <cell r="S6650" t="str">
            <v>61</v>
          </cell>
          <cell r="T6650" t="str">
            <v>634</v>
          </cell>
          <cell r="U6650" t="str">
            <v>0</v>
          </cell>
          <cell r="V6650" t="str">
            <v>NAT DPT AGEN - COOPERAT BANKS DEV AGENCY</v>
          </cell>
        </row>
        <row r="6651">
          <cell r="Q6651" t="str">
            <v>Expenditure:  Transfers and Subsidies - Capital:  Allocations In-kind - Departmental Agencies and Accounts:  National Departmental Agencies - Thubelisha Homes</v>
          </cell>
          <cell r="R6651" t="str">
            <v>2</v>
          </cell>
          <cell r="S6651" t="str">
            <v>61</v>
          </cell>
          <cell r="T6651" t="str">
            <v>635</v>
          </cell>
          <cell r="U6651" t="str">
            <v>0</v>
          </cell>
          <cell r="V6651" t="str">
            <v>NAT DPT AGEN - THUBELISHA HOMES</v>
          </cell>
        </row>
        <row r="6652">
          <cell r="Q6652" t="str">
            <v>Expenditure:  Transfers and Subsidies - Capital:  Allocations In-kind - Departmental Agencies and Accounts:  National Departmental Agencies - Tompi Seleka Agricultural College</v>
          </cell>
          <cell r="R6652" t="str">
            <v>2</v>
          </cell>
          <cell r="S6652" t="str">
            <v>61</v>
          </cell>
          <cell r="T6652" t="str">
            <v>636</v>
          </cell>
          <cell r="U6652" t="str">
            <v>0</v>
          </cell>
          <cell r="V6652" t="str">
            <v>NAT DPT AGEN - TOMPI SELEKA AGRIC COLLEG</v>
          </cell>
        </row>
        <row r="6653">
          <cell r="Q6653" t="str">
            <v>Expenditure:  Transfers and Subsidies - Capital:  Allocations In-kind - Departmental Agencies and Accounts:  National Departmental Agencies - Tourism Hospitality and Sport SETA</v>
          </cell>
          <cell r="R6653" t="str">
            <v>2</v>
          </cell>
          <cell r="S6653" t="str">
            <v>61</v>
          </cell>
          <cell r="T6653" t="str">
            <v>637</v>
          </cell>
          <cell r="U6653" t="str">
            <v>0</v>
          </cell>
          <cell r="V6653" t="str">
            <v>NAT DPT AGEN - TOURM HOSPIT &amp; SPORT SETA</v>
          </cell>
        </row>
        <row r="6654">
          <cell r="Q6654" t="str">
            <v>Expenditure:  Transfers and Subsidies - Capital:  Allocations In-kind - Departmental Agencies and Accounts:  National Departmental Agencies - Trade and Investment South Africa</v>
          </cell>
          <cell r="R6654" t="str">
            <v>2</v>
          </cell>
          <cell r="S6654" t="str">
            <v>61</v>
          </cell>
          <cell r="T6654" t="str">
            <v>638</v>
          </cell>
          <cell r="U6654" t="str">
            <v>0</v>
          </cell>
          <cell r="V6654" t="str">
            <v>NAT DPT AGEN - TRADE &amp; INVESTMENT SA</v>
          </cell>
        </row>
        <row r="6655">
          <cell r="Q6655" t="str">
            <v>Expenditure:  Transfers and Subsidies - Capital:  Allocations In-kind - Departmental Agencies and Accounts:  National Departmental Agencies - Transport SETA</v>
          </cell>
          <cell r="R6655" t="str">
            <v>2</v>
          </cell>
          <cell r="S6655" t="str">
            <v>61</v>
          </cell>
          <cell r="T6655" t="str">
            <v>639</v>
          </cell>
          <cell r="U6655" t="str">
            <v>0</v>
          </cell>
          <cell r="V6655" t="str">
            <v>NAT DPT AGEN - TRANSPORT SETA</v>
          </cell>
        </row>
        <row r="6656">
          <cell r="Q6656" t="str">
            <v>Expenditure:  Transfers and Subsidies - Capital:  Allocations In-kind - Departmental Agencies and Accounts:  National Departmental Agencies - Tsolo Agricultural College</v>
          </cell>
          <cell r="R6656" t="str">
            <v>2</v>
          </cell>
          <cell r="S6656" t="str">
            <v>61</v>
          </cell>
          <cell r="T6656" t="str">
            <v>640</v>
          </cell>
          <cell r="U6656" t="str">
            <v>0</v>
          </cell>
          <cell r="V6656" t="str">
            <v>NAT DPT AGEN - TSOLO AGRIC COLLEGE</v>
          </cell>
        </row>
        <row r="6657">
          <cell r="Q6657" t="str">
            <v>Expenditure:  Transfers and Subsidies - Capital:  Allocations In-kind - Departmental Agencies and Accounts:  National Departmental Agencies - Umalusi Council Quality Assurance in General and Further Education and Training Institutions</v>
          </cell>
          <cell r="R6657" t="str">
            <v>2</v>
          </cell>
          <cell r="S6657" t="str">
            <v>61</v>
          </cell>
          <cell r="T6657" t="str">
            <v>641</v>
          </cell>
          <cell r="U6657" t="str">
            <v>0</v>
          </cell>
          <cell r="V6657" t="str">
            <v>NAT DPT AGEN - UMALUSI QUA ASS &amp; FET INS</v>
          </cell>
        </row>
        <row r="6658">
          <cell r="Q6658" t="str">
            <v>Expenditure:  Transfers and Subsidies - Capital:  Allocations In-kind - Departmental Agencies and Accounts:  National Departmental Agencies - Umsombomvu Fund</v>
          </cell>
          <cell r="R6658" t="str">
            <v>2</v>
          </cell>
          <cell r="S6658" t="str">
            <v>61</v>
          </cell>
          <cell r="T6658" t="str">
            <v>642</v>
          </cell>
          <cell r="U6658" t="str">
            <v>0</v>
          </cell>
          <cell r="V6658" t="str">
            <v>NAT DPT AGEN - UMSOMBOMVU FUND</v>
          </cell>
        </row>
        <row r="6659">
          <cell r="Q6659" t="str">
            <v>Expenditure:  Transfers and Subsidies - Capital:  Allocations In-kind - Departmental Agencies and Accounts:  National Departmental Agencies - Universal Service and Access Agency South Africa</v>
          </cell>
          <cell r="R6659" t="str">
            <v>2</v>
          </cell>
          <cell r="S6659" t="str">
            <v>61</v>
          </cell>
          <cell r="T6659" t="str">
            <v>643</v>
          </cell>
          <cell r="U6659" t="str">
            <v>0</v>
          </cell>
          <cell r="V6659" t="str">
            <v>NAT DPT AGEN - UNI SERV &amp; ACCESS AGEN SA</v>
          </cell>
        </row>
        <row r="6660">
          <cell r="Q6660" t="str">
            <v>Expenditure:  Transfers and Subsidies - Capital:  Allocations In-kind - Departmental Agencies and Accounts:  National Departmental Agencies - Universal Service and Access Fund</v>
          </cell>
          <cell r="R6660" t="str">
            <v>2</v>
          </cell>
          <cell r="S6660" t="str">
            <v>61</v>
          </cell>
          <cell r="T6660" t="str">
            <v>644</v>
          </cell>
          <cell r="U6660" t="str">
            <v>0</v>
          </cell>
          <cell r="V6660" t="str">
            <v>NAT DPT AGEN - UNIVER SERV &amp; ACCESS FUND</v>
          </cell>
        </row>
        <row r="6661">
          <cell r="Q6661" t="str">
            <v>Expenditure:  Transfers and Subsidies - Capital:  Allocations In-kind - Departmental Agencies and Accounts:  National Departmental Agencies - Urban Transport Fund</v>
          </cell>
          <cell r="R6661" t="str">
            <v>2</v>
          </cell>
          <cell r="S6661" t="str">
            <v>61</v>
          </cell>
          <cell r="T6661" t="str">
            <v>645</v>
          </cell>
          <cell r="U6661" t="str">
            <v>0</v>
          </cell>
          <cell r="V6661" t="str">
            <v>NAT DPT AGEN - URBAN TRANSPORT FUND</v>
          </cell>
        </row>
        <row r="6662">
          <cell r="Q6662" t="str">
            <v>Expenditure:  Transfers and Subsidies - Capital:  Allocations In-kind - Departmental Agencies and Accounts:  National Departmental Agencies - Voortrekker Museum</v>
          </cell>
          <cell r="R6662" t="str">
            <v>2</v>
          </cell>
          <cell r="S6662" t="str">
            <v>61</v>
          </cell>
          <cell r="T6662" t="str">
            <v>646</v>
          </cell>
          <cell r="U6662" t="str">
            <v>0</v>
          </cell>
          <cell r="V6662" t="str">
            <v>NAT DPT AGEN - VOORTREKKER MUSEUM</v>
          </cell>
        </row>
        <row r="6663">
          <cell r="Q6663" t="str">
            <v>Expenditure:  Transfers and Subsidies - Capital:  Allocations In-kind - Departmental Agencies and Accounts:  National Departmental Agencies - Wage Board</v>
          </cell>
          <cell r="R6663" t="str">
            <v>2</v>
          </cell>
          <cell r="S6663" t="str">
            <v>61</v>
          </cell>
          <cell r="T6663" t="str">
            <v>647</v>
          </cell>
          <cell r="U6663" t="str">
            <v>0</v>
          </cell>
          <cell r="V6663" t="str">
            <v>NAT DPT AGEN - WAGE BOARD</v>
          </cell>
        </row>
        <row r="6664">
          <cell r="Q6664" t="str">
            <v>Expenditure:  Transfers and Subsidies - Capital:  Allocations In-kind - Departmental Agencies and Accounts:  National Departmental Agencies - War Museum Boer Republic</v>
          </cell>
          <cell r="R6664" t="str">
            <v>2</v>
          </cell>
          <cell r="S6664" t="str">
            <v>61</v>
          </cell>
          <cell r="T6664" t="str">
            <v>648</v>
          </cell>
          <cell r="U6664" t="str">
            <v>0</v>
          </cell>
          <cell r="V6664" t="str">
            <v>NAT DPT AGEN - WAR MUSEUM BOER REPUBLIC</v>
          </cell>
        </row>
        <row r="6665">
          <cell r="Q6665" t="str">
            <v>Expenditure:  Transfers and Subsidies - Capital:  Allocations In-kind - Departmental Agencies and Accounts:  National Departmental Agencies - Water Research Commission</v>
          </cell>
          <cell r="R6665" t="str">
            <v>2</v>
          </cell>
          <cell r="S6665" t="str">
            <v>61</v>
          </cell>
          <cell r="T6665" t="str">
            <v>649</v>
          </cell>
          <cell r="U6665" t="str">
            <v>0</v>
          </cell>
          <cell r="V6665" t="str">
            <v>NAT DPT AGEN - WATER RESEARCH COMMISSION</v>
          </cell>
        </row>
        <row r="6666">
          <cell r="Q6666" t="str">
            <v>Expenditure:  Transfers and Subsidies - Capital:  Allocations In-kind - Departmental Agencies and Accounts:  National Departmental Agencies - Water Trading Account</v>
          </cell>
          <cell r="R6666" t="str">
            <v>2</v>
          </cell>
          <cell r="S6666" t="str">
            <v>61</v>
          </cell>
          <cell r="T6666" t="str">
            <v>650</v>
          </cell>
          <cell r="U6666" t="str">
            <v>0</v>
          </cell>
          <cell r="V6666" t="str">
            <v>NAT DPT AGEN - WATER TRADING ACCOUNT</v>
          </cell>
        </row>
        <row r="6667">
          <cell r="Q6667" t="str">
            <v>Expenditure:  Transfers and Subsidies - Capital:  Allocations In-kind - Departmental Agencies and Accounts:  National Departmental Agencies - Wholesale and Retail Sector SETA</v>
          </cell>
          <cell r="R6667" t="str">
            <v>2</v>
          </cell>
          <cell r="S6667" t="str">
            <v>61</v>
          </cell>
          <cell r="T6667" t="str">
            <v>651</v>
          </cell>
          <cell r="U6667" t="str">
            <v>0</v>
          </cell>
          <cell r="V6667" t="str">
            <v>NAT DPT AGEN - W/SALE &amp; RETAIL SEC SETA</v>
          </cell>
        </row>
        <row r="6668">
          <cell r="Q6668" t="str">
            <v>Expenditure:  Transfers and Subsidies - Capital:  Allocations In-kind - Departmental Agencies and Accounts:  National Departmental Agencies - William Humphreys Art Gallery</v>
          </cell>
          <cell r="R6668" t="str">
            <v>2</v>
          </cell>
          <cell r="S6668" t="str">
            <v>61</v>
          </cell>
          <cell r="T6668" t="str">
            <v>652</v>
          </cell>
          <cell r="U6668" t="str">
            <v>0</v>
          </cell>
          <cell r="V6668" t="str">
            <v>NAT DPT AGEN - WILLIAM HUMPHREYS ART GAL</v>
          </cell>
        </row>
        <row r="6669">
          <cell r="Q6669" t="str">
            <v>Expenditure:  Transfers and Subsidies - Capital:  Allocations In-kind - Departmental Agencies and Accounts:  National Departmental Agencies - Windybrow Theatre</v>
          </cell>
          <cell r="R6669" t="str">
            <v>2</v>
          </cell>
          <cell r="S6669" t="str">
            <v>61</v>
          </cell>
          <cell r="T6669" t="str">
            <v>653</v>
          </cell>
          <cell r="U6669" t="str">
            <v>0</v>
          </cell>
          <cell r="V6669" t="str">
            <v>NAT DPT AGEN - WINDYBROW THEATRE</v>
          </cell>
        </row>
        <row r="6670">
          <cell r="Q6670" t="str">
            <v>Expenditure:  Transfers and Subsidies - Capital:  Allocations In-kind - Departmental Agencies and Accounts:  National Departmental Agencies - Woordeboek Afrikaanse Taal (WAT) Paarl</v>
          </cell>
          <cell r="R6670" t="str">
            <v>2</v>
          </cell>
          <cell r="S6670" t="str">
            <v>61</v>
          </cell>
          <cell r="T6670" t="str">
            <v>654</v>
          </cell>
          <cell r="U6670" t="str">
            <v>0</v>
          </cell>
          <cell r="V6670" t="str">
            <v>NAT DPT AGEN - WOORDEBOEK AFRIKAANS TAAL</v>
          </cell>
        </row>
        <row r="6671">
          <cell r="Q6671" t="str">
            <v>Expenditure:  Transfers and Subsidies - Capital:  Allocations In-kind - Departmental Agencies and Accounts:  National Departmental Agencies - World Summit Johannesburg</v>
          </cell>
          <cell r="R6671" t="str">
            <v>2</v>
          </cell>
          <cell r="S6671" t="str">
            <v>61</v>
          </cell>
          <cell r="T6671" t="str">
            <v>655</v>
          </cell>
          <cell r="U6671" t="str">
            <v>0</v>
          </cell>
          <cell r="V6671" t="str">
            <v>NAT DPT AGEN - WORLD SUMMIT JOHANNESBURG</v>
          </cell>
        </row>
        <row r="6672">
          <cell r="Q6672" t="str">
            <v>Expenditure:  Transfers and Subsidies - Capital:  Allocations In-kind - District Municipalities</v>
          </cell>
          <cell r="R6672">
            <v>0</v>
          </cell>
          <cell r="V6672" t="str">
            <v>T&amp;S CAP: ALL IN-KIND DISTRICT MUNICIPAL</v>
          </cell>
        </row>
        <row r="6673">
          <cell r="Q6673" t="str">
            <v>Expenditure:  Transfers and Subsidies - Capital:  Allocations In-kind - District Municipalities:  Eastern Cape</v>
          </cell>
          <cell r="R6673">
            <v>0</v>
          </cell>
          <cell r="V6673" t="str">
            <v>T&amp;S CAP: ALL IN-KIND DM EASTERN CAPE</v>
          </cell>
        </row>
        <row r="6674">
          <cell r="Q6674" t="str">
            <v>Expenditure:  Transfers and Subsidies - Capital:  Allocations In-kind - District Municipalities:  Eastern Cape - DC 10:  Cacadu</v>
          </cell>
          <cell r="R6674">
            <v>0</v>
          </cell>
          <cell r="V6674" t="str">
            <v>DM EC: CACADU</v>
          </cell>
        </row>
        <row r="6675">
          <cell r="Q6675" t="str">
            <v>Expenditure:  Transfers and Subsidies - Capital:  Allocations In-kind - District Municipalities:  Eastern Cape - DC 10:  Cacadu - Community and Social Services</v>
          </cell>
          <cell r="R6675">
            <v>0</v>
          </cell>
          <cell r="V6675" t="str">
            <v>DM EC: CACADU - COMM &amp; SOC SERV</v>
          </cell>
        </row>
        <row r="6676">
          <cell r="Q6676" t="str">
            <v>Expenditure:  Transfers and Subsidies - Capital:  Allocations In-kind - District Municipalities:  Eastern Cape - DC 10:  Cacadu - Environmental Protection</v>
          </cell>
          <cell r="R6676">
            <v>0</v>
          </cell>
          <cell r="V6676" t="str">
            <v>DM EC: CACADU - ENVIRON PROTECTION</v>
          </cell>
        </row>
        <row r="6677">
          <cell r="Q6677" t="str">
            <v>Expenditure:  Transfers and Subsidies - Capital:  Allocations In-kind - District Municipalities:  Eastern Cape - DC 10:  Cacadu - Executive and Council</v>
          </cell>
          <cell r="R6677">
            <v>0</v>
          </cell>
          <cell r="V6677" t="str">
            <v>DM EC: CACADU - EXECUTIVE &amp; COUNCIL</v>
          </cell>
        </row>
        <row r="6678">
          <cell r="Q6678" t="str">
            <v>Expenditure:  Transfers and Subsidies - Capital:  Allocations In-kind - District Municipalities:  Eastern Cape - DC 10:  Cacadu - Finance and Admin</v>
          </cell>
          <cell r="R6678">
            <v>0</v>
          </cell>
          <cell r="V6678" t="str">
            <v>DM EC: CACADU - FINANCE &amp; ADMIN</v>
          </cell>
        </row>
        <row r="6679">
          <cell r="Q6679" t="str">
            <v>Expenditure:  Transfers and Subsidies - Capital:  Allocations In-kind - District Municipalities:  Eastern Cape - DC 10:  Cacadu - Health</v>
          </cell>
          <cell r="R6679">
            <v>0</v>
          </cell>
          <cell r="V6679" t="str">
            <v>DM EC: CACADU - HEALTH</v>
          </cell>
        </row>
        <row r="6680">
          <cell r="Q6680" t="str">
            <v>Expenditure:  Transfers and Subsidies - Capital:  Allocations In-kind - District Municipalities:  Eastern Cape - DC 10:  Cacadu - Housing</v>
          </cell>
          <cell r="R6680">
            <v>0</v>
          </cell>
          <cell r="V6680" t="str">
            <v>DM EC: CACADU - HOUSING</v>
          </cell>
        </row>
        <row r="6681">
          <cell r="Q6681" t="str">
            <v>Expenditure:  Transfers and Subsidies - Capital:  Allocations In-kind - District Municipalities:  Eastern Cape - DC 10:  Cacadu - Planning and Development</v>
          </cell>
          <cell r="R6681">
            <v>0</v>
          </cell>
          <cell r="V6681" t="str">
            <v>DM EC: CACADU - PLANNING &amp; DEVEL</v>
          </cell>
        </row>
        <row r="6682">
          <cell r="Q6682" t="str">
            <v>Expenditure:  Transfers and Subsidies - Capital:  Allocations In-kind - District Municipalities:  Eastern Cape - DC 10:  Cacadu - Public Safety</v>
          </cell>
          <cell r="R6682">
            <v>0</v>
          </cell>
          <cell r="V6682" t="str">
            <v>DM EC: CACADU - PUBLIC SAFETY</v>
          </cell>
        </row>
        <row r="6683">
          <cell r="Q6683" t="str">
            <v>Expenditure:  Transfers and Subsidies - Capital:  Allocations In-kind - District Municipalities:  Eastern Cape - DC 10:  Cacadu - Road Transport</v>
          </cell>
          <cell r="R6683">
            <v>0</v>
          </cell>
          <cell r="V6683" t="str">
            <v>DM EC: CACADU - ROAD TRANSPORT</v>
          </cell>
        </row>
        <row r="6684">
          <cell r="Q6684" t="str">
            <v>Expenditure:  Transfers and Subsidies - Capital:  Allocations In-kind - District Municipalities:  Eastern Cape - DC 10:  Cacadu - Sport and Recreation</v>
          </cell>
          <cell r="R6684">
            <v>0</v>
          </cell>
          <cell r="V6684" t="str">
            <v>DM EC: CACADU - SPORT &amp; RECREATION</v>
          </cell>
        </row>
        <row r="6685">
          <cell r="Q6685" t="str">
            <v>Expenditure:  Transfers and Subsidies - Capital:  Allocations In-kind - District Municipalities:  Eastern Cape - DC 10:  Cacadu - Waste Water Management</v>
          </cell>
          <cell r="R6685">
            <v>0</v>
          </cell>
          <cell r="V6685" t="str">
            <v>DM EC: CACADU - WASTE WATER MAN</v>
          </cell>
        </row>
        <row r="6686">
          <cell r="Q6686" t="str">
            <v>Expenditure:  Transfers and Subsidies - Capital:  Allocations In-kind - District Municipalities:  Eastern Cape - DC 10:  Cacadu - Water</v>
          </cell>
          <cell r="R6686">
            <v>0</v>
          </cell>
          <cell r="V6686" t="str">
            <v>DM EC: CACADU - WATER</v>
          </cell>
        </row>
        <row r="6687">
          <cell r="Q6687" t="str">
            <v>Expenditure:  Transfers and Subsidies - Capital:  Allocations In-kind - District Municipalities:  Eastern Cape - DC 10:  Amatole</v>
          </cell>
          <cell r="R6687">
            <v>0</v>
          </cell>
          <cell r="V6687" t="str">
            <v>DM EC: AMATOLE</v>
          </cell>
        </row>
        <row r="6688">
          <cell r="Q6688" t="str">
            <v>Expenditure:  Transfers and Subsidies - Capital:  Allocations In-kind - District Municipalities:  Eastern Cape - DC 10:  Amatole - Community and Social Services</v>
          </cell>
          <cell r="R6688">
            <v>0</v>
          </cell>
          <cell r="V6688" t="str">
            <v>DM EC: AMATOLE - COMM &amp; SOC SERV</v>
          </cell>
        </row>
        <row r="6689">
          <cell r="Q6689" t="str">
            <v>Expenditure:  Transfers and Subsidies - Capital:  Allocations In-kind - District Municipalities:  Eastern Cape - DC 10:  Amatole - Environmental Protection</v>
          </cell>
          <cell r="R6689">
            <v>0</v>
          </cell>
          <cell r="V6689" t="str">
            <v>DM EC: AMATOLE - ENVIRON PROTECTION</v>
          </cell>
        </row>
        <row r="6690">
          <cell r="Q6690" t="str">
            <v>Expenditure:  Transfers and Subsidies - Capital:  Allocations In-kind - District Municipalities:  Eastern Cape - DC 10:  Amatole - Executive and Council</v>
          </cell>
          <cell r="R6690">
            <v>0</v>
          </cell>
          <cell r="V6690" t="str">
            <v>DM EC: AMATOLE - EXECUTIVE &amp; COUNCIL</v>
          </cell>
        </row>
        <row r="6691">
          <cell r="Q6691" t="str">
            <v>Expenditure:  Transfers and Subsidies - Capital:  Allocations In-kind - District Municipalities:  Eastern Cape - DC 10:  Amatole - Finance and Admin</v>
          </cell>
          <cell r="R6691">
            <v>0</v>
          </cell>
          <cell r="V6691" t="str">
            <v>DM EC: AMATOLE - FINANCE &amp; ADMIN</v>
          </cell>
        </row>
        <row r="6692">
          <cell r="Q6692" t="str">
            <v>Expenditure:  Transfers and Subsidies - Capital:  Allocations In-kind - District Municipalities:  Eastern Cape - DC 10:  Amatole - Health</v>
          </cell>
          <cell r="R6692">
            <v>0</v>
          </cell>
          <cell r="V6692" t="str">
            <v>DM EC: AMATOLE - HEALTH</v>
          </cell>
        </row>
        <row r="6693">
          <cell r="Q6693" t="str">
            <v>Expenditure:  Transfers and Subsidies - Capital:  Allocations In-kind - District Municipalities:  Eastern Cape - DC 10:  Amatole - Housing</v>
          </cell>
          <cell r="R6693">
            <v>0</v>
          </cell>
          <cell r="V6693" t="str">
            <v>DM EC: AMATOLE - HOUSING</v>
          </cell>
        </row>
        <row r="6694">
          <cell r="Q6694" t="str">
            <v>Expenditure:  Transfers and Subsidies - Capital:  Allocations In-kind - District Municipalities:  Eastern Cape - DC 10:  Amatole - Planning and Development</v>
          </cell>
          <cell r="R6694">
            <v>0</v>
          </cell>
          <cell r="V6694" t="str">
            <v>DM EC: AMATOLE - PLANNING &amp; DEVEL</v>
          </cell>
        </row>
        <row r="6695">
          <cell r="Q6695" t="str">
            <v>Expenditure:  Transfers and Subsidies - Capital:  Allocations In-kind - District Municipalities:  Eastern Cape - DC 10:  Amatole - Public Safety</v>
          </cell>
          <cell r="R6695">
            <v>0</v>
          </cell>
          <cell r="V6695" t="str">
            <v>DM EC: AMATOLE - PUBLIC SAFETY</v>
          </cell>
        </row>
        <row r="6696">
          <cell r="Q6696" t="str">
            <v>Expenditure:  Transfers and Subsidies - Capital:  Allocations In-kind - District Municipalities:  Eastern Cape - DC 10:  Amatole - Road Transport</v>
          </cell>
          <cell r="R6696">
            <v>0</v>
          </cell>
          <cell r="V6696" t="str">
            <v>DM EC: AMATOLE - ROAD TRANSPORT</v>
          </cell>
        </row>
        <row r="6697">
          <cell r="Q6697" t="str">
            <v>Expenditure:  Transfers and Subsidies - Capital:  Allocations In-kind - District Municipalities:  Eastern Cape - DC 10:  Amatole - Sport and Recreation</v>
          </cell>
          <cell r="R6697">
            <v>0</v>
          </cell>
          <cell r="V6697" t="str">
            <v>DM EC: AMATOLE - SPORT &amp; RECREATION</v>
          </cell>
        </row>
        <row r="6698">
          <cell r="Q6698" t="str">
            <v>Expenditure:  Transfers and Subsidies - Capital:  Allocations In-kind - District Municipalities:  Eastern Cape - DC 10:  Amatole - Waste Water Management</v>
          </cell>
          <cell r="R6698">
            <v>0</v>
          </cell>
          <cell r="V6698" t="str">
            <v>DM EC: AMATOLE - WASTE WATER MAN</v>
          </cell>
        </row>
        <row r="6699">
          <cell r="Q6699" t="str">
            <v>Expenditure:  Transfers and Subsidies - Capital:  Allocations In-kind - District Municipalities:  Eastern Cape - DC 10:  Amatole - Water</v>
          </cell>
          <cell r="R6699">
            <v>0</v>
          </cell>
          <cell r="V6699" t="str">
            <v>DM EC: AMATOLE - WATER</v>
          </cell>
        </row>
        <row r="6700">
          <cell r="Q6700" t="str">
            <v xml:space="preserve">Expenditure:  Transfers and Subsidies - Capital:  Allocations In-kind - District Municipalities:  Eastern Cape - DC 13:  Chris Hani </v>
          </cell>
          <cell r="R6700">
            <v>0</v>
          </cell>
          <cell r="V6700" t="str">
            <v>DM EC: CHRIS HANI</v>
          </cell>
        </row>
        <row r="6701">
          <cell r="Q6701" t="str">
            <v>Expenditure:  Transfers and Subsidies - Capital:  Allocations In-kind - District Municipalities:  Eastern Cape - DC 13:  Chris Hani - Community and Social Services</v>
          </cell>
          <cell r="R6701">
            <v>0</v>
          </cell>
          <cell r="V6701" t="str">
            <v>DM EC: CHRIS HANI - COMM &amp; SOC SERV</v>
          </cell>
        </row>
        <row r="6702">
          <cell r="Q6702" t="str">
            <v>Expenditure:  Transfers and Subsidies - Capital:  Allocations In-kind - District Municipalities:  Eastern Cape - DC 13:  Chris Hani - Environmental Protection</v>
          </cell>
          <cell r="R6702">
            <v>0</v>
          </cell>
          <cell r="V6702" t="str">
            <v>DM EC: CHRIS HANI - ENVIRON PROTECTION</v>
          </cell>
        </row>
        <row r="6703">
          <cell r="Q6703" t="str">
            <v>Expenditure:  Transfers and Subsidies - Capital:  Allocations In-kind - District Municipalities:  Eastern Cape - DC 13:  Chris Hani - Executive and Council</v>
          </cell>
          <cell r="R6703">
            <v>0</v>
          </cell>
          <cell r="V6703" t="str">
            <v>DM EC: CHRIS HANI - EXECUTIVE &amp; COUNCIL</v>
          </cell>
        </row>
        <row r="6704">
          <cell r="Q6704" t="str">
            <v>Expenditure:  Transfers and Subsidies - Capital:  Allocations In-kind - District Municipalities:  Eastern Cape - DC 13:  Chris Hani - Finance and Admin</v>
          </cell>
          <cell r="R6704">
            <v>0</v>
          </cell>
          <cell r="V6704" t="str">
            <v>DM EC: CHRIS HANI - FINANCE &amp; ADMIN</v>
          </cell>
        </row>
        <row r="6705">
          <cell r="Q6705" t="str">
            <v>Expenditure:  Transfers and Subsidies - Capital:  Allocations In-kind - District Municipalities:  Eastern Cape - DC 13:  Chris Hani - Health</v>
          </cell>
          <cell r="R6705">
            <v>0</v>
          </cell>
          <cell r="V6705" t="str">
            <v>DM EC: CHRIS HANI - HEALTH</v>
          </cell>
        </row>
        <row r="6706">
          <cell r="Q6706" t="str">
            <v>Expenditure:  Transfers and Subsidies - Capital:  Allocations In-kind - District Municipalities:  Eastern Cape - DC 13:  Chris Hani - Housing</v>
          </cell>
          <cell r="R6706">
            <v>0</v>
          </cell>
          <cell r="V6706" t="str">
            <v>DM EC: CHRIS HANI - HOUSING</v>
          </cell>
        </row>
        <row r="6707">
          <cell r="Q6707" t="str">
            <v>Expenditure:  Transfers and Subsidies - Capital:  Allocations In-kind - District Municipalities:  Eastern Cape - DC 13:  Chris Hani - Planning and Development</v>
          </cell>
          <cell r="R6707">
            <v>0</v>
          </cell>
          <cell r="V6707" t="str">
            <v>DM EC: CHRIS HANI - PLANNING &amp; DEVEL</v>
          </cell>
        </row>
        <row r="6708">
          <cell r="Q6708" t="str">
            <v>Expenditure:  Transfers and Subsidies - Capital:  Allocations In-kind - District Municipalities:  Eastern Cape - DC 13:  Chris Hani - Public Safety</v>
          </cell>
          <cell r="R6708">
            <v>0</v>
          </cell>
          <cell r="V6708" t="str">
            <v>DM EC: CHRIS HANI - PUBLIC SAFETY</v>
          </cell>
        </row>
        <row r="6709">
          <cell r="Q6709" t="str">
            <v>Expenditure:  Transfers and Subsidies - Capital:  Allocations In-kind - District Municipalities:  Eastern Cape - DC 13:  Chris Hani - Road Transport</v>
          </cell>
          <cell r="R6709">
            <v>0</v>
          </cell>
          <cell r="V6709" t="str">
            <v>DM EC: CHRIS HANI - ROAD TRANSPORT</v>
          </cell>
        </row>
        <row r="6710">
          <cell r="Q6710" t="str">
            <v>Expenditure:  Transfers and Subsidies - Capital:  Allocations In-kind - District Municipalities:  Eastern Cape - DC 13:  Chris Hani - Sport and Recreation</v>
          </cell>
          <cell r="R6710">
            <v>0</v>
          </cell>
          <cell r="V6710" t="str">
            <v>DM EC: CHRIS HANI - SPORT &amp; RECREATION</v>
          </cell>
        </row>
        <row r="6711">
          <cell r="Q6711" t="str">
            <v>Expenditure:  Transfers and Subsidies - Capital:  Allocations In-kind - District Municipalities:  Eastern Cape - DC 13:  Chris Hani - Waste Water Management</v>
          </cell>
          <cell r="R6711">
            <v>0</v>
          </cell>
          <cell r="V6711" t="str">
            <v>DM EC: CHRIS HANI - WASTE WATER MAN</v>
          </cell>
        </row>
        <row r="6712">
          <cell r="Q6712" t="str">
            <v>Expenditure:  Transfers and Subsidies - Capital:  Allocations In-kind - District Municipalities:  Eastern Cape - DC 13:  Chris Hani - Water</v>
          </cell>
          <cell r="R6712">
            <v>0</v>
          </cell>
          <cell r="V6712" t="str">
            <v>DM EC: CHRIS HANI - WATER</v>
          </cell>
        </row>
        <row r="6713">
          <cell r="Q6713" t="str">
            <v>Expenditure:  Transfers and Subsidies - Capital:  Allocations In-kind - District Municipalities:  Eastern Cape - DC 14:  Ukhahlamba</v>
          </cell>
          <cell r="R6713">
            <v>0</v>
          </cell>
          <cell r="V6713" t="str">
            <v>DM EC: UKHAHLAMBA</v>
          </cell>
        </row>
        <row r="6714">
          <cell r="Q6714" t="str">
            <v>Expenditure:  Transfers and Subsidies - Capital:  Allocations In-kind - District Municipalities:  Eastern Cape - DC 14:  Ukhahlamba - Community and Social Services</v>
          </cell>
          <cell r="R6714">
            <v>0</v>
          </cell>
          <cell r="V6714" t="str">
            <v>DM EC: UKHAHLAMBA - COMM &amp; SOC SERV</v>
          </cell>
        </row>
        <row r="6715">
          <cell r="Q6715" t="str">
            <v>Expenditure:  Transfers and Subsidies - Capital:  Allocations In-kind - District Municipalities:  Eastern Cape - DC 14:  Ukhahlamba - Environmental Protection</v>
          </cell>
          <cell r="R6715">
            <v>0</v>
          </cell>
          <cell r="V6715" t="str">
            <v>DM EC: UKHAHLAMBA - ENVIRON PROTECTION</v>
          </cell>
        </row>
        <row r="6716">
          <cell r="Q6716" t="str">
            <v>Expenditure:  Transfers and Subsidies - Capital:  Allocations In-kind - District Municipalities:  Eastern Cape - DC 14:  Ukhahlamba - Executive and Council</v>
          </cell>
          <cell r="R6716">
            <v>0</v>
          </cell>
          <cell r="V6716" t="str">
            <v>DM EC: UKHAHLAMBA - EXECUTIVE &amp; COUNCIL</v>
          </cell>
        </row>
        <row r="6717">
          <cell r="Q6717" t="str">
            <v>Expenditure:  Transfers and Subsidies - Capital:  Allocations In-kind - District Municipalities:  Eastern Cape - DC 14:  Ukhahlamba - Finance and Admin</v>
          </cell>
          <cell r="R6717">
            <v>0</v>
          </cell>
          <cell r="V6717" t="str">
            <v>DM EC: UKHAHLAMBA - FINANCE &amp; ADMIN</v>
          </cell>
        </row>
        <row r="6718">
          <cell r="Q6718" t="str">
            <v>Expenditure:  Transfers and Subsidies - Capital:  Allocations In-kind - District Municipalities:  Eastern Cape - DC 14:  Ukhahlamba - Health</v>
          </cell>
          <cell r="R6718">
            <v>0</v>
          </cell>
          <cell r="V6718" t="str">
            <v>DM EC: UKHAHLAMBA - HEALTH</v>
          </cell>
        </row>
        <row r="6719">
          <cell r="Q6719" t="str">
            <v>Expenditure:  Transfers and Subsidies - Capital:  Allocations In-kind - District Municipalities:  Eastern Cape - DC 14:  Ukhahlamba - Housing</v>
          </cell>
          <cell r="R6719">
            <v>0</v>
          </cell>
          <cell r="V6719" t="str">
            <v>DM EC: UKHAHLAMBA - HOUSING</v>
          </cell>
        </row>
        <row r="6720">
          <cell r="Q6720" t="str">
            <v>Expenditure:  Transfers and Subsidies - Capital:  Allocations In-kind - District Municipalities:  Eastern Cape - DC 14:  Ukhahlamba - Planning and Development</v>
          </cell>
          <cell r="R6720">
            <v>0</v>
          </cell>
          <cell r="V6720" t="str">
            <v>DM EC: UKHAHLAMBA - PLANNING &amp; DEVEL</v>
          </cell>
        </row>
        <row r="6721">
          <cell r="Q6721" t="str">
            <v>Expenditure:  Transfers and Subsidies - Capital:  Allocations In-kind - District Municipalities:  Eastern Cape - DC 14:  Ukhahlamba - Public Safety</v>
          </cell>
          <cell r="R6721">
            <v>0</v>
          </cell>
          <cell r="V6721" t="str">
            <v>DM EC: UKHAHLAMBA - PUBLIC SAFETY</v>
          </cell>
        </row>
        <row r="6722">
          <cell r="Q6722" t="str">
            <v>Expenditure:  Transfers and Subsidies - Capital:  Allocations In-kind - District Municipalities:  Eastern Cape - DC 14:  Ukhahlamba - Road Transport</v>
          </cell>
          <cell r="R6722">
            <v>0</v>
          </cell>
          <cell r="V6722" t="str">
            <v>DM EC: UKHAHLAMBA - ROAD TRANSPORT</v>
          </cell>
        </row>
        <row r="6723">
          <cell r="Q6723" t="str">
            <v>Expenditure:  Transfers and Subsidies - Capital:  Allocations In-kind - District Municipalities:  Eastern Cape - DC 14:  Ukhahlamba - Sport and Recreation</v>
          </cell>
          <cell r="R6723">
            <v>0</v>
          </cell>
          <cell r="V6723" t="str">
            <v>DM EC: UKHAHLAMBA - SPORT &amp; RECREATION</v>
          </cell>
        </row>
        <row r="6724">
          <cell r="Q6724" t="str">
            <v>Expenditure:  Transfers and Subsidies - Capital:  Allocations In-kind - District Municipalities:  Eastern Cape - DC 14:  Ukhahlamba - Waste Water Management</v>
          </cell>
          <cell r="R6724">
            <v>0</v>
          </cell>
          <cell r="V6724" t="str">
            <v>DM EC: UKHAHLAMBA - WASTE WATER MAN</v>
          </cell>
        </row>
        <row r="6725">
          <cell r="Q6725" t="str">
            <v>Expenditure:  Transfers and Subsidies - Capital:  Allocations In-kind - District Municipalities:  Eastern Cape - DC 14:  Ukhahlamba - Water</v>
          </cell>
          <cell r="R6725">
            <v>0</v>
          </cell>
          <cell r="V6725" t="str">
            <v>DM EC: UKHAHLAMBA - WATER</v>
          </cell>
        </row>
        <row r="6726">
          <cell r="Q6726" t="str">
            <v>Expenditure:  Transfers and Subsidies - Capital:  Allocations In-kind - District Municipalities:  Eastern Cape - DC 15:  OR Tambo</v>
          </cell>
          <cell r="R6726">
            <v>0</v>
          </cell>
          <cell r="V6726" t="str">
            <v>DM EC: OR TAMBO</v>
          </cell>
        </row>
        <row r="6727">
          <cell r="Q6727" t="str">
            <v>Expenditure:  Transfers and Subsidies - Capital:  Allocations In-kind - District Municipalities:  Eastern Cape - DC 15:  OR Tambo - Community and Social Services</v>
          </cell>
          <cell r="R6727">
            <v>0</v>
          </cell>
          <cell r="V6727" t="str">
            <v>DM EC: OR TAMBO - COMM &amp; SOC SERV</v>
          </cell>
        </row>
        <row r="6728">
          <cell r="Q6728" t="str">
            <v>Expenditure:  Transfers and Subsidies - Capital:  Allocations In-kind - District Municipalities:  Eastern Cape - DC 15:  OR Tambo - Environmental Protection</v>
          </cell>
          <cell r="R6728">
            <v>0</v>
          </cell>
          <cell r="V6728" t="str">
            <v>DM EC: OR TAMBO - ENVIRON PROTECTION</v>
          </cell>
        </row>
        <row r="6729">
          <cell r="Q6729" t="str">
            <v>Expenditure:  Transfers and Subsidies - Capital:  Allocations In-kind - District Municipalities:  Eastern Cape - DC 15:  OR Tambo - Executive and Council</v>
          </cell>
          <cell r="R6729">
            <v>0</v>
          </cell>
          <cell r="V6729" t="str">
            <v>DM EC: OR TAMBO - EXECUTIVE &amp; COUNCIL</v>
          </cell>
        </row>
        <row r="6730">
          <cell r="Q6730" t="str">
            <v>Expenditure:  Transfers and Subsidies - Capital:  Allocations In-kind - District Municipalities:  Eastern Cape - DC 15:  OR Tambo - Finance and Admin</v>
          </cell>
          <cell r="R6730">
            <v>0</v>
          </cell>
          <cell r="V6730" t="str">
            <v>DM EC: OR TAMBO - FINANCE &amp; ADMIN</v>
          </cell>
        </row>
        <row r="6731">
          <cell r="Q6731" t="str">
            <v>Expenditure:  Transfers and Subsidies - Capital:  Allocations In-kind - District Municipalities:  Eastern Cape - DC 15:  OR Tambo - Health</v>
          </cell>
          <cell r="R6731">
            <v>0</v>
          </cell>
          <cell r="V6731" t="str">
            <v>DM EC: OR TAMBO - HEALTH</v>
          </cell>
        </row>
        <row r="6732">
          <cell r="Q6732" t="str">
            <v>Expenditure:  Transfers and Subsidies - Capital:  Allocations In-kind - District Municipalities:  Eastern Cape - DC 15:  OR Tambo - Housing</v>
          </cell>
          <cell r="R6732">
            <v>0</v>
          </cell>
          <cell r="V6732" t="str">
            <v>DM EC: OR TAMBO - HOUSING</v>
          </cell>
        </row>
        <row r="6733">
          <cell r="Q6733" t="str">
            <v>Expenditure:  Transfers and Subsidies - Capital:  Allocations In-kind - District Municipalities:  Eastern Cape - DC 15:  OR Tambo - Planning and Development</v>
          </cell>
          <cell r="R6733">
            <v>0</v>
          </cell>
          <cell r="V6733" t="str">
            <v>DM EC: OR TAMBO - PLANNING &amp; DEVEL</v>
          </cell>
        </row>
        <row r="6734">
          <cell r="Q6734" t="str">
            <v>Expenditure:  Transfers and Subsidies - Capital:  Allocations In-kind - District Municipalities:  Eastern Cape - DC 15:  OR Tambo - Public Safety</v>
          </cell>
          <cell r="R6734">
            <v>0</v>
          </cell>
          <cell r="V6734" t="str">
            <v>DM EC: OR TAMBO - PUBLIC SAFETY</v>
          </cell>
        </row>
        <row r="6735">
          <cell r="Q6735" t="str">
            <v>Expenditure:  Transfers and Subsidies - Capital:  Allocations In-kind - District Municipalities:  Eastern Cape - DC 15:  OR Tambo - Road Transport</v>
          </cell>
          <cell r="R6735">
            <v>0</v>
          </cell>
          <cell r="V6735" t="str">
            <v>DM EC: OR TAMBO - ROAD TRANSPORT</v>
          </cell>
        </row>
        <row r="6736">
          <cell r="Q6736" t="str">
            <v>Expenditure:  Transfers and Subsidies - Capital:  Allocations In-kind - District Municipalities:  Eastern Cape - DC 15:  OR Tambo - Sport and Recreation</v>
          </cell>
          <cell r="R6736">
            <v>0</v>
          </cell>
          <cell r="V6736" t="str">
            <v>DM EC: OR TAMBO - SPORT &amp; RECREATION</v>
          </cell>
        </row>
        <row r="6737">
          <cell r="Q6737" t="str">
            <v>Expenditure:  Transfers and Subsidies - Capital:  Allocations In-kind - District Municipalities:  Eastern Cape - DC 15:  OR Tambo - Waste Water Management</v>
          </cell>
          <cell r="R6737">
            <v>0</v>
          </cell>
          <cell r="V6737" t="str">
            <v>DM EC: OR TAMBO - WASTE WATER MAN</v>
          </cell>
        </row>
        <row r="6738">
          <cell r="Q6738" t="str">
            <v>Expenditure:  Transfers and Subsidies - Capital:  Allocations In-kind - District Municipalities:  Eastern Cape - DC 15:  OR Tambo - Water</v>
          </cell>
          <cell r="R6738">
            <v>0</v>
          </cell>
          <cell r="V6738" t="str">
            <v>DM EC: OR TAMBO - WATER</v>
          </cell>
        </row>
        <row r="6739">
          <cell r="Q6739" t="str">
            <v>Expenditure:  Transfers and Subsidies - Capital:  Allocations In-kind - District Municipalities:  Eastern Cape - DC 44:  Alfred Nzo</v>
          </cell>
          <cell r="R6739">
            <v>0</v>
          </cell>
          <cell r="V6739" t="str">
            <v>DM EC: ALFRED NZO</v>
          </cell>
        </row>
        <row r="6740">
          <cell r="Q6740" t="str">
            <v>Expenditure:  Transfers and Subsidies - Capital:  Allocations In-kind - District Municipalities:  Eastern Cape - DC 44:  Alfred Nzo:  Community and Social Services</v>
          </cell>
          <cell r="R6740">
            <v>0</v>
          </cell>
          <cell r="V6740" t="str">
            <v>DM EC: ALFRED NZO - COMM &amp; SOC SERV</v>
          </cell>
        </row>
        <row r="6741">
          <cell r="Q6741" t="str">
            <v>Expenditure:  Transfers and Subsidies - Capital:  Allocations In-kind - District Municipalities:  Eastern Cape - DC 44:  Alfred Nzo:  Environmental Protection</v>
          </cell>
          <cell r="R6741">
            <v>0</v>
          </cell>
          <cell r="V6741" t="str">
            <v>DM EC: ALFRED NZO - ENVIRON PROTECTION</v>
          </cell>
        </row>
        <row r="6742">
          <cell r="Q6742" t="str">
            <v>Expenditure:  Transfers and Subsidies - Capital:  Allocations In-kind - District Municipalities:  Eastern Cape - DC 44:  Alfred Nzo:  Executive and Council</v>
          </cell>
          <cell r="R6742">
            <v>0</v>
          </cell>
          <cell r="V6742" t="str">
            <v>DM EC: ALFRED NZO - EXECUTIVE &amp; COUNCIL</v>
          </cell>
        </row>
        <row r="6743">
          <cell r="Q6743" t="str">
            <v>Expenditure:  Transfers and Subsidies - Capital:  Allocations In-kind - District Municipalities:  Eastern Cape - DC 44:  Alfred Nzo:  Finance and Admin</v>
          </cell>
          <cell r="R6743">
            <v>0</v>
          </cell>
          <cell r="V6743" t="str">
            <v>DM EC: ALFRED NZO - FINANCE &amp; ADMIN</v>
          </cell>
        </row>
        <row r="6744">
          <cell r="Q6744" t="str">
            <v>Expenditure:  Transfers and Subsidies - Capital:  Allocations In-kind - District Municipalities:  Eastern Cape - DC 44:  Alfred Nzo:  Health</v>
          </cell>
          <cell r="R6744">
            <v>0</v>
          </cell>
          <cell r="V6744" t="str">
            <v>DM EC: ALFRED NZO - HEALTH</v>
          </cell>
        </row>
        <row r="6745">
          <cell r="Q6745" t="str">
            <v>Expenditure:  Transfers and Subsidies - Capital:  Allocations In-kind - District Municipalities:  Eastern Cape - DC 44:  Alfred Nzo:  Housing</v>
          </cell>
          <cell r="R6745">
            <v>0</v>
          </cell>
          <cell r="V6745" t="str">
            <v>DM EC: ALFRED NZO - HOUSING</v>
          </cell>
        </row>
        <row r="6746">
          <cell r="Q6746" t="str">
            <v>Expenditure:  Transfers and Subsidies - Capital:  Allocations In-kind - District Municipalities:  Eastern Cape - DC 44:  Alfred Nzo:  Planning and Development</v>
          </cell>
          <cell r="R6746">
            <v>0</v>
          </cell>
          <cell r="V6746" t="str">
            <v>DM EC: ALFRED NZO - PLANNING &amp; DEVEL</v>
          </cell>
        </row>
        <row r="6747">
          <cell r="Q6747" t="str">
            <v>Expenditure:  Transfers and Subsidies - Capital:  Allocations In-kind - District Municipalities:  Eastern Cape - DC 44:  Alfred Nzo:  Public Safety</v>
          </cell>
          <cell r="R6747">
            <v>0</v>
          </cell>
          <cell r="V6747" t="str">
            <v>DM EC: ALFRED NZO - PUBLIC SAFETY</v>
          </cell>
        </row>
        <row r="6748">
          <cell r="Q6748" t="str">
            <v>Expenditure:  Transfers and Subsidies - Capital:  Allocations In-kind - District Municipalities:  Eastern Cape - DC 44:  Alfred Nzo:  Road Transport</v>
          </cell>
          <cell r="R6748">
            <v>0</v>
          </cell>
          <cell r="V6748" t="str">
            <v>DM EC: ALFRED NZO - ROAD TRANSPORT</v>
          </cell>
        </row>
        <row r="6749">
          <cell r="Q6749" t="str">
            <v>Expenditure:  Transfers and Subsidies - Capital:  Allocations In-kind - District Municipalities:  Eastern Cape - DC 44:  Alfred Nzo:  Sport and Recreation</v>
          </cell>
          <cell r="R6749">
            <v>0</v>
          </cell>
          <cell r="V6749" t="str">
            <v>DM EC: ALFRED NZO - SPORT &amp; RECREATION</v>
          </cell>
        </row>
        <row r="6750">
          <cell r="Q6750" t="str">
            <v>Expenditure:  Transfers and Subsidies - Capital:  Allocations In-kind - District Municipalities:  Eastern Cape - DC 44:  Alfred Nzo:  Waste Water Management</v>
          </cell>
          <cell r="R6750">
            <v>0</v>
          </cell>
          <cell r="V6750" t="str">
            <v>DM EC: ALFRED NZO - WASTE WATER MAN</v>
          </cell>
        </row>
        <row r="6751">
          <cell r="Q6751" t="str">
            <v>Expenditure:  Transfers and Subsidies - Capital:  Allocations In-kind - District Municipalities:  Eastern Cape - DC 44:  Alfred Nzo:  Water</v>
          </cell>
          <cell r="R6751">
            <v>0</v>
          </cell>
          <cell r="V6751" t="str">
            <v>DM EC: ALFRED NZO - WATER</v>
          </cell>
        </row>
        <row r="6752">
          <cell r="Q6752" t="str">
            <v>Expenditure:  Transfers and Subsidies - Capital:  Allocations In-kind - District Municipalities:  Free State</v>
          </cell>
          <cell r="R6752">
            <v>0</v>
          </cell>
          <cell r="V6752" t="str">
            <v>T&amp;S CAP: ALL IN-KIND DM FREE STATE</v>
          </cell>
        </row>
        <row r="6753">
          <cell r="Q6753" t="str">
            <v>Expenditure:  Transfers and Subsidies - Capital:  Allocations In-kind - District Municipalities:  Free State - DC 16:  Xhariep</v>
          </cell>
          <cell r="R6753">
            <v>0</v>
          </cell>
          <cell r="V6753" t="str">
            <v>DM FS: XHARIEP</v>
          </cell>
        </row>
        <row r="6754">
          <cell r="Q6754" t="str">
            <v>Expenditure:  Transfers and Subsidies - Capital:  Allocations In-kind - District Municipalities:  Free State - DC 16:  Xhariep - Community and Social Services</v>
          </cell>
          <cell r="R6754">
            <v>0</v>
          </cell>
          <cell r="V6754" t="str">
            <v>DM FS: XHARIEP - COMM &amp; SOC SERV</v>
          </cell>
        </row>
        <row r="6755">
          <cell r="Q6755" t="str">
            <v>Expenditure:  Transfers and Subsidies - Capital:  Allocations In-kind - District Municipalities:  Free State - DC 16:  Xhariep - Environmental Protection</v>
          </cell>
          <cell r="R6755">
            <v>0</v>
          </cell>
          <cell r="V6755" t="str">
            <v>DM FS: XHARIEP - ENVIRON PROTECTION</v>
          </cell>
        </row>
        <row r="6756">
          <cell r="Q6756" t="str">
            <v>Expenditure:  Transfers and Subsidies - Capital:  Allocations In-kind - District Municipalities:  Free State - DC 16:  Xhariep - Executive and Council</v>
          </cell>
          <cell r="R6756">
            <v>0</v>
          </cell>
          <cell r="V6756" t="str">
            <v>DM FS: XHARIEP - EXECUTIVE &amp; COUNCIL</v>
          </cell>
        </row>
        <row r="6757">
          <cell r="Q6757" t="str">
            <v>Expenditure:  Transfers and Subsidies - Capital:  Allocations In-kind - District Municipalities:  Free State - DC 16:  Xhariep - Finance and Admin</v>
          </cell>
          <cell r="R6757">
            <v>0</v>
          </cell>
          <cell r="V6757" t="str">
            <v>DM FS: XHARIEP - FINANCE &amp; ADMIN</v>
          </cell>
        </row>
        <row r="6758">
          <cell r="Q6758" t="str">
            <v>Expenditure:  Transfers and Subsidies - Capital:  Allocations In-kind - District Municipalities:  Free State - DC 16:  Xhariep - Health</v>
          </cell>
          <cell r="R6758">
            <v>0</v>
          </cell>
          <cell r="V6758" t="str">
            <v>DM FS: XHARIEP - HEALTH</v>
          </cell>
        </row>
        <row r="6759">
          <cell r="Q6759" t="str">
            <v>Expenditure:  Transfers and Subsidies - Capital:  Allocations In-kind - District Municipalities:  Free State - DC 16:  Xhariep - Housing</v>
          </cell>
          <cell r="R6759">
            <v>0</v>
          </cell>
          <cell r="V6759" t="str">
            <v>DM FS: XHARIEP - HOUSING</v>
          </cell>
        </row>
        <row r="6760">
          <cell r="Q6760" t="str">
            <v>Expenditure:  Transfers and Subsidies - Capital:  Allocations In-kind - District Municipalities:  Free State - DC 16:  Xhariep - Planning and Development</v>
          </cell>
          <cell r="R6760">
            <v>0</v>
          </cell>
          <cell r="V6760" t="str">
            <v>DM FS: XHARIEP - PLANNING &amp; DEVEL</v>
          </cell>
        </row>
        <row r="6761">
          <cell r="Q6761" t="str">
            <v>Expenditure:  Transfers and Subsidies - Capital:  Allocations In-kind - District Municipalities:  Free State - DC 16:  Xhariep - Public Safety</v>
          </cell>
          <cell r="R6761">
            <v>0</v>
          </cell>
          <cell r="V6761" t="str">
            <v>DM FS: XHARIEP - PUBLIC SAFETY</v>
          </cell>
        </row>
        <row r="6762">
          <cell r="Q6762" t="str">
            <v>Expenditure:  Transfers and Subsidies - Capital:  Allocations In-kind - District Municipalities:  Free State - DC 16:  Xhariep - Road Transport</v>
          </cell>
          <cell r="R6762">
            <v>0</v>
          </cell>
          <cell r="V6762" t="str">
            <v>DM FS: XHARIEP - ROAD TRANSPORT</v>
          </cell>
        </row>
        <row r="6763">
          <cell r="Q6763" t="str">
            <v>Expenditure:  Transfers and Subsidies - Capital:  Allocations In-kind - District Municipalities:  Free State - DC 16:  Xhariep - Sport and Recreation</v>
          </cell>
          <cell r="R6763">
            <v>0</v>
          </cell>
          <cell r="V6763" t="str">
            <v>DM FS: XHARIEP - SPORT &amp; RECREATION</v>
          </cell>
        </row>
        <row r="6764">
          <cell r="Q6764" t="str">
            <v>Expenditure:  Transfers and Subsidies - Capital:  Allocations In-kind - District Municipalities:  Free State - DC 16:  Xhariep - Waste Water Management</v>
          </cell>
          <cell r="R6764">
            <v>0</v>
          </cell>
          <cell r="V6764" t="str">
            <v>DM FS: XHARIEP - WASTE WATER MAN</v>
          </cell>
        </row>
        <row r="6765">
          <cell r="Q6765" t="str">
            <v>Expenditure:  Transfers and Subsidies - Capital:  Allocations In-kind - District Municipalities:  Free State - DC 16:  Xhariep - Water</v>
          </cell>
          <cell r="R6765">
            <v>0</v>
          </cell>
          <cell r="V6765" t="str">
            <v>DM FS: XHARIEP - WATER</v>
          </cell>
        </row>
        <row r="6766">
          <cell r="Q6766" t="str">
            <v>Expenditure:  Transfers and Subsidies - Capital:  Allocations In-kind - District Municipalities:  Free State - DC 17:  Motheo</v>
          </cell>
          <cell r="R6766">
            <v>0</v>
          </cell>
          <cell r="V6766" t="str">
            <v>DM FS: MOTHEO</v>
          </cell>
        </row>
        <row r="6767">
          <cell r="Q6767" t="str">
            <v>Expenditure:  Transfers and Subsidies - Capital:  Allocations In-kind - District Municipalities:  Free State - DC 17:  Motheo - Community and Social Services</v>
          </cell>
          <cell r="R6767">
            <v>0</v>
          </cell>
          <cell r="V6767" t="str">
            <v>DM FS: MOTHEO - COMM &amp; SOC SERV</v>
          </cell>
        </row>
        <row r="6768">
          <cell r="Q6768" t="str">
            <v>Expenditure:  Transfers and Subsidies - Capital:  Allocations In-kind - District Municipalities:  Free State - DC 17:  Motheo - Environmental Protection</v>
          </cell>
          <cell r="R6768">
            <v>0</v>
          </cell>
          <cell r="V6768" t="str">
            <v>DM FS: MOTHEO - ENVIRON PROTECTION</v>
          </cell>
        </row>
        <row r="6769">
          <cell r="Q6769" t="str">
            <v>Expenditure:  Transfers and Subsidies - Capital:  Allocations In-kind - District Municipalities:  Free State - DC 17:  Motheo - Executive and Council</v>
          </cell>
          <cell r="R6769">
            <v>0</v>
          </cell>
          <cell r="V6769" t="str">
            <v>DM FS: MOTHEO - EXECUTIVE &amp; COUNCIL</v>
          </cell>
        </row>
        <row r="6770">
          <cell r="Q6770" t="str">
            <v>Expenditure:  Transfers and Subsidies - Capital:  Allocations In-kind - District Municipalities:  Free State - DC 17:  Motheo - Finance and Admin</v>
          </cell>
          <cell r="R6770">
            <v>0</v>
          </cell>
          <cell r="V6770" t="str">
            <v>DM FS: MOTHEO - FINANCE &amp; ADMIN</v>
          </cell>
        </row>
        <row r="6771">
          <cell r="Q6771" t="str">
            <v>Expenditure:  Transfers and Subsidies - Capital:  Allocations In-kind - District Municipalities:  Free State - DC 17:  Motheo - Health</v>
          </cell>
          <cell r="R6771">
            <v>0</v>
          </cell>
          <cell r="V6771" t="str">
            <v>DM FS: MOTHEO - HEALTH</v>
          </cell>
        </row>
        <row r="6772">
          <cell r="Q6772" t="str">
            <v>Expenditure:  Transfers and Subsidies - Capital:  Allocations In-kind - District Municipalities:  Free State - DC 17:  Motheo - Housing</v>
          </cell>
          <cell r="R6772">
            <v>0</v>
          </cell>
          <cell r="V6772" t="str">
            <v>DM FS: MOTHEO - HOUSING</v>
          </cell>
        </row>
        <row r="6773">
          <cell r="Q6773" t="str">
            <v>Expenditure:  Transfers and Subsidies - Capital:  Allocations In-kind - District Municipalities:  Free State - DC 17:  Motheo - Planning and Development</v>
          </cell>
          <cell r="R6773">
            <v>0</v>
          </cell>
          <cell r="V6773" t="str">
            <v>DM FS: MOTHEO - PLANNING &amp; DEVEL</v>
          </cell>
        </row>
        <row r="6774">
          <cell r="Q6774" t="str">
            <v>Expenditure:  Transfers and Subsidies - Capital:  Allocations In-kind - District Municipalities:  Free State - DC 17:  Motheo - Public Safety</v>
          </cell>
          <cell r="R6774">
            <v>0</v>
          </cell>
          <cell r="V6774" t="str">
            <v>DM FS: MOTHEO - PUBLIC SAFETY</v>
          </cell>
        </row>
        <row r="6775">
          <cell r="Q6775" t="str">
            <v>Expenditure:  Transfers and Subsidies - Capital:  Allocations In-kind - District Municipalities:  Free State - DC 17:  Motheo - Road Transport</v>
          </cell>
          <cell r="R6775">
            <v>0</v>
          </cell>
          <cell r="V6775" t="str">
            <v>DM FS: MOTHEO - ROAD TRANSPORT</v>
          </cell>
        </row>
        <row r="6776">
          <cell r="Q6776" t="str">
            <v>Expenditure:  Transfers and Subsidies - Capital:  Allocations In-kind - District Municipalities:  Free State - DC 17:  Motheo - Sport and Recreation</v>
          </cell>
          <cell r="R6776">
            <v>0</v>
          </cell>
          <cell r="V6776" t="str">
            <v>DM FS: MOTHEO - SPORT &amp; RECREATION</v>
          </cell>
        </row>
        <row r="6777">
          <cell r="Q6777" t="str">
            <v>Expenditure:  Transfers and Subsidies - Capital:  Allocations In-kind - District Municipalities:  Free State - DC 17:  Motheo - Waste Water Management</v>
          </cell>
          <cell r="R6777">
            <v>0</v>
          </cell>
          <cell r="V6777" t="str">
            <v>DM FS: MOTHEO - WASTE WATER MAN</v>
          </cell>
        </row>
        <row r="6778">
          <cell r="Q6778" t="str">
            <v>Expenditure:  Transfers and Subsidies - Capital:  Allocations In-kind - District Municipalities:  Free State - DC 17:  Motheo - Water</v>
          </cell>
          <cell r="R6778">
            <v>0</v>
          </cell>
          <cell r="V6778" t="str">
            <v>DM FS: MOTHEO - WATER</v>
          </cell>
        </row>
        <row r="6779">
          <cell r="Q6779" t="str">
            <v>Expenditure:  Transfers and Subsidies - Capital:  Allocations In-kind - District Municipalities:  Free State - DC 18:  Lejweleputswa</v>
          </cell>
          <cell r="R6779">
            <v>0</v>
          </cell>
          <cell r="V6779" t="str">
            <v>DM FS: LEJWELEPUTSWA</v>
          </cell>
        </row>
        <row r="6780">
          <cell r="Q6780" t="str">
            <v>Expenditure:  Transfers and Subsidies - Capital:  Allocations In-kind - District Municipalities:  Free State - DC 18:  Lejweleputswa - Community and Social Services</v>
          </cell>
          <cell r="R6780">
            <v>0</v>
          </cell>
          <cell r="V6780" t="str">
            <v>DM FS: LEJWELEPUTSWA - COMM &amp; SOC SERV</v>
          </cell>
        </row>
        <row r="6781">
          <cell r="Q6781" t="str">
            <v>Expenditure:  Transfers and Subsidies - Capital:  Allocations In-kind - District Municipalities:  Free State - DC 18:  Lejweleputswa - Environmental Protection</v>
          </cell>
          <cell r="R6781">
            <v>0</v>
          </cell>
          <cell r="V6781" t="str">
            <v>DM FS: LEJWELEPUTSWA - ENVIRO PROTECTION</v>
          </cell>
        </row>
        <row r="6782">
          <cell r="Q6782" t="str">
            <v>Expenditure:  Transfers and Subsidies - Capital:  Allocations In-kind - District Municipalities:  Free State - DC 18:  Lejweleputswa - Executive and Council</v>
          </cell>
          <cell r="R6782">
            <v>0</v>
          </cell>
          <cell r="V6782" t="str">
            <v>DM FS: LEJWELEPUTSWA - EXECUT &amp; COUNCIL</v>
          </cell>
        </row>
        <row r="6783">
          <cell r="Q6783" t="str">
            <v>Expenditure:  Transfers and Subsidies - Capital:  Allocations In-kind - District Municipalities:  Free State - DC 18:  Lejweleputswa - Finance and Admin</v>
          </cell>
          <cell r="R6783">
            <v>0</v>
          </cell>
          <cell r="V6783" t="str">
            <v>DM FS: LEJWELEPUTSWA - FINANCE &amp; ADMIN</v>
          </cell>
        </row>
        <row r="6784">
          <cell r="Q6784" t="str">
            <v>Expenditure:  Transfers and Subsidies - Capital:  Allocations In-kind - District Municipalities:  Free State - DC 18:  Lejweleputswa - Health</v>
          </cell>
          <cell r="R6784">
            <v>0</v>
          </cell>
          <cell r="V6784" t="str">
            <v>DM FS: LEJWELEPUTSWA - HEALTH</v>
          </cell>
        </row>
        <row r="6785">
          <cell r="Q6785" t="str">
            <v>Expenditure:  Transfers and Subsidies - Capital:  Allocations In-kind - District Municipalities:  Free State - DC 18:  Lejweleputswa - Housing</v>
          </cell>
          <cell r="R6785">
            <v>0</v>
          </cell>
          <cell r="V6785" t="str">
            <v>DM FS: LEJWELEPUTSWA - HOUSING</v>
          </cell>
        </row>
        <row r="6786">
          <cell r="Q6786" t="str">
            <v>Expenditure:  Transfers and Subsidies - Capital:  Allocations In-kind - District Municipalities:  Free State - DC 18:  Lejweleputswa - Planning and Development</v>
          </cell>
          <cell r="R6786">
            <v>0</v>
          </cell>
          <cell r="V6786" t="str">
            <v>DM FS: LEJWELEPUTSWA - PLANNING &amp; DEVEL</v>
          </cell>
        </row>
        <row r="6787">
          <cell r="Q6787" t="str">
            <v>Expenditure:  Transfers and Subsidies - Capital:  Allocations In-kind - District Municipalities:  Free State - DC 18:  Lejweleputswa - Public Safety</v>
          </cell>
          <cell r="R6787">
            <v>0</v>
          </cell>
          <cell r="V6787" t="str">
            <v>DM FS: LEJWELEPUTSWA - PUBLIC SAFETY</v>
          </cell>
        </row>
        <row r="6788">
          <cell r="Q6788" t="str">
            <v>Expenditure:  Transfers and Subsidies - Capital:  Allocations In-kind - District Municipalities:  Free State - DC 18:  Lejweleputswa - Road Transport</v>
          </cell>
          <cell r="R6788">
            <v>0</v>
          </cell>
          <cell r="V6788" t="str">
            <v>DM FS: LEJWELEPUTSWA - ROAD TRANSPORT</v>
          </cell>
        </row>
        <row r="6789">
          <cell r="Q6789" t="str">
            <v>Expenditure:  Transfers and Subsidies - Capital:  Allocations In-kind - District Municipalities:  Free State - DC 18:  Lejweleputswa - Sport and Recreation</v>
          </cell>
          <cell r="R6789">
            <v>0</v>
          </cell>
          <cell r="V6789" t="str">
            <v>DM FS: LEJWELEPUTSWA - SPORT &amp; RECREAT</v>
          </cell>
        </row>
        <row r="6790">
          <cell r="Q6790" t="str">
            <v>Expenditure:  Transfers and Subsidies - Capital:  Allocations In-kind - District Municipalities:  Free State - DC 18:  Lejweleputswa - Waste Water Management</v>
          </cell>
          <cell r="R6790">
            <v>0</v>
          </cell>
          <cell r="V6790" t="str">
            <v>DM FS: LEJWELEPUTSWA - WASTE WATER MAN</v>
          </cell>
        </row>
        <row r="6791">
          <cell r="Q6791" t="str">
            <v>Expenditure:  Transfers and Subsidies - Capital:  Allocations In-kind - District Municipalities:  Free State - DC 18:  Lejweleputswa - Water</v>
          </cell>
          <cell r="R6791">
            <v>0</v>
          </cell>
          <cell r="V6791" t="str">
            <v>DM FS: LEJWELEPUTSWA - WATER</v>
          </cell>
        </row>
        <row r="6792">
          <cell r="Q6792" t="str">
            <v>Expenditure:  Transfers and Subsidies - Capital:  Allocations In-kind - District Municipalities:  Free State - DC 19:  Thabo Mofutsanyane</v>
          </cell>
          <cell r="R6792">
            <v>0</v>
          </cell>
          <cell r="V6792" t="str">
            <v>DM FS: THABO MOFUTSANYANE</v>
          </cell>
        </row>
        <row r="6793">
          <cell r="Q6793" t="str">
            <v>Expenditure:  Transfers and Subsidies - Capital:  Allocations In-kind - District Municipalities:  Free State - DC 19:  Thabo Mofutsanyane - Community and Social Services</v>
          </cell>
          <cell r="R6793">
            <v>0</v>
          </cell>
          <cell r="V6793" t="str">
            <v>DM FS: THABO MOFUTS - COMM &amp; SOC SERV</v>
          </cell>
        </row>
        <row r="6794">
          <cell r="Q6794" t="str">
            <v>Expenditure:  Transfers and Subsidies - Capital:  Allocations In-kind - District Municipalities:  Free State - DC 19:  Thabo Mofutsanyane - Environmental Protection</v>
          </cell>
          <cell r="R6794">
            <v>0</v>
          </cell>
          <cell r="V6794" t="str">
            <v>DM FS: THABO MOFUTS - ENVIRON PROTECTION</v>
          </cell>
        </row>
        <row r="6795">
          <cell r="Q6795" t="str">
            <v>Expenditure:  Transfers and Subsidies - Capital:  Allocations In-kind - District Municipalities:  Free State - DC 19:  Thabo Mofutsanyane - Executive and Council</v>
          </cell>
          <cell r="R6795">
            <v>0</v>
          </cell>
          <cell r="V6795" t="str">
            <v>DM FS: THABO MOFUTS - EXECUTIV &amp; COUNCIL</v>
          </cell>
        </row>
        <row r="6796">
          <cell r="Q6796" t="str">
            <v>Expenditure:  Transfers and Subsidies - Capital:  Allocations In-kind - District Municipalities:  Free State - DC 19:  Thabo Mofutsanyane - Finance and Admin</v>
          </cell>
          <cell r="R6796">
            <v>0</v>
          </cell>
          <cell r="V6796" t="str">
            <v>DM FS: THABO MOFUTS - FINANCE &amp; ADMIN</v>
          </cell>
        </row>
        <row r="6797">
          <cell r="Q6797" t="str">
            <v>Expenditure:  Transfers and Subsidies - Capital:  Allocations In-kind - District Municipalities:  Free State - DC 19:  Thabo Mofutsanyane - Health</v>
          </cell>
          <cell r="R6797">
            <v>0</v>
          </cell>
          <cell r="V6797" t="str">
            <v>DM FS: THABO MOFUTS - HEALTH</v>
          </cell>
        </row>
        <row r="6798">
          <cell r="Q6798" t="str">
            <v>Expenditure:  Transfers and Subsidies - Capital:  Allocations In-kind - District Municipalities:  Free State - DC 19:  Thabo Mofutsanyane - Housing</v>
          </cell>
          <cell r="R6798">
            <v>0</v>
          </cell>
          <cell r="V6798" t="str">
            <v>DM FS: THABO MOFUTS - HOUSING</v>
          </cell>
        </row>
        <row r="6799">
          <cell r="Q6799" t="str">
            <v>Expenditure:  Transfers and Subsidies - Capital:  Allocations In-kind - District Municipalities:  Free State - DC 19:  Thabo Mofutsanyane - Planning and Development</v>
          </cell>
          <cell r="R6799">
            <v>0</v>
          </cell>
          <cell r="V6799" t="str">
            <v>DM FS: THABO MOFUTS - PLANNING &amp; DEVEL</v>
          </cell>
        </row>
        <row r="6800">
          <cell r="Q6800" t="str">
            <v>Expenditure:  Transfers and Subsidies - Capital:  Allocations In-kind - District Municipalities:  Free State - DC 19:  Thabo Mofutsanyane - Public Safety</v>
          </cell>
          <cell r="R6800">
            <v>0</v>
          </cell>
          <cell r="V6800" t="str">
            <v>DM FS: THABO MOFUTS - PUBLIC SAFETY</v>
          </cell>
        </row>
        <row r="6801">
          <cell r="Q6801" t="str">
            <v>Expenditure:  Transfers and Subsidies - Capital:  Allocations In-kind - District Municipalities:  Free State - DC 19:  Thabo Mofutsanyane - Road Transport</v>
          </cell>
          <cell r="R6801">
            <v>0</v>
          </cell>
          <cell r="V6801" t="str">
            <v>DM FS: THABO MOFUTS - ROAD TRANSPORT</v>
          </cell>
        </row>
        <row r="6802">
          <cell r="Q6802" t="str">
            <v>Expenditure:  Transfers and Subsidies - Capital:  Allocations In-kind - District Municipalities:  Free State - DC 19:  Thabo Mofutsanyane - Sport and Recreation</v>
          </cell>
          <cell r="R6802">
            <v>0</v>
          </cell>
          <cell r="V6802" t="str">
            <v>DM FS: THABO MOFUTS - SPORT &amp; RECREATION</v>
          </cell>
        </row>
        <row r="6803">
          <cell r="Q6803" t="str">
            <v>Expenditure:  Transfers and Subsidies - Capital:  Allocations In-kind - District Municipalities:  Free State - DC 19:  Thabo Mofutsanyane - Waste Water Management</v>
          </cell>
          <cell r="R6803">
            <v>0</v>
          </cell>
          <cell r="V6803" t="str">
            <v>DM FS: THABO MOFUTS - WASTE WATER MAN</v>
          </cell>
        </row>
        <row r="6804">
          <cell r="Q6804" t="str">
            <v>Expenditure:  Transfers and Subsidies - Capital:  Allocations In-kind - District Municipalities:  Free State - DC 19:  Thabo Mofutsanyane - Water</v>
          </cell>
          <cell r="R6804">
            <v>0</v>
          </cell>
          <cell r="V6804" t="str">
            <v>DM FS: THABO MOFUTS - WATER</v>
          </cell>
        </row>
        <row r="6805">
          <cell r="Q6805" t="str">
            <v>Expenditure:  Transfers and Subsidies - Capital:  Allocations In-kind - District Municipalities:  Free State - DC 20:  Fazile Dabi</v>
          </cell>
          <cell r="R6805">
            <v>0</v>
          </cell>
          <cell r="V6805" t="str">
            <v>DM FS: FAZILE DABI</v>
          </cell>
        </row>
        <row r="6806">
          <cell r="Q6806" t="str">
            <v>Expenditure:  Transfers and Subsidies - Capital:  Allocations In-kind - District Municipalities:  Free State - DC 20:  Fazile Dabi - Community and Social Services</v>
          </cell>
          <cell r="R6806">
            <v>0</v>
          </cell>
          <cell r="V6806" t="str">
            <v>DM FS: FAZILE DABI - COMM &amp; SOC SERV</v>
          </cell>
        </row>
        <row r="6807">
          <cell r="Q6807" t="str">
            <v>Expenditure:  Transfers and Subsidies - Capital:  Allocations In-kind - District Municipalities:  Free State - DC 20:  Fazile Dabi - Environmental Protection</v>
          </cell>
          <cell r="R6807">
            <v>0</v>
          </cell>
          <cell r="V6807" t="str">
            <v>DM FS: FAZILE DABI - ENVIRON PROTECTION</v>
          </cell>
        </row>
        <row r="6808">
          <cell r="Q6808" t="str">
            <v>Expenditure:  Transfers and Subsidies - Capital:  Allocations In-kind - District Municipalities:  Free State - DC 20:  Fazile Dabi - Executive and Council</v>
          </cell>
          <cell r="R6808">
            <v>0</v>
          </cell>
          <cell r="V6808" t="str">
            <v>DM FS: FAZILE DABI - EXECUTIVE &amp; COUNCIL</v>
          </cell>
        </row>
        <row r="6809">
          <cell r="Q6809" t="str">
            <v>Expenditure:  Transfers and Subsidies - Capital:  Allocations In-kind - District Municipalities:  Free State - DC 20:  Fazile Dabi - Finance and Admin</v>
          </cell>
          <cell r="R6809">
            <v>0</v>
          </cell>
          <cell r="V6809" t="str">
            <v>DM FS: FAZILE DABI - FINANCE &amp; ADMIN</v>
          </cell>
        </row>
        <row r="6810">
          <cell r="Q6810" t="str">
            <v>Expenditure:  Transfers and Subsidies - Capital:  Allocations In-kind - District Municipalities:  Free State - DC 20:  Fazile Dabi - Health</v>
          </cell>
          <cell r="R6810">
            <v>0</v>
          </cell>
          <cell r="V6810" t="str">
            <v>DM FS: FAZILE DABI - HEALTH</v>
          </cell>
        </row>
        <row r="6811">
          <cell r="Q6811" t="str">
            <v>Expenditure:  Transfers and Subsidies - Capital:  Allocations In-kind - District Municipalities:  Free State - DC 20:  Fazile Dabi - Housing</v>
          </cell>
          <cell r="R6811">
            <v>0</v>
          </cell>
          <cell r="V6811" t="str">
            <v>DM FS: FAZILE DABI - HOUSING</v>
          </cell>
        </row>
        <row r="6812">
          <cell r="Q6812" t="str">
            <v>Expenditure:  Transfers and Subsidies - Capital:  Allocations In-kind - District Municipalities:  Free State - DC 20:  Fazile Dabi - Planning and Development</v>
          </cell>
          <cell r="R6812">
            <v>0</v>
          </cell>
          <cell r="V6812" t="str">
            <v>DM FS: FAZILE DABI - PLANNING &amp; DEVEL</v>
          </cell>
        </row>
        <row r="6813">
          <cell r="Q6813" t="str">
            <v>Expenditure:  Transfers and Subsidies - Capital:  Allocations In-kind - District Municipalities:  Free State - DC 20:  Fazile Dabi - Public Safety</v>
          </cell>
          <cell r="R6813">
            <v>0</v>
          </cell>
          <cell r="V6813" t="str">
            <v>DM FS: FAZILE DABI - PUBLIC SAFETY</v>
          </cell>
        </row>
        <row r="6814">
          <cell r="Q6814" t="str">
            <v>Expenditure:  Transfers and Subsidies - Capital:  Allocations In-kind - District Municipalities:  Free State - DC 20:  Fazile Dabi - Road Transport</v>
          </cell>
          <cell r="R6814">
            <v>0</v>
          </cell>
          <cell r="V6814" t="str">
            <v>DM FS: FAZILE DABI - ROAD TRANSPORT</v>
          </cell>
        </row>
        <row r="6815">
          <cell r="Q6815" t="str">
            <v>Expenditure:  Transfers and Subsidies - Capital:  Allocations In-kind - District Municipalities:  Free State - DC 20:  Fazile Dabi - Sport and Recreation</v>
          </cell>
          <cell r="R6815">
            <v>0</v>
          </cell>
          <cell r="V6815" t="str">
            <v>DM FS: FAZILE DABI - SPORT &amp; RECREATION</v>
          </cell>
        </row>
        <row r="6816">
          <cell r="Q6816" t="str">
            <v>Expenditure:  Transfers and Subsidies - Capital:  Allocations In-kind - District Municipalities:  Free State - DC 20:  Fazile Dabi - Waste Water Management</v>
          </cell>
          <cell r="R6816">
            <v>0</v>
          </cell>
          <cell r="V6816" t="str">
            <v>DM FS: FAZILE DABI - WASTE WATER MAN</v>
          </cell>
        </row>
        <row r="6817">
          <cell r="Q6817" t="str">
            <v>Expenditure:  Transfers and Subsidies - Capital:  Allocations In-kind - District Municipalities:  Free State - DC 20:  Fazile Dabi - Water</v>
          </cell>
          <cell r="R6817">
            <v>0</v>
          </cell>
          <cell r="V6817" t="str">
            <v>DM FS: FAZILE DABI - WATER</v>
          </cell>
        </row>
        <row r="6818">
          <cell r="Q6818" t="str">
            <v>Expenditure:  Transfers and Subsidies - Capital:  Allocations In-kind - District Municipalities:  Gauteng</v>
          </cell>
          <cell r="R6818">
            <v>0</v>
          </cell>
          <cell r="V6818" t="str">
            <v>T&amp;S CAP: ALL IN-KIND DM GAUTENG</v>
          </cell>
        </row>
        <row r="6819">
          <cell r="Q6819" t="str">
            <v>Expenditure:  Transfers and Subsidies - Capital:  Allocations In-kind - District Municipalities:  Gauteng - DC 46:  Metsweding</v>
          </cell>
          <cell r="R6819">
            <v>0</v>
          </cell>
          <cell r="V6819" t="str">
            <v>DM GP: METSWEDING</v>
          </cell>
        </row>
        <row r="6820">
          <cell r="Q6820" t="str">
            <v>Expenditure:  Transfers and Subsidies - Capital:  Allocations In-kind - District Municipalities:  Gauteng - DC 46:  Metsweding - Community and Social Services</v>
          </cell>
          <cell r="R6820">
            <v>0</v>
          </cell>
          <cell r="V6820" t="str">
            <v>DM GP: METSWEDING - COMM &amp; SOC SERV</v>
          </cell>
        </row>
        <row r="6821">
          <cell r="Q6821" t="str">
            <v>Expenditure:  Transfers and Subsidies - Capital:  Allocations In-kind - District Municipalities:  Gauteng - DC 46:  Metsweding - Environmental Protection</v>
          </cell>
          <cell r="R6821">
            <v>0</v>
          </cell>
          <cell r="V6821" t="str">
            <v>DM GP: METSWEDING - ENVIRON PROTECTION</v>
          </cell>
        </row>
        <row r="6822">
          <cell r="Q6822" t="str">
            <v>Expenditure:  Transfers and Subsidies - Capital:  Allocations In-kind - District Municipalities:  Gauteng - DC 46:  Metsweding - Executive and Council</v>
          </cell>
          <cell r="R6822">
            <v>0</v>
          </cell>
          <cell r="V6822" t="str">
            <v>DM GP: METSWEDING - EXECUTIVE &amp; COUNCIL</v>
          </cell>
        </row>
        <row r="6823">
          <cell r="Q6823" t="str">
            <v>Expenditure:  Transfers and Subsidies - Capital:  Allocations In-kind - District Municipalities:  Gauteng - DC 46:  Metsweding - Finance and Admin</v>
          </cell>
          <cell r="R6823">
            <v>0</v>
          </cell>
          <cell r="V6823" t="str">
            <v>DM GP: METSWEDING - FINANCE &amp; ADMIN</v>
          </cell>
        </row>
        <row r="6824">
          <cell r="Q6824" t="str">
            <v>Expenditure:  Transfers and Subsidies - Capital:  Allocations In-kind - District Municipalities:  Gauteng - DC 46:  Metsweding - Health</v>
          </cell>
          <cell r="R6824">
            <v>0</v>
          </cell>
          <cell r="V6824" t="str">
            <v>DM GP: METSWEDING - HEALTH</v>
          </cell>
        </row>
        <row r="6825">
          <cell r="Q6825" t="str">
            <v>Expenditure:  Transfers and Subsidies - Capital:  Allocations In-kind - District Municipalities:  Gauteng - DC 46:  Metsweding - Housing</v>
          </cell>
          <cell r="R6825">
            <v>0</v>
          </cell>
          <cell r="V6825" t="str">
            <v>DM GP: METSWEDING - HOUSING</v>
          </cell>
        </row>
        <row r="6826">
          <cell r="Q6826" t="str">
            <v>Expenditure:  Transfers and Subsidies - Capital:  Allocations In-kind - District Municipalities:  Gauteng - DC 46:  Metsweding - Planning and Development</v>
          </cell>
          <cell r="R6826">
            <v>0</v>
          </cell>
          <cell r="V6826" t="str">
            <v>DM GP: METSWEDING - PLANNING &amp; DEVEL</v>
          </cell>
        </row>
        <row r="6827">
          <cell r="Q6827" t="str">
            <v>Expenditure:  Transfers and Subsidies - Capital:  Allocations In-kind - District Municipalities:  Gauteng - DC 46:  Metsweding - Public Safety</v>
          </cell>
          <cell r="R6827">
            <v>0</v>
          </cell>
          <cell r="V6827" t="str">
            <v>DM GP: METSWEDING - PUBLIC SAFETY</v>
          </cell>
        </row>
        <row r="6828">
          <cell r="Q6828" t="str">
            <v>Expenditure:  Transfers and Subsidies - Capital:  Allocations In-kind - District Municipalities:  Gauteng - DC 46:  Metsweding - Road Transport</v>
          </cell>
          <cell r="R6828">
            <v>0</v>
          </cell>
          <cell r="V6828" t="str">
            <v>DM GP: METSWEDING - ROAD TRANSPORT</v>
          </cell>
        </row>
        <row r="6829">
          <cell r="Q6829" t="str">
            <v>Expenditure:  Transfers and Subsidies - Capital:  Allocations In-kind - District Municipalities:  Gauteng - DC 46:  Metsweding - Sport and Recreation</v>
          </cell>
          <cell r="R6829">
            <v>0</v>
          </cell>
          <cell r="V6829" t="str">
            <v>DM GP: METSWEDING - SPORT &amp; RECREATION</v>
          </cell>
        </row>
        <row r="6830">
          <cell r="Q6830" t="str">
            <v>Expenditure:  Transfers and Subsidies - Capital:  Allocations In-kind - District Municipalities:  Gauteng - DC 46:  Metsweding - Waste Water Management</v>
          </cell>
          <cell r="R6830">
            <v>0</v>
          </cell>
          <cell r="V6830" t="str">
            <v>DM GP: METSWEDING - WASTE WATER MAN</v>
          </cell>
        </row>
        <row r="6831">
          <cell r="Q6831" t="str">
            <v>Expenditure:  Transfers and Subsidies - Capital:  Allocations In-kind - District Municipalities:  Gauteng - DC 46:  Metsweding - Water</v>
          </cell>
          <cell r="R6831">
            <v>0</v>
          </cell>
          <cell r="V6831" t="str">
            <v>DM GP: METSWEDING - WATER</v>
          </cell>
        </row>
        <row r="6832">
          <cell r="Q6832" t="str">
            <v>Expenditure:  Transfers and Subsidies - Capital:  Allocations In-kind - District Municipalities:  Gauteng - DC 42:  Sedibeng</v>
          </cell>
          <cell r="R6832">
            <v>0</v>
          </cell>
          <cell r="V6832" t="str">
            <v>DM GP: SEDIBENG</v>
          </cell>
        </row>
        <row r="6833">
          <cell r="Q6833" t="str">
            <v>Expenditure:  Transfers and Subsidies - Capital:  Allocations In-kind - District Municipalities:  Gauteng - DC 42:  Sedibeng - Community and Social Services</v>
          </cell>
          <cell r="R6833">
            <v>0</v>
          </cell>
          <cell r="V6833" t="str">
            <v>DM GP: SEDIBENG - COMM &amp; SOC SERV</v>
          </cell>
        </row>
        <row r="6834">
          <cell r="Q6834" t="str">
            <v>Expenditure:  Transfers and Subsidies - Capital:  Allocations In-kind - District Municipalities:  Gauteng - DC 42:  Sedibeng - Environmental Protection</v>
          </cell>
          <cell r="R6834">
            <v>0</v>
          </cell>
          <cell r="V6834" t="str">
            <v>DM GP: SEDIBENG - ENVIRON PROTECTION</v>
          </cell>
        </row>
        <row r="6835">
          <cell r="Q6835" t="str">
            <v>Expenditure:  Transfers and Subsidies - Capital:  Allocations In-kind - District Municipalities:  Gauteng - DC 42:  Sedibeng - Executive and Council</v>
          </cell>
          <cell r="R6835">
            <v>0</v>
          </cell>
          <cell r="V6835" t="str">
            <v>DM GP: SEDIBENG - EXECUTIVE &amp; COUNCIL</v>
          </cell>
        </row>
        <row r="6836">
          <cell r="Q6836" t="str">
            <v>Expenditure:  Transfers and Subsidies - Capital:  Allocations In-kind - District Municipalities:  Gauteng - DC 42:  Sedibeng - Finance and Admin</v>
          </cell>
          <cell r="R6836">
            <v>0</v>
          </cell>
          <cell r="V6836" t="str">
            <v>DM GP: SEDIBENG - FINANCE &amp; ADMIN</v>
          </cell>
        </row>
        <row r="6837">
          <cell r="Q6837" t="str">
            <v>Expenditure:  Transfers and Subsidies - Capital:  Allocations In-kind - District Municipalities:  Gauteng - DC 42:  Sedibeng - Health</v>
          </cell>
          <cell r="R6837">
            <v>0</v>
          </cell>
          <cell r="V6837" t="str">
            <v>DM GP: SEDIBENG - HEALTH</v>
          </cell>
        </row>
        <row r="6838">
          <cell r="Q6838" t="str">
            <v>Expenditure:  Transfers and Subsidies - Capital:  Allocations In-kind - District Municipalities:  Gauteng - DC 42:  Sedibeng - Housing</v>
          </cell>
          <cell r="R6838">
            <v>0</v>
          </cell>
          <cell r="V6838" t="str">
            <v>DM GP: SEDIBENG - HOUSING</v>
          </cell>
        </row>
        <row r="6839">
          <cell r="Q6839" t="str">
            <v>Expenditure:  Transfers and Subsidies - Capital:  Allocations In-kind - District Municipalities:  Gauteng - DC 42:  Sedibeng - Planning and Development</v>
          </cell>
          <cell r="R6839">
            <v>0</v>
          </cell>
          <cell r="V6839" t="str">
            <v>DM GP: SEDIBENG - PLANNING &amp; DEVEL</v>
          </cell>
        </row>
        <row r="6840">
          <cell r="Q6840" t="str">
            <v>Expenditure:  Transfers and Subsidies - Capital:  Allocations In-kind - District Municipalities:  Gauteng - DC 42:  Sedibeng - Public Safety</v>
          </cell>
          <cell r="R6840">
            <v>0</v>
          </cell>
          <cell r="V6840" t="str">
            <v>DM GP: SEDIBENG - PUBLIC SAFETY</v>
          </cell>
        </row>
        <row r="6841">
          <cell r="Q6841" t="str">
            <v>Expenditure:  Transfers and Subsidies - Capital:  Allocations In-kind - District Municipalities:  Gauteng - DC 42:  Sedibeng - Road Transport</v>
          </cell>
          <cell r="R6841">
            <v>0</v>
          </cell>
          <cell r="V6841" t="str">
            <v>DM GP: SEDIBENG - ROAD TRANSPORT</v>
          </cell>
        </row>
        <row r="6842">
          <cell r="Q6842" t="str">
            <v>Expenditure:  Transfers and Subsidies - Capital:  Allocations In-kind - District Municipalities:  Gauteng - DC 42:  Sedibeng - Sport and Recreation</v>
          </cell>
          <cell r="R6842">
            <v>0</v>
          </cell>
          <cell r="V6842" t="str">
            <v>DM GP: SEDIBENG - SPORT &amp; RECREATION</v>
          </cell>
        </row>
        <row r="6843">
          <cell r="Q6843" t="str">
            <v>Expenditure:  Transfers and Subsidies - Capital:  Allocations In-kind - District Municipalities:  Gauteng - DC 42:  Sedibeng - Waste Water Management</v>
          </cell>
          <cell r="R6843">
            <v>0</v>
          </cell>
          <cell r="V6843" t="str">
            <v>DM GP: SEDIBENG - WASTE WATER MAN</v>
          </cell>
        </row>
        <row r="6844">
          <cell r="Q6844" t="str">
            <v>Expenditure:  Transfers and Subsidies - Capital:  Allocations In-kind - District Municipalities:  Gauteng - DC 42:  Sedibeng - Water</v>
          </cell>
          <cell r="R6844">
            <v>0</v>
          </cell>
          <cell r="V6844" t="str">
            <v>DM GP: SEDIBENG - WATER</v>
          </cell>
        </row>
        <row r="6845">
          <cell r="Q6845" t="str">
            <v>Expenditure:  Transfers and Subsidies - Capital:  Allocations In-kind - District Municipalities:  Gauteng - DC 48:  West Rand</v>
          </cell>
          <cell r="R6845">
            <v>0</v>
          </cell>
          <cell r="V6845" t="str">
            <v>DM GP: WEST RAND</v>
          </cell>
        </row>
        <row r="6846">
          <cell r="Q6846" t="str">
            <v>Expenditure:  Transfers and Subsidies - Capital:  Allocations In-kind - District Municipalities:  Gauteng - DC 48:  West Rand - Community and Social Services</v>
          </cell>
          <cell r="R6846">
            <v>0</v>
          </cell>
          <cell r="V6846" t="str">
            <v>DM GP: WEST RAND - COMM &amp; SOC SERV</v>
          </cell>
        </row>
        <row r="6847">
          <cell r="Q6847" t="str">
            <v>Expenditure:  Transfers and Subsidies - Capital:  Allocations In-kind - District Municipalities:  Gauteng - DC 48:  West Rand - Environmental Protection</v>
          </cell>
          <cell r="R6847">
            <v>0</v>
          </cell>
          <cell r="V6847" t="str">
            <v>DM GP: WEST RAND - ENVIRON PROTECTION</v>
          </cell>
        </row>
        <row r="6848">
          <cell r="Q6848" t="str">
            <v>Expenditure:  Transfers and Subsidies - Capital:  Allocations In-kind - District Municipalities:  Gauteng - DC 48:  West Rand - Executive and Council</v>
          </cell>
          <cell r="R6848">
            <v>0</v>
          </cell>
          <cell r="V6848" t="str">
            <v>DM GP: WEST RAND - EXECUTIVE &amp; COUNCIL</v>
          </cell>
        </row>
        <row r="6849">
          <cell r="Q6849" t="str">
            <v>Expenditure:  Transfers and Subsidies - Capital:  Allocations In-kind - District Municipalities:  Gauteng - DC 48:  West Rand - Finance and Admin</v>
          </cell>
          <cell r="R6849">
            <v>0</v>
          </cell>
          <cell r="V6849" t="str">
            <v>DM GP: WEST RAND - FINANCE &amp; ADMIN</v>
          </cell>
        </row>
        <row r="6850">
          <cell r="Q6850" t="str">
            <v>Expenditure:  Transfers and Subsidies - Capital:  Allocations In-kind - District Municipalities:  Gauteng - DC 48:  West Rand - Health</v>
          </cell>
          <cell r="R6850">
            <v>0</v>
          </cell>
          <cell r="V6850" t="str">
            <v>DM GP: WEST RAND - HEALTH</v>
          </cell>
        </row>
        <row r="6851">
          <cell r="Q6851" t="str">
            <v>Expenditure:  Transfers and Subsidies - Capital:  Allocations In-kind - District Municipalities:  Gauteng - DC 48:  West Rand - Housing</v>
          </cell>
          <cell r="R6851">
            <v>0</v>
          </cell>
          <cell r="V6851" t="str">
            <v>DM GP: WEST RAND - HOUSING</v>
          </cell>
        </row>
        <row r="6852">
          <cell r="Q6852" t="str">
            <v>Expenditure:  Transfers and Subsidies - Capital:  Allocations In-kind - District Municipalities:  Gauteng - DC 48:  West Rand - Planning and Development</v>
          </cell>
          <cell r="R6852">
            <v>0</v>
          </cell>
          <cell r="V6852" t="str">
            <v>DM GP: WEST RAND - PLANNING &amp; DEVEL</v>
          </cell>
        </row>
        <row r="6853">
          <cell r="Q6853" t="str">
            <v>Expenditure:  Transfers and Subsidies - Capital:  Allocations In-kind - District Municipalities:  Gauteng - DC 48:  West Rand - Public Safety</v>
          </cell>
          <cell r="R6853">
            <v>0</v>
          </cell>
          <cell r="V6853" t="str">
            <v>DM GP: WEST RAND - PUBLIC SAFETY</v>
          </cell>
        </row>
        <row r="6854">
          <cell r="Q6854" t="str">
            <v>Expenditure:  Transfers and Subsidies - Capital:  Allocations In-kind - District Municipalities:  Gauteng - DC 48:  West Rand - Road Transport</v>
          </cell>
          <cell r="R6854">
            <v>0</v>
          </cell>
          <cell r="V6854" t="str">
            <v>DM GP: WEST RAND - ROAD TRANSPORT</v>
          </cell>
        </row>
        <row r="6855">
          <cell r="Q6855" t="str">
            <v>Expenditure:  Transfers and Subsidies - Capital:  Allocations In-kind - District Municipalities:  Gauteng - DC 48:  West Rand - Sport and Recreation</v>
          </cell>
          <cell r="R6855">
            <v>0</v>
          </cell>
          <cell r="V6855" t="str">
            <v>DM GP: WEST RAND - SPORT &amp; RECREATION</v>
          </cell>
        </row>
        <row r="6856">
          <cell r="Q6856" t="str">
            <v>Expenditure:  Transfers and Subsidies - Capital:  Allocations In-kind - District Municipalities:  Gauteng - DC 48:  West Rand - Waste Water Management</v>
          </cell>
          <cell r="R6856">
            <v>0</v>
          </cell>
          <cell r="V6856" t="str">
            <v>DM GP: WEST RAND - WASTE WATER MAN</v>
          </cell>
        </row>
        <row r="6857">
          <cell r="Q6857" t="str">
            <v>Expenditure:  Transfers and Subsidies - Capital:  Allocations In-kind - District Municipalities:  Gauteng - DC 48:  West Rand - Water</v>
          </cell>
          <cell r="R6857">
            <v>0</v>
          </cell>
          <cell r="V6857" t="str">
            <v>DM GP: WEST RAND - WATER</v>
          </cell>
        </row>
        <row r="6858">
          <cell r="Q6858" t="str">
            <v>Expenditure:  Transfers and Subsidies - Capital:  Allocations In-kind - District Municipalities:  KwaZulu-Natal</v>
          </cell>
          <cell r="R6858">
            <v>0</v>
          </cell>
          <cell r="V6858" t="str">
            <v>T&amp;S CAP: ALL IN-KIND DM KZN</v>
          </cell>
        </row>
        <row r="6859">
          <cell r="Q6859" t="str">
            <v>Expenditure:  Transfers and Subsidies - Capital:  Allocations In-kind - District Municipalities:  KwaZulu-Natal - DC 21:  Ugu</v>
          </cell>
          <cell r="R6859">
            <v>0</v>
          </cell>
          <cell r="V6859" t="str">
            <v>DM KZN: UGU</v>
          </cell>
        </row>
        <row r="6860">
          <cell r="Q6860" t="str">
            <v>Expenditure:  Transfers and Subsidies - Capital:  Allocations In-kind - District Municipalities:  KwaZulu-Natal - DC 21:  Ugu - Community and Social Services</v>
          </cell>
          <cell r="R6860">
            <v>0</v>
          </cell>
          <cell r="V6860" t="str">
            <v>DM KZN: UGU - COMM &amp; SOC SERV</v>
          </cell>
        </row>
        <row r="6861">
          <cell r="Q6861" t="str">
            <v>Expenditure:  Transfers and Subsidies - Capital:  Allocations In-kind - District Municipalities:  KwaZulu-Natal - DC 21:  Ugu - Environmental Protection</v>
          </cell>
          <cell r="R6861">
            <v>0</v>
          </cell>
          <cell r="V6861" t="str">
            <v>DM KZN: UGU - ENVIRON PROTECTION</v>
          </cell>
        </row>
        <row r="6862">
          <cell r="Q6862" t="str">
            <v>Expenditure:  Transfers and Subsidies - Capital:  Allocations In-kind - District Municipalities:  KwaZulu-Natal - DC 21:  Ugu - Executive and Council</v>
          </cell>
          <cell r="R6862">
            <v>0</v>
          </cell>
          <cell r="V6862" t="str">
            <v>DM KZN: UGU - EXECUTIVE &amp; COUNCIL</v>
          </cell>
        </row>
        <row r="6863">
          <cell r="Q6863" t="str">
            <v>Expenditure:  Transfers and Subsidies - Capital:  Allocations In-kind - District Municipalities:  KwaZulu-Natal - DC 21:  Ugu - Finance and Admin</v>
          </cell>
          <cell r="R6863">
            <v>0</v>
          </cell>
          <cell r="V6863" t="str">
            <v>DM KZN: UGU - FINANCE &amp; ADMIN</v>
          </cell>
        </row>
        <row r="6864">
          <cell r="Q6864" t="str">
            <v>Expenditure:  Transfers and Subsidies - Capital:  Allocations In-kind - District Municipalities:  KwaZulu-Natal - DC 21:  Ugu - Health</v>
          </cell>
          <cell r="R6864">
            <v>0</v>
          </cell>
          <cell r="V6864" t="str">
            <v>DM KZN: UGU - HEALTH</v>
          </cell>
        </row>
        <row r="6865">
          <cell r="Q6865" t="str">
            <v>Expenditure:  Transfers and Subsidies - Capital:  Allocations In-kind - District Municipalities:  KwaZulu-Natal - DC 21:  Ugu - Ugu - Housing</v>
          </cell>
          <cell r="R6865">
            <v>0</v>
          </cell>
          <cell r="V6865" t="str">
            <v>DM KZN: UGU - HOUSING</v>
          </cell>
        </row>
        <row r="6866">
          <cell r="Q6866" t="str">
            <v>Expenditure:  Transfers and Subsidies - Capital:  Allocations In-kind - District Municipalities:  KwaZulu-Natal - DC 21:  Ugu - Planning and Development</v>
          </cell>
          <cell r="R6866">
            <v>0</v>
          </cell>
          <cell r="V6866" t="str">
            <v>DM KZN: UGU - PLANNING &amp; DEVEL</v>
          </cell>
        </row>
        <row r="6867">
          <cell r="Q6867" t="str">
            <v>Expenditure:  Transfers and Subsidies - Capital:  Allocations In-kind - District Municipalities:  KwaZulu-Natal - DC 21:  Ugu - Public Safety</v>
          </cell>
          <cell r="R6867">
            <v>0</v>
          </cell>
          <cell r="V6867" t="str">
            <v>DM KZN: UGU - PUBLIC SAFETY</v>
          </cell>
        </row>
        <row r="6868">
          <cell r="Q6868" t="str">
            <v>Expenditure:  Transfers and Subsidies - Capital:  Allocations In-kind - District Municipalities:  KwaZulu-Natal - DC 21:  Ugu - Road Transport</v>
          </cell>
          <cell r="R6868">
            <v>0</v>
          </cell>
          <cell r="V6868" t="str">
            <v>DM KZN: UGU - ROAD TRANSPORT</v>
          </cell>
        </row>
        <row r="6869">
          <cell r="Q6869" t="str">
            <v>Expenditure:  Transfers and Subsidies - Capital:  Allocations In-kind - District Municipalities:  KwaZulu-Natal - DC 21:  Ugu - Sport and Recreation</v>
          </cell>
          <cell r="R6869">
            <v>0</v>
          </cell>
          <cell r="V6869" t="str">
            <v>DM KZN: UGU - SPORT &amp; RECREATION</v>
          </cell>
        </row>
        <row r="6870">
          <cell r="Q6870" t="str">
            <v>Expenditure:  Transfers and Subsidies - Capital:  Allocations In-kind - District Municipalities:  KwaZulu-Natal - DC 21:  Ugu - Waste Water Management</v>
          </cell>
          <cell r="R6870">
            <v>0</v>
          </cell>
          <cell r="V6870" t="str">
            <v>DM KZN: UGU - WASTE WATER MAN</v>
          </cell>
        </row>
        <row r="6871">
          <cell r="Q6871" t="str">
            <v>Expenditure:  Transfers and Subsidies - Capital:  Allocations In-kind - District Municipalities:  KwaZulu-Natal - DC 21:  Ugu - Water</v>
          </cell>
          <cell r="R6871">
            <v>0</v>
          </cell>
          <cell r="V6871" t="str">
            <v>DM KZN: UGU - WATER</v>
          </cell>
        </row>
        <row r="6872">
          <cell r="Q6872" t="str">
            <v>Expenditure:  Transfers and Subsidies - Capital:  Allocations In-kind - District Municipalities:  KwaZulu-Natal - DC 22:  Umgungundlovu</v>
          </cell>
          <cell r="R6872">
            <v>0</v>
          </cell>
          <cell r="V6872" t="str">
            <v>DM KZN: UMGUNGUNDLOVU</v>
          </cell>
        </row>
        <row r="6873">
          <cell r="Q6873" t="str">
            <v>Expenditure:  Transfers and Subsidies - Capital:  Allocations In-kind - District Municipalities:  KwaZulu-Natal - DC 22:  Umgungundlovu - Community and Social Services</v>
          </cell>
          <cell r="R6873">
            <v>0</v>
          </cell>
          <cell r="V6873" t="str">
            <v>DM KZN: UMGUNGUNDLOVU - COMM &amp; SOC SERV</v>
          </cell>
        </row>
        <row r="6874">
          <cell r="Q6874" t="str">
            <v>Expenditure:  Transfers and Subsidies - Capital:  Allocations In-kind - District Municipalities:  KwaZulu-Natal - DC 22:  Umgungundlovu - Environmental Protection</v>
          </cell>
          <cell r="R6874">
            <v>0</v>
          </cell>
          <cell r="V6874" t="str">
            <v>DM KZN: UMGUNGUNDLOVU - ENVIRON PROTECT</v>
          </cell>
        </row>
        <row r="6875">
          <cell r="Q6875" t="str">
            <v>Expenditure:  Transfers and Subsidies - Capital:  Allocations In-kind - District Municipalities:  KwaZulu-Natal - DC 22:  Umgungundlovu - Executive and Council</v>
          </cell>
          <cell r="R6875">
            <v>0</v>
          </cell>
          <cell r="V6875" t="str">
            <v>DM KZN: UMGUNGUNDLOVU - EXECUT &amp; COUNCIL</v>
          </cell>
        </row>
        <row r="6876">
          <cell r="Q6876" t="str">
            <v>Expenditure:  Transfers and Subsidies - Capital:  Allocations In-kind - District Municipalities:  KwaZulu-Natal - DC 22:  Umgungundlovu - Finance and Admin</v>
          </cell>
          <cell r="R6876">
            <v>0</v>
          </cell>
          <cell r="V6876" t="str">
            <v>DM KZN: UMGUNGUNDLOVU - FINANCE &amp; ADMIN</v>
          </cell>
        </row>
        <row r="6877">
          <cell r="Q6877" t="str">
            <v>Expenditure:  Transfers and Subsidies - Capital:  Allocations In-kind - District Municipalities:  KwaZulu-Natal - DC 22:  Umgungundlovu - Health</v>
          </cell>
          <cell r="R6877">
            <v>0</v>
          </cell>
          <cell r="V6877" t="str">
            <v>DM KZN: UMGUNGUNDLOVU - HEALTH</v>
          </cell>
        </row>
        <row r="6878">
          <cell r="Q6878" t="str">
            <v>Expenditure:  Transfers and Subsidies - Capital:  Allocations In-kind - District Municipalities:  KwaZulu-Natal - DC 22:  Umgungundlovu - Housing</v>
          </cell>
          <cell r="R6878">
            <v>0</v>
          </cell>
          <cell r="V6878" t="str">
            <v>DM KZN: UMGUNGUNDLOVU - HOUSING</v>
          </cell>
        </row>
        <row r="6879">
          <cell r="Q6879" t="str">
            <v>Expenditure:  Transfers and Subsidies - Capital:  Allocations In-kind - District Municipalities:  KwaZulu-Natal - DC 22:  Umgungundlovu - Planning and Development</v>
          </cell>
          <cell r="R6879">
            <v>0</v>
          </cell>
          <cell r="V6879" t="str">
            <v>DM KZN: UMGUNGUNDLOVU - PLANNING &amp; DEVEL</v>
          </cell>
        </row>
        <row r="6880">
          <cell r="Q6880" t="str">
            <v>Expenditure:  Transfers and Subsidies - Capital:  Allocations In-kind - District Municipalities:  KwaZulu-Natal - DC 22:  Umgungundlovu - Public Safety</v>
          </cell>
          <cell r="R6880">
            <v>0</v>
          </cell>
          <cell r="V6880" t="str">
            <v>DM KZN: UMGUNGUNDLOVU - PUBLIC SAFETY</v>
          </cell>
        </row>
        <row r="6881">
          <cell r="Q6881" t="str">
            <v>Expenditure:  Transfers and Subsidies - Capital:  Allocations In-kind - District Municipalities:  KwaZulu-Natal - DC 22:  Umgungundlovu - Road Transport</v>
          </cell>
          <cell r="R6881">
            <v>0</v>
          </cell>
          <cell r="V6881" t="str">
            <v>DM KZN: UMGUNGUNDLOVU - ROAD TRANSPORT</v>
          </cell>
        </row>
        <row r="6882">
          <cell r="Q6882" t="str">
            <v>Expenditure:  Transfers and Subsidies - Capital:  Allocations In-kind - District Municipalities:  KwaZulu-Natal - DC 22:  Umgungundlovu - Sport and Recreation</v>
          </cell>
          <cell r="R6882">
            <v>0</v>
          </cell>
          <cell r="V6882" t="str">
            <v>DM KZN: UMGUNGUNDLOVU - SPORT &amp; RECREAT</v>
          </cell>
        </row>
        <row r="6883">
          <cell r="Q6883" t="str">
            <v>Expenditure:  Transfers and Subsidies - Capital:  Allocations In-kind - District Municipalities:  KwaZulu-Natal - DC 22:  Umgungundlovu - Waste Water Management</v>
          </cell>
          <cell r="R6883">
            <v>0</v>
          </cell>
          <cell r="V6883" t="str">
            <v>DM KZN: UMGUNGUNDLOVU - WASTE WATER MAN</v>
          </cell>
        </row>
        <row r="6884">
          <cell r="Q6884" t="str">
            <v>Expenditure:  Transfers and Subsidies - Capital:  Allocations In-kind - District Municipalities:  KwaZulu-Natal - DC 22:  Umgungundlovu - Water</v>
          </cell>
          <cell r="R6884">
            <v>0</v>
          </cell>
          <cell r="V6884" t="str">
            <v>DM KZN: UMGUNGUNDLOVU - WATER</v>
          </cell>
        </row>
        <row r="6885">
          <cell r="Q6885" t="str">
            <v xml:space="preserve">Expenditure:  Transfers and Subsidies - Capital:  Allocations In-kind - District Municipalities:  KwaZulu-Natal - DC 23:  Uthekela </v>
          </cell>
          <cell r="R6885">
            <v>0</v>
          </cell>
          <cell r="V6885" t="str">
            <v>DM KZN: UTHEKELA</v>
          </cell>
        </row>
        <row r="6886">
          <cell r="Q6886" t="str">
            <v>Expenditure:  Transfers and Subsidies - Capital:  Allocations In-kind - District Municipalities:  KwaZulu-Natal - DC23:  Uthekela - Community and Social Services</v>
          </cell>
          <cell r="R6886">
            <v>0</v>
          </cell>
          <cell r="V6886" t="str">
            <v>DM KZN: UTHEKELA - COMM &amp; SOC SERV</v>
          </cell>
        </row>
        <row r="6887">
          <cell r="Q6887" t="str">
            <v>Expenditure:  Transfers and Subsidies - Capital:  Allocations In-kind - District Municipalities:  KwaZulu-Natal - DC23:  Uthekela - Environmental Protection</v>
          </cell>
          <cell r="R6887">
            <v>0</v>
          </cell>
          <cell r="V6887" t="str">
            <v>DM KZN: UTHEKELA - ENVIRON PROTECTION</v>
          </cell>
        </row>
        <row r="6888">
          <cell r="Q6888" t="str">
            <v>Expenditure:  Transfers and Subsidies - Capital:  Allocations In-kind - District Municipalities:  KwaZulu-Natal - DC23:  Uthekela - Executive and Council</v>
          </cell>
          <cell r="R6888">
            <v>0</v>
          </cell>
          <cell r="V6888" t="str">
            <v>DM KZN: UTHEKELA - EXECUTIVE &amp; COUNCIL</v>
          </cell>
        </row>
        <row r="6889">
          <cell r="Q6889" t="str">
            <v>Expenditure:  Transfers and Subsidies - Capital:  Allocations In-kind - District Municipalities:  KwaZulu-Natal - DC23:  Uthekela - Finance and Admin</v>
          </cell>
          <cell r="R6889">
            <v>0</v>
          </cell>
          <cell r="V6889" t="str">
            <v>DM KZN: UTHEKELA - FINANCE &amp; ADMIN</v>
          </cell>
        </row>
        <row r="6890">
          <cell r="Q6890" t="str">
            <v>Expenditure:  Transfers and Subsidies - Capital:  Allocations In-kind - District Municipalities:  KwaZulu-Natal - DC23:  Uthekela - Health</v>
          </cell>
          <cell r="R6890">
            <v>0</v>
          </cell>
          <cell r="V6890" t="str">
            <v>DM KZN: UTHEKELA - HEALTH</v>
          </cell>
        </row>
        <row r="6891">
          <cell r="Q6891" t="str">
            <v>Expenditure:  Transfers and Subsidies - Capital:  Allocations In-kind - District Municipalities:  KwaZulu-Natal - DC23:  Uthekela - Housing</v>
          </cell>
          <cell r="R6891">
            <v>0</v>
          </cell>
          <cell r="V6891" t="str">
            <v>DM KZN: UTHEKELA - HOUSING</v>
          </cell>
        </row>
        <row r="6892">
          <cell r="Q6892" t="str">
            <v>Expenditure:  Transfers and Subsidies - Capital:  Allocations In-kind - District Municipalities:  KwaZulu-Natal - DC23:  Uthekela - Planning and Development</v>
          </cell>
          <cell r="R6892">
            <v>0</v>
          </cell>
          <cell r="V6892" t="str">
            <v>DM KZN: UTHEKELA - PLANNING &amp; DEVEL</v>
          </cell>
        </row>
        <row r="6893">
          <cell r="Q6893" t="str">
            <v>Expenditure:  Transfers and Subsidies - Capital:  Allocations In-kind - District Municipalities:  KwaZulu-Natal - DC23:  Uthekela - Public Safety</v>
          </cell>
          <cell r="R6893">
            <v>0</v>
          </cell>
          <cell r="V6893" t="str">
            <v>DM KZN: UTHEKELA - PUBLIC SAFETY</v>
          </cell>
        </row>
        <row r="6894">
          <cell r="Q6894" t="str">
            <v>Expenditure:  Transfers and Subsidies - Capital:  Allocations In-kind - District Municipalities:  KwaZulu-Natal - DC23:  Uthekela - Road Transport</v>
          </cell>
          <cell r="R6894">
            <v>0</v>
          </cell>
          <cell r="V6894" t="str">
            <v>DM KZN: UTHEKELA - ROAD TRANSPORT</v>
          </cell>
        </row>
        <row r="6895">
          <cell r="Q6895" t="str">
            <v>Expenditure:  Transfers and Subsidies - Capital:  Allocations In-kind - District Municipalities:  KwaZulu-Natal - DC23:  Uthekela - Sport and Recreation</v>
          </cell>
          <cell r="R6895">
            <v>0</v>
          </cell>
          <cell r="V6895" t="str">
            <v>DM KZN: UTHEKELA - SPORT &amp; RECREATION</v>
          </cell>
        </row>
        <row r="6896">
          <cell r="Q6896" t="str">
            <v>Expenditure:  Transfers and Subsidies - Capital:  Allocations In-kind - District Municipalities:  KwaZulu-Natal - DC23:  Uthekela - Waste Water Management</v>
          </cell>
          <cell r="R6896">
            <v>0</v>
          </cell>
          <cell r="V6896" t="str">
            <v>DM KZN: UTHEKELA - WASTE WATER MAN</v>
          </cell>
        </row>
        <row r="6897">
          <cell r="Q6897" t="str">
            <v>Expenditure:  Transfers and Subsidies - Capital:  Allocations In-kind - District Municipalities:  KwaZulu-Natal - DC23:  Uthekela - Water</v>
          </cell>
          <cell r="R6897">
            <v>0</v>
          </cell>
          <cell r="V6897" t="str">
            <v>DM KZN: UTHEKELA - WATER</v>
          </cell>
        </row>
        <row r="6898">
          <cell r="Q6898" t="str">
            <v>Expenditure:  Transfers and Subsidies - Capital:  Allocations In-kind - District Municipalities:  KwaZulu-Natal - DC 24:  Umznyathi</v>
          </cell>
          <cell r="R6898">
            <v>0</v>
          </cell>
          <cell r="V6898" t="str">
            <v>DM KZN: UMZNYATHI</v>
          </cell>
        </row>
        <row r="6899">
          <cell r="Q6899" t="str">
            <v>Expenditure:  Transfers and Subsidies - Capital:  Allocations In-kind - District Municipalities:  KwaZulu-Natal - DC 24:  Umznyathi - Community and Social Services</v>
          </cell>
          <cell r="R6899">
            <v>0</v>
          </cell>
          <cell r="V6899" t="str">
            <v>DM KZN: UMZNYATHI - COMM &amp; SOC SERV</v>
          </cell>
        </row>
        <row r="6900">
          <cell r="Q6900" t="str">
            <v>Expenditure:  Transfers and Subsidies - Capital:  Allocations In-kind - District Municipalities:  KwaZulu-Natal - DC 24:  Umznyathi - Environmental Protection</v>
          </cell>
          <cell r="R6900">
            <v>0</v>
          </cell>
          <cell r="V6900" t="str">
            <v>DM KZN: UMZNYATHI - ENVIRON PROTECTION</v>
          </cell>
        </row>
        <row r="6901">
          <cell r="Q6901" t="str">
            <v>Expenditure:  Transfers and Subsidies - Capital:  Allocations In-kind - District Municipalities:  KwaZulu-Natal - DC 24:  Umznyathi - Executive and Council</v>
          </cell>
          <cell r="R6901">
            <v>0</v>
          </cell>
          <cell r="V6901" t="str">
            <v>DM KZN: UMZNYATHI - EXECUTIVE &amp; COUNCIL</v>
          </cell>
        </row>
        <row r="6902">
          <cell r="Q6902" t="str">
            <v>Expenditure:  Transfers and Subsidies - Capital:  Allocations In-kind - District Municipalities:  KwaZulu-Natal - DC 24:  Umznyathi - Finance and Admin</v>
          </cell>
          <cell r="R6902">
            <v>0</v>
          </cell>
          <cell r="V6902" t="str">
            <v>DM KZN: UMZNYATHI - FINANCE &amp; ADMIN</v>
          </cell>
        </row>
        <row r="6903">
          <cell r="Q6903" t="str">
            <v>Expenditure:  Transfers and Subsidies - Capital:  Allocations In-kind - District Municipalities:  KwaZulu-Natal - DC 24:  Umznyathi - Health</v>
          </cell>
          <cell r="R6903">
            <v>0</v>
          </cell>
          <cell r="V6903" t="str">
            <v>DM KZN: UMZNYATHI - HEALTH</v>
          </cell>
        </row>
        <row r="6904">
          <cell r="Q6904" t="str">
            <v>Expenditure:  Transfers and Subsidies - Capital:  Allocations In-kind - District Municipalities:  KwaZulu-Natal - DC 24:  Umznyathi - Housing</v>
          </cell>
          <cell r="R6904">
            <v>0</v>
          </cell>
          <cell r="V6904" t="str">
            <v>DM KZN: UMZNYATHI - HOUSING</v>
          </cell>
        </row>
        <row r="6905">
          <cell r="Q6905" t="str">
            <v>Expenditure:  Transfers and Subsidies - Capital:  Allocations In-kind - District Municipalities:  KwaZulu-Natal - DC 24:  Umznyathi - Planning and Development</v>
          </cell>
          <cell r="R6905">
            <v>0</v>
          </cell>
          <cell r="V6905" t="str">
            <v>DM KZN: UMZNYATHI - PLANNING &amp; DEVEL</v>
          </cell>
        </row>
        <row r="6906">
          <cell r="Q6906" t="str">
            <v>Expenditure:  Transfers and Subsidies - Capital:  Allocations In-kind - District Municipalities:  KwaZulu-Natal - DC 24:  Umznyathi - Public Safety</v>
          </cell>
          <cell r="R6906">
            <v>0</v>
          </cell>
          <cell r="V6906" t="str">
            <v>DM KZN: UMZNYATHI - PUBLIC SAFETY</v>
          </cell>
        </row>
        <row r="6907">
          <cell r="Q6907" t="str">
            <v>Expenditure:  Transfers and Subsidies - Capital:  Allocations In-kind - District Municipalities:  KwaZulu-Natal - DC 24:  Umznyathi - Road Transport</v>
          </cell>
          <cell r="R6907">
            <v>0</v>
          </cell>
          <cell r="V6907" t="str">
            <v>DM KZN: UMZNYATHI - ROAD TRANSPORT</v>
          </cell>
        </row>
        <row r="6908">
          <cell r="Q6908" t="str">
            <v>Expenditure:  Transfers and Subsidies - Capital:  Allocations In-kind - District Municipalities:  KwaZulu-Natal - DC 24:  Umznyathi - Sport and Recreation</v>
          </cell>
          <cell r="R6908">
            <v>0</v>
          </cell>
          <cell r="V6908" t="str">
            <v>DM KZN: UMZNYATHI - SPORT &amp; RECREATION</v>
          </cell>
        </row>
        <row r="6909">
          <cell r="Q6909" t="str">
            <v>Expenditure:  Transfers and Subsidies - Capital:  Allocations In-kind - District Municipalities:  KwaZulu-Natal - DC 24:  Umznyathi - Waste Water Management</v>
          </cell>
          <cell r="R6909">
            <v>0</v>
          </cell>
          <cell r="V6909" t="str">
            <v>DM KZN: UMZNYATHI - WASTE WATER MAN</v>
          </cell>
        </row>
        <row r="6910">
          <cell r="Q6910" t="str">
            <v>Expenditure:  Transfers and Subsidies - Capital:  Allocations In-kind - District Municipalities:  KwaZulu-Natal - DC 24:  Umznyathi - Water</v>
          </cell>
          <cell r="R6910">
            <v>0</v>
          </cell>
          <cell r="V6910" t="str">
            <v>DM KZN: UMZNYATHI - WATER</v>
          </cell>
        </row>
        <row r="6911">
          <cell r="Q6911" t="str">
            <v>Expenditure:  Transfers and Subsidies - Capital:  Allocations In-kind - District Municipalities:  KwaZulu-Natal - DC 25:  Amajuba</v>
          </cell>
          <cell r="R6911">
            <v>0</v>
          </cell>
          <cell r="V6911" t="str">
            <v>DM KZN: AMAJUBA</v>
          </cell>
        </row>
        <row r="6912">
          <cell r="Q6912" t="str">
            <v>Expenditure:  Transfers and Subsidies - Capital:  Allocations In-kind - District Municipalities:  KwaZulu-Natal - DC 25:  Amajuba - Community and Social Services</v>
          </cell>
          <cell r="R6912">
            <v>0</v>
          </cell>
          <cell r="V6912" t="str">
            <v>DM KZN: AMAJUBA - COMM &amp; SOC SERV</v>
          </cell>
        </row>
        <row r="6913">
          <cell r="Q6913" t="str">
            <v>Expenditure:  Transfers and Subsidies - Capital:  Allocations In-kind - District Municipalities:  KwaZulu-Natal - DC 25:  Amajuba - Environmental Protection</v>
          </cell>
          <cell r="R6913">
            <v>0</v>
          </cell>
          <cell r="V6913" t="str">
            <v>DM KZN: AMAJUBA - ENVIRON PROTECTION</v>
          </cell>
        </row>
        <row r="6914">
          <cell r="Q6914" t="str">
            <v>Expenditure:  Transfers and Subsidies - Capital:  Allocations In-kind - District Municipalities:  KwaZulu-Natal - DC 25:  Amajuba - Executive and Council</v>
          </cell>
          <cell r="R6914">
            <v>0</v>
          </cell>
          <cell r="V6914" t="str">
            <v>DM KZN: AMAJUBA - EXECUTIVE &amp; COUNCIL</v>
          </cell>
        </row>
        <row r="6915">
          <cell r="Q6915" t="str">
            <v>Expenditure:  Transfers and Subsidies - Capital:  Allocations In-kind - District Municipalities:  KwaZulu-Natal - DC 25:  Amajuba - Finance and Admin</v>
          </cell>
          <cell r="R6915">
            <v>0</v>
          </cell>
          <cell r="V6915" t="str">
            <v>DM KZN: AMAJUBA - FINANCE &amp; ADMIN</v>
          </cell>
        </row>
        <row r="6916">
          <cell r="Q6916" t="str">
            <v>Expenditure:  Transfers and Subsidies - Capital:  Allocations In-kind - District Municipalities:  KwaZulu-Natal - DC 25:  Amajuba - Health</v>
          </cell>
          <cell r="R6916">
            <v>0</v>
          </cell>
          <cell r="V6916" t="str">
            <v>DM KZN: AMAJUBA - HEALTH</v>
          </cell>
        </row>
        <row r="6917">
          <cell r="Q6917" t="str">
            <v>Expenditure:  Transfers and Subsidies - Capital:  Allocations In-kind - District Municipalities:  KwaZulu-Natal - DC 25:  Amajuba - Housing</v>
          </cell>
          <cell r="R6917">
            <v>0</v>
          </cell>
          <cell r="V6917" t="str">
            <v>DM KZN: AMAJUBA - HOUSING</v>
          </cell>
        </row>
        <row r="6918">
          <cell r="Q6918" t="str">
            <v>Expenditure:  Transfers and Subsidies - Capital:  Allocations In-kind - District Municipalities:  KwaZulu-Natal - DC 25:  Amajuba - Planning and Development</v>
          </cell>
          <cell r="R6918">
            <v>0</v>
          </cell>
          <cell r="V6918" t="str">
            <v>DM KZN: AMAJUBA - PLANNING &amp; DEVEL</v>
          </cell>
        </row>
        <row r="6919">
          <cell r="Q6919" t="str">
            <v>Expenditure:  Transfers and Subsidies - Capital:  Allocations In-kind - District Municipalities:  KwaZulu-Natal - DC 25:  Amajuba - Public Safety</v>
          </cell>
          <cell r="R6919">
            <v>0</v>
          </cell>
          <cell r="V6919" t="str">
            <v>DM KZN: AMAJUBA - PUBLIC SAFETY</v>
          </cell>
        </row>
        <row r="6920">
          <cell r="Q6920" t="str">
            <v>Expenditure:  Transfers and Subsidies - Capital:  Allocations In-kind - District Municipalities:  KwaZulu-Natal - DC 25:  Amajuba - Road Transport</v>
          </cell>
          <cell r="R6920">
            <v>0</v>
          </cell>
          <cell r="V6920" t="str">
            <v>DM KZN: AMAJUBA - ROAD TRANSPORT</v>
          </cell>
        </row>
        <row r="6921">
          <cell r="Q6921" t="str">
            <v>Expenditure:  Transfers and Subsidies - Capital:  Allocations In-kind - District Municipalities:  KwaZulu-Natal - DC 25:  Amajuba - Sport and Recreation</v>
          </cell>
          <cell r="R6921">
            <v>0</v>
          </cell>
          <cell r="V6921" t="str">
            <v>DM KZN: AMAJUBA - SPORT &amp; RECREATION</v>
          </cell>
        </row>
        <row r="6922">
          <cell r="Q6922" t="str">
            <v>Expenditure:  Transfers and Subsidies - Capital:  Allocations In-kind - District Municipalities:  KwaZulu-Natal - DC 25:  Amajuba - Waste Water Management</v>
          </cell>
          <cell r="R6922">
            <v>0</v>
          </cell>
          <cell r="V6922" t="str">
            <v>DM KZN: AMAJUBA - WASTE WATER MAN</v>
          </cell>
        </row>
        <row r="6923">
          <cell r="Q6923" t="str">
            <v>Expenditure:  Transfers and Subsidies - Capital:  Allocations In-kind - District Municipalities:  KwaZulu-Natal - DC 25:  Amajuba - Water</v>
          </cell>
          <cell r="R6923">
            <v>0</v>
          </cell>
          <cell r="V6923" t="str">
            <v>DM KZN: AMAJUBA - WATER</v>
          </cell>
        </row>
        <row r="6924">
          <cell r="Q6924" t="str">
            <v>Expenditure:  Transfers and Subsidies - Capital:  Allocations In-kind - District Municipalities:  KwaZulu-Natal - DC 26:  Zululand</v>
          </cell>
          <cell r="R6924">
            <v>0</v>
          </cell>
          <cell r="V6924" t="str">
            <v>DM KZN: ZULULAND</v>
          </cell>
        </row>
        <row r="6925">
          <cell r="Q6925" t="str">
            <v>Expenditure:  Transfers and Subsidies - Capital:  Allocations In-kind - District Municipalities:  KwaZulu-Natal - DC 26:  Zululand - Community and Social Services</v>
          </cell>
          <cell r="R6925">
            <v>0</v>
          </cell>
          <cell r="V6925" t="str">
            <v>DM KZN: ZULULAND - COMM &amp; SOC SERV</v>
          </cell>
        </row>
        <row r="6926">
          <cell r="Q6926" t="str">
            <v>Expenditure:  Transfers and Subsidies - Capital:  Allocations In-kind - District Municipalities:  KwaZulu-Natal - DC 26:  Zululand - Environmental Protection</v>
          </cell>
          <cell r="R6926">
            <v>0</v>
          </cell>
          <cell r="V6926" t="str">
            <v>DM KZN: ZULULAND - ENVIRON PROTECTION</v>
          </cell>
        </row>
        <row r="6927">
          <cell r="Q6927" t="str">
            <v>Expenditure:  Transfers and Subsidies - Capital:  Allocations In-kind - District Municipalities:  KwaZulu-Natal - DC 26:  Zululand - Executive and Council</v>
          </cell>
          <cell r="R6927">
            <v>0</v>
          </cell>
          <cell r="V6927" t="str">
            <v>DM KZN: ZULULAND - EXECUTIVE &amp; COUNCIL</v>
          </cell>
        </row>
        <row r="6928">
          <cell r="Q6928" t="str">
            <v>Expenditure:  Transfers and Subsidies - Capital:  Allocations In-kind - District Municipalities:  KwaZulu-Natal - DC 26:  Zululand - Finance and Admin</v>
          </cell>
          <cell r="R6928">
            <v>0</v>
          </cell>
          <cell r="V6928" t="str">
            <v>DM KZN: ZULULAND - FINANCE &amp; ADMIN</v>
          </cell>
        </row>
        <row r="6929">
          <cell r="Q6929" t="str">
            <v>Expenditure:  Transfers and Subsidies - Capital:  Allocations In-kind - District Municipalities:  KwaZulu-Natal - DC 26:  Zululand - Health</v>
          </cell>
          <cell r="R6929">
            <v>0</v>
          </cell>
          <cell r="V6929" t="str">
            <v>DM KZN: ZULULAND - HEALTH</v>
          </cell>
        </row>
        <row r="6930">
          <cell r="Q6930" t="str">
            <v>Expenditure:  Transfers and Subsidies - Capital:  Allocations In-kind - District Municipalities:  KwaZulu-Natal - DC 26:  Zululand - Housing</v>
          </cell>
          <cell r="R6930">
            <v>0</v>
          </cell>
          <cell r="V6930" t="str">
            <v>DM KZN: ZULULAND - HOUSING</v>
          </cell>
        </row>
        <row r="6931">
          <cell r="Q6931" t="str">
            <v>Expenditure:  Transfers and Subsidies - Capital:  Allocations In-kind - District Municipalities:  KwaZulu-Natal - DC 26:  Zululand - Planning and Development</v>
          </cell>
          <cell r="R6931">
            <v>0</v>
          </cell>
          <cell r="V6931" t="str">
            <v>DM KZN: ZULULAND - PLANNING &amp; DEVEL</v>
          </cell>
        </row>
        <row r="6932">
          <cell r="Q6932" t="str">
            <v>Expenditure:  Transfers and Subsidies - Capital:  Allocations In-kind - District Municipalities:  KwaZulu-Natal - DC 26:  Zululand - Public Safety</v>
          </cell>
          <cell r="R6932">
            <v>0</v>
          </cell>
          <cell r="V6932" t="str">
            <v>DM KZN: ZULULAND - PUBLIC SAFETY</v>
          </cell>
        </row>
        <row r="6933">
          <cell r="Q6933" t="str">
            <v>Expenditure:  Transfers and Subsidies - Capital:  Allocations In-kind - District Municipalities:  KwaZulu-Natal - DC 26:  Zululand - Road Transport</v>
          </cell>
          <cell r="R6933">
            <v>0</v>
          </cell>
          <cell r="V6933" t="str">
            <v>DM KZN: ZULULAND - ROAD TRANSPORT</v>
          </cell>
        </row>
        <row r="6934">
          <cell r="Q6934" t="str">
            <v>Expenditure:  Transfers and Subsidies - Capital:  Allocations In-kind - District Municipalities:  KwaZulu-Natal - DC 26:  Zululand - Sport and Recreation</v>
          </cell>
          <cell r="R6934">
            <v>0</v>
          </cell>
          <cell r="V6934" t="str">
            <v>DM KZN: ZULULAND - SPORT &amp; RECREATION</v>
          </cell>
        </row>
        <row r="6935">
          <cell r="Q6935" t="str">
            <v>Expenditure:  Transfers and Subsidies - Capital:  Allocations In-kind - District Municipalities:  KwaZulu-Natal - DC 26:  Zululand - Waste Water Management</v>
          </cell>
          <cell r="R6935">
            <v>0</v>
          </cell>
          <cell r="V6935" t="str">
            <v>DM KZN: ZULULAND - WASTE WATER MAN</v>
          </cell>
        </row>
        <row r="6936">
          <cell r="Q6936" t="str">
            <v>Expenditure:  Transfers and Subsidies - Capital:  Allocations In-kind - District Municipalities:  KwaZulu-Natal - DC 26:  Zululand - Water</v>
          </cell>
          <cell r="R6936">
            <v>0</v>
          </cell>
          <cell r="V6936" t="str">
            <v>DM KZN: ZULULAND - WATER</v>
          </cell>
        </row>
        <row r="6937">
          <cell r="Q6937" t="str">
            <v>Expenditure:  Transfers and Subsidies - Capital:  Allocations In-kind - District Municipalities:  KwaZulu-Natal - DC 27:  Umkhanyakude</v>
          </cell>
          <cell r="R6937">
            <v>0</v>
          </cell>
          <cell r="V6937" t="str">
            <v>DM KZN: UMKHANYAKUDE</v>
          </cell>
        </row>
        <row r="6938">
          <cell r="Q6938" t="str">
            <v>Expenditure:  Transfers and Subsidies - Capital:  Allocations In-kind - District Municipalities:  KwaZulu-Natal - DC 27:  Umkhanyakude -  Community and Social Services</v>
          </cell>
          <cell r="R6938">
            <v>0</v>
          </cell>
          <cell r="V6938" t="str">
            <v>DM KZN: UMKHANYAKUDE - COMM &amp; SOC SERV</v>
          </cell>
        </row>
        <row r="6939">
          <cell r="Q6939" t="str">
            <v>Expenditure:  Transfers and Subsidies - Capital:  Allocations In-kind - District Municipalities:  KwaZulu-Natal - DC 27:  Umkhanyakude -  Environmental Protection</v>
          </cell>
          <cell r="R6939">
            <v>0</v>
          </cell>
          <cell r="V6939" t="str">
            <v>DM KZN: UMKHANYAKUDE - ENVIRO PROTECTION</v>
          </cell>
        </row>
        <row r="6940">
          <cell r="Q6940" t="str">
            <v>Expenditure:  Transfers and Subsidies - Capital:  Allocations In-kind - District Municipalities:  KwaZulu-Natal - DC 27:  Umkhanyakude -  Executive and Council</v>
          </cell>
          <cell r="R6940">
            <v>0</v>
          </cell>
          <cell r="V6940" t="str">
            <v>DM KZN: UMKHANYAKUDE - EXECUTI &amp; COUNCIL</v>
          </cell>
        </row>
        <row r="6941">
          <cell r="Q6941" t="str">
            <v>Expenditure:  Transfers and Subsidies - Capital:  Allocations In-kind - District Municipalities:  KwaZulu-Natal - DC 27:  Umkhanyakude -  Finance and Admin</v>
          </cell>
          <cell r="R6941">
            <v>0</v>
          </cell>
          <cell r="V6941" t="str">
            <v>DM KZN: UMKHANYAKUDE - FINANCE &amp; ADMIN</v>
          </cell>
        </row>
        <row r="6942">
          <cell r="Q6942" t="str">
            <v>Expenditure:  Transfers and Subsidies - Capital:  Allocations In-kind - District Municipalities:  KwaZulu-Natal - DC 27:  Umkhanyakude -  Health</v>
          </cell>
          <cell r="R6942">
            <v>0</v>
          </cell>
          <cell r="V6942" t="str">
            <v>DM KZN: UMKHANYAKUDE - HEALTH</v>
          </cell>
        </row>
        <row r="6943">
          <cell r="Q6943" t="str">
            <v>Expenditure:  Transfers and Subsidies - Capital:  Allocations In-kind - District Municipalities:  KwaZulu-Natal - DC 27:  Umkhanyakude -  Housing</v>
          </cell>
          <cell r="R6943">
            <v>0</v>
          </cell>
          <cell r="V6943" t="str">
            <v>DM KZN: UMKHANYAKUDE - HOUSING</v>
          </cell>
        </row>
        <row r="6944">
          <cell r="Q6944" t="str">
            <v>Expenditure:  Transfers and Subsidies - Capital:  Allocations In-kind - District Municipalities:  KwaZulu-Natal - DC 27:  Umkhanyakude -  Planning and Development</v>
          </cell>
          <cell r="R6944">
            <v>0</v>
          </cell>
          <cell r="V6944" t="str">
            <v>DM KZN: UMKHANYAKUDE - PLANNING &amp; DEVEL</v>
          </cell>
        </row>
        <row r="6945">
          <cell r="Q6945" t="str">
            <v>Expenditure:  Transfers and Subsidies - Capital:  Allocations In-kind - District Municipalities:  KwaZulu-Natal - DC 27:  Umkhanyakude -  Public Safety</v>
          </cell>
          <cell r="R6945">
            <v>0</v>
          </cell>
          <cell r="V6945" t="str">
            <v>DM KZN: UMKHANYAKUDE - PUBLIC SAFETY</v>
          </cell>
        </row>
        <row r="6946">
          <cell r="Q6946" t="str">
            <v>Expenditure:  Transfers and Subsidies - Capital:  Allocations In-kind - District Municipalities:  KwaZulu-Natal - DC 27:  Umkhanyakude -  Road Transport</v>
          </cell>
          <cell r="R6946">
            <v>0</v>
          </cell>
          <cell r="V6946" t="str">
            <v>DM KZN: UMKHANYAKUDE - ROAD TRANSPORT</v>
          </cell>
        </row>
        <row r="6947">
          <cell r="Q6947" t="str">
            <v>Expenditure:  Transfers and Subsidies - Capital:  Allocations In-kind - District Municipalities:  KwaZulu-Natal - DC 27:  Umkhanyakude -  Sport and Recreation</v>
          </cell>
          <cell r="R6947">
            <v>0</v>
          </cell>
          <cell r="V6947" t="str">
            <v>DM KZN: UMKHANYAKUDE - SPORT &amp; RECREAT</v>
          </cell>
        </row>
        <row r="6948">
          <cell r="Q6948" t="str">
            <v>Expenditure:  Transfers and Subsidies - Capital:  Allocations In-kind - District Municipalities:  KwaZulu-Natal - DC 27:  Umkhanyakude -  Waste Water Management</v>
          </cell>
          <cell r="R6948">
            <v>0</v>
          </cell>
          <cell r="V6948" t="str">
            <v>DM KZN: UMKHANYAKUDE - WASTE WATER MAN</v>
          </cell>
        </row>
        <row r="6949">
          <cell r="Q6949" t="str">
            <v>Expenditure:  Transfers and Subsidies - Capital:  Allocations In-kind - District Municipalities:  KwaZulu-Natal - DC 27:  Umkhanyakude -  Water</v>
          </cell>
          <cell r="R6949">
            <v>0</v>
          </cell>
          <cell r="V6949" t="str">
            <v>DM KZN: UMKHANYAKUDE - WATER</v>
          </cell>
        </row>
        <row r="6950">
          <cell r="Q6950" t="str">
            <v>Expenditure:  Transfers and Subsidies - Capital:  Allocations In-kind - District Municipalities:  KwaZulu-Natal - DC28:  Uthungulu</v>
          </cell>
          <cell r="R6950">
            <v>0</v>
          </cell>
          <cell r="V6950" t="str">
            <v>DM KZN: UTHUNGULU</v>
          </cell>
        </row>
        <row r="6951">
          <cell r="Q6951" t="str">
            <v>Expenditure:  Transfers and Subsidies - Capital:  Allocations In-kind - District Municipalities:  KwaZulu-Natal - DC28:  Uthungulu - Community and Social Services</v>
          </cell>
          <cell r="R6951">
            <v>0</v>
          </cell>
          <cell r="V6951" t="str">
            <v>DM KZN: UTHUNGULU - COMM &amp; SOC SERV</v>
          </cell>
        </row>
        <row r="6952">
          <cell r="Q6952" t="str">
            <v>Expenditure:  Transfers and Subsidies - Capital:  Allocations In-kind - District Municipalities:  KwaZulu-Natal - DC28:  Uthungulu - Environmental Protection</v>
          </cell>
          <cell r="R6952">
            <v>0</v>
          </cell>
          <cell r="V6952" t="str">
            <v>DM KZN: UTHUNGULU - ENVIRON PROTECTION</v>
          </cell>
        </row>
        <row r="6953">
          <cell r="Q6953" t="str">
            <v>Expenditure:  Transfers and Subsidies - Capital:  Allocations In-kind - District Municipalities:  KwaZulu-Natal - DC28:  Uthungulu - Executive and Council</v>
          </cell>
          <cell r="R6953">
            <v>0</v>
          </cell>
          <cell r="V6953" t="str">
            <v>DM KZN: UTHUNGULU - EXECUTIVE &amp; COUNCIL</v>
          </cell>
        </row>
        <row r="6954">
          <cell r="Q6954" t="str">
            <v>Expenditure:  Transfers and Subsidies - Capital:  Allocations In-kind - District Municipalities:  KwaZulu-Natal - DC28:  Uthungulu - Finance and Admin</v>
          </cell>
          <cell r="R6954">
            <v>0</v>
          </cell>
          <cell r="V6954" t="str">
            <v>DM KZN: UTHUNGULU - FINANCE &amp; ADMIN</v>
          </cell>
        </row>
        <row r="6955">
          <cell r="Q6955" t="str">
            <v>Expenditure:  Transfers and Subsidies - Capital:  Allocations In-kind - District Municipalities:  KwaZulu-Natal - DC28:  Uthungulu - Health</v>
          </cell>
          <cell r="R6955">
            <v>0</v>
          </cell>
          <cell r="V6955" t="str">
            <v>DM KZN: UTHUNGULU - HEALTH</v>
          </cell>
        </row>
        <row r="6956">
          <cell r="Q6956" t="str">
            <v>Expenditure:  Transfers and Subsidies - Capital:  Allocations In-kind - District Municipalities:  KwaZulu-Natal - DC28:  Uthungulu - Housing</v>
          </cell>
          <cell r="R6956">
            <v>0</v>
          </cell>
          <cell r="V6956" t="str">
            <v>DM KZN: UTHUNGULU - HOUSING</v>
          </cell>
        </row>
        <row r="6957">
          <cell r="Q6957" t="str">
            <v>Expenditure:  Transfers and Subsidies - Capital:  Allocations In-kind - District Municipalities:  KwaZulu-Natal - DC28:  Uthungulu - Planning and Development</v>
          </cell>
          <cell r="R6957">
            <v>0</v>
          </cell>
          <cell r="V6957" t="str">
            <v>DM KZN: UTHUNGULU - PLANNING &amp; DEVEL</v>
          </cell>
        </row>
        <row r="6958">
          <cell r="Q6958" t="str">
            <v>Expenditure:  Transfers and Subsidies - Capital:  Allocations In-kind - District Municipalities:  KwaZulu-Natal - DC28:  Uthungulu - Public Safety</v>
          </cell>
          <cell r="R6958">
            <v>0</v>
          </cell>
          <cell r="V6958" t="str">
            <v>DM KZN: UTHUNGULU - PUBLIC SAFETY</v>
          </cell>
        </row>
        <row r="6959">
          <cell r="Q6959" t="str">
            <v>Expenditure:  Transfers and Subsidies - Capital:  Allocations In-kind - District Municipalities:  KwaZulu-Natal - DC28:  Uthungulu - Road Transport</v>
          </cell>
          <cell r="R6959">
            <v>0</v>
          </cell>
          <cell r="V6959" t="str">
            <v>DM KZN: UTHUNGULU - ROAD TRANSPORT</v>
          </cell>
        </row>
        <row r="6960">
          <cell r="Q6960" t="str">
            <v>Expenditure:  Transfers and Subsidies - Capital:  Allocations In-kind - District Municipalities:  KwaZulu-Natal - DC28:  Uthungulu - Sport and Recreation</v>
          </cell>
          <cell r="R6960">
            <v>0</v>
          </cell>
          <cell r="V6960" t="str">
            <v>DM KZN: UTHUNGULU - SPORT &amp; RECREATION</v>
          </cell>
        </row>
        <row r="6961">
          <cell r="Q6961" t="str">
            <v>Expenditure:  Transfers and Subsidies - Capital:  Allocations In-kind - District Municipalities:  KwaZulu-Natal - DC28:  Uthungulu - Waste Water Management</v>
          </cell>
          <cell r="R6961">
            <v>0</v>
          </cell>
          <cell r="V6961" t="str">
            <v>DM KZN: UTHUNGULU - WASTE WATER MAN</v>
          </cell>
        </row>
        <row r="6962">
          <cell r="Q6962" t="str">
            <v>Expenditure:  Transfers and Subsidies - Capital:  Allocations In-kind - District Municipalities:  KwaZulu-Natal - DC28:  Uthungulu - Water</v>
          </cell>
          <cell r="R6962">
            <v>0</v>
          </cell>
          <cell r="V6962" t="str">
            <v>DM KZN: UTHUNGULU - WATER</v>
          </cell>
        </row>
        <row r="6963">
          <cell r="Q6963" t="str">
            <v>Expenditure:  Transfers and Subsidies - Capital:  Allocations In-kind - District Municipalities:  KwaZulu-Natal - DC 29:  Ilembe</v>
          </cell>
          <cell r="R6963">
            <v>0</v>
          </cell>
          <cell r="V6963" t="str">
            <v>DM KZN: ILEMBE</v>
          </cell>
        </row>
        <row r="6964">
          <cell r="Q6964" t="str">
            <v>Expenditure:  Transfers and Subsidies - Capital:  Allocations In-kind - District Municipalities:  KwaZulu-Natal - DC 29:  Ilembe - Community and Social Services</v>
          </cell>
          <cell r="R6964">
            <v>0</v>
          </cell>
          <cell r="V6964" t="str">
            <v>DM KZN: ILEMBE - COMM &amp; SOC SERV</v>
          </cell>
        </row>
        <row r="6965">
          <cell r="Q6965" t="str">
            <v>Expenditure:  Transfers and Subsidies - Capital:  Allocations In-kind - District Municipalities:  KwaZulu-Natal - DC 29:  Ilembe - Environmental Protection</v>
          </cell>
          <cell r="R6965">
            <v>0</v>
          </cell>
          <cell r="V6965" t="str">
            <v>DM KZN: ILEMBE - ENVIRON PROTECTION</v>
          </cell>
        </row>
        <row r="6966">
          <cell r="Q6966" t="str">
            <v>Expenditure:  Transfers and Subsidies - Capital:  Allocations In-kind - District Municipalities:  KwaZulu-Natal - DC 29:  Ilembe - Executive and Council</v>
          </cell>
          <cell r="R6966">
            <v>0</v>
          </cell>
          <cell r="V6966" t="str">
            <v>DM KZN: ILEMBE - EXECUTIVE &amp; COUNCIL</v>
          </cell>
        </row>
        <row r="6967">
          <cell r="Q6967" t="str">
            <v>Expenditure:  Transfers and Subsidies - Capital:  Allocations In-kind - District Municipalities:  KwaZulu-Natal - DC 29:  Ilembe - Finance and Admin</v>
          </cell>
          <cell r="R6967">
            <v>0</v>
          </cell>
          <cell r="V6967" t="str">
            <v>DM KZN: ILEMBE - FINANCE &amp; ADMIN</v>
          </cell>
        </row>
        <row r="6968">
          <cell r="Q6968" t="str">
            <v>Expenditure:  Transfers and Subsidies - Capital:  Allocations In-kind - District Municipalities:  KwaZulu-Natal - DC 29:  Ilembe - Health</v>
          </cell>
          <cell r="R6968">
            <v>0</v>
          </cell>
          <cell r="V6968" t="str">
            <v>DM KZN: ILEMBE - HEALTH</v>
          </cell>
        </row>
        <row r="6969">
          <cell r="Q6969" t="str">
            <v>Expenditure:  Transfers and Subsidies - Capital:  Allocations In-kind - District Municipalities:  KwaZulu-Natal - DC 29:  Ilembe - Housing</v>
          </cell>
          <cell r="R6969">
            <v>0</v>
          </cell>
          <cell r="V6969" t="str">
            <v>DM KZN: ILEMBE - HOUSING</v>
          </cell>
        </row>
        <row r="6970">
          <cell r="Q6970" t="str">
            <v>Expenditure:  Transfers and Subsidies - Capital:  Allocations In-kind - District Municipalities:  KwaZulu-Natal - DC 29:  Ilembe - Planning and Development</v>
          </cell>
          <cell r="R6970">
            <v>0</v>
          </cell>
          <cell r="V6970" t="str">
            <v>DM KZN: ILEMBE - PLANNING &amp; DEVEL</v>
          </cell>
        </row>
        <row r="6971">
          <cell r="Q6971" t="str">
            <v>Expenditure:  Transfers and Subsidies - Capital:  Allocations In-kind - District Municipalities:  KwaZulu-Natal - DC 29:  Ilembe - Public Safety</v>
          </cell>
          <cell r="R6971">
            <v>0</v>
          </cell>
          <cell r="V6971" t="str">
            <v>DM KZN: ILEMBE - PUBLIC SAFETY</v>
          </cell>
        </row>
        <row r="6972">
          <cell r="Q6972" t="str">
            <v>Expenditure:  Transfers and Subsidies - Capital:  Allocations In-kind - District Municipalities:  KwaZulu-Natal - DC 29:  Ilembe - Road Transport</v>
          </cell>
          <cell r="R6972">
            <v>0</v>
          </cell>
          <cell r="V6972" t="str">
            <v>DM KZN: ILEMBE - ROAD TRANSPORT</v>
          </cell>
        </row>
        <row r="6973">
          <cell r="Q6973" t="str">
            <v>Expenditure:  Transfers and Subsidies - Capital:  Allocations In-kind - District Municipalities:  KwaZulu-Natal - DC 29:  Ilembe - Sport and Recreation</v>
          </cell>
          <cell r="R6973">
            <v>0</v>
          </cell>
          <cell r="V6973" t="str">
            <v>DM KZN: ILEMBE - SPORT &amp; RECREATION</v>
          </cell>
        </row>
        <row r="6974">
          <cell r="Q6974" t="str">
            <v>Expenditure:  Transfers and Subsidies - Capital:  Allocations In-kind - District Municipalities:  KwaZulu-Natal - DC 29:  Ilembe - Waste Water Management</v>
          </cell>
          <cell r="R6974">
            <v>0</v>
          </cell>
          <cell r="V6974" t="str">
            <v>DM KZN: ILEMBE - WASTE WATER MAN</v>
          </cell>
        </row>
        <row r="6975">
          <cell r="Q6975" t="str">
            <v>Expenditure:  Transfers and Subsidies - Capital:  Allocations In-kind - District Municipalities:  KwaZulu-Natal - DC 29:  Ilembe - Water</v>
          </cell>
          <cell r="R6975">
            <v>0</v>
          </cell>
          <cell r="V6975" t="str">
            <v>DM KZN: ILEMBE - WATER</v>
          </cell>
        </row>
        <row r="6976">
          <cell r="Q6976" t="str">
            <v>Expenditure:  Transfers and Subsidies - Capital:  Allocations In-kind - District Municipalities:  KwaZulu-Natal - DC 43:  Sisonke</v>
          </cell>
          <cell r="R6976">
            <v>0</v>
          </cell>
          <cell r="V6976" t="str">
            <v>DM KZN: SISONKE</v>
          </cell>
        </row>
        <row r="6977">
          <cell r="Q6977" t="str">
            <v>Expenditure:  Transfers and Subsidies - Capital:  Allocations In-kind - District Municipalities:  KwaZulu-Natal - DC 43:  Sisonke - Community and Social Services</v>
          </cell>
          <cell r="R6977">
            <v>0</v>
          </cell>
          <cell r="V6977" t="str">
            <v>DM KZN: SISONKE - COMM &amp; SOC SERV</v>
          </cell>
        </row>
        <row r="6978">
          <cell r="Q6978" t="str">
            <v>Expenditure:  Transfers and Subsidies - Capital:  Allocations In-kind - District Municipalities:  KwaZulu-Natal - DC 43:  Sisonke - Environmental Protection</v>
          </cell>
          <cell r="R6978">
            <v>0</v>
          </cell>
          <cell r="V6978" t="str">
            <v>DM KZN: SISONKE - ENVIRON PROTECTION</v>
          </cell>
        </row>
        <row r="6979">
          <cell r="Q6979" t="str">
            <v>Expenditure:  Transfers and Subsidies - Capital:  Allocations In-kind - District Municipalities:  KwaZulu-Natal - DC 43:  Sisonke - Executive and Council</v>
          </cell>
          <cell r="R6979">
            <v>0</v>
          </cell>
          <cell r="V6979" t="str">
            <v>DM KZN: SISONKE - EXECUTIVE &amp; COUNCIL</v>
          </cell>
        </row>
        <row r="6980">
          <cell r="Q6980" t="str">
            <v>Expenditure:  Transfers and Subsidies - Capital:  Allocations In-kind - District Municipalities:  KwaZulu-Natal - DC 43:  Sisonke - Finance and Admin</v>
          </cell>
          <cell r="R6980">
            <v>0</v>
          </cell>
          <cell r="V6980" t="str">
            <v>DM KZN: SISONKE - FINANCE &amp; ADMIN</v>
          </cell>
        </row>
        <row r="6981">
          <cell r="Q6981" t="str">
            <v>Expenditure:  Transfers and Subsidies - Capital:  Allocations In-kind - District Municipalities:  KwaZulu-Natal - DC 43:  Sisonke - Health</v>
          </cell>
          <cell r="R6981">
            <v>0</v>
          </cell>
          <cell r="V6981" t="str">
            <v>DM KZN: SISONKE - HEALTH</v>
          </cell>
        </row>
        <row r="6982">
          <cell r="Q6982" t="str">
            <v>Expenditure:  Transfers and Subsidies - Capital:  Allocations In-kind - District Municipalities:  KwaZulu-Natal - DC 43:  Sisonke - Housing</v>
          </cell>
          <cell r="R6982">
            <v>0</v>
          </cell>
          <cell r="V6982" t="str">
            <v>DM KZN: SISONKE - HOUSING</v>
          </cell>
        </row>
        <row r="6983">
          <cell r="Q6983" t="str">
            <v>Expenditure:  Transfers and Subsidies - Capital:  Allocations In-kind - District Municipalities:  KwaZulu-Natal - DC 43:  Sisonke - Planning and Development</v>
          </cell>
          <cell r="R6983">
            <v>0</v>
          </cell>
          <cell r="V6983" t="str">
            <v>DM KZN: SISONKE - PLANNING &amp; DEVEL</v>
          </cell>
        </row>
        <row r="6984">
          <cell r="Q6984" t="str">
            <v>Expenditure:  Transfers and Subsidies - Capital:  Allocations In-kind - District Municipalities:  KwaZulu-Natal - DC 43:  Sisonke - Public Safety</v>
          </cell>
          <cell r="R6984">
            <v>0</v>
          </cell>
          <cell r="V6984" t="str">
            <v>DM KZN: SISONKE - PUBLIC SAFETY</v>
          </cell>
        </row>
        <row r="6985">
          <cell r="Q6985" t="str">
            <v>Expenditure:  Transfers and Subsidies - Capital:  Allocations In-kind - District Municipalities:  KwaZulu-Natal - DC 43:  Sisonke - Road Transport</v>
          </cell>
          <cell r="R6985">
            <v>0</v>
          </cell>
          <cell r="V6985" t="str">
            <v>DM KZN: SISONKE - ROAD TRANSPORT</v>
          </cell>
        </row>
        <row r="6986">
          <cell r="Q6986" t="str">
            <v>Expenditure:  Transfers and Subsidies - Capital:  Allocations In-kind - District Municipalities:  KwaZulu-Natal - DC 43:  Sisonke - Sport and Recreation</v>
          </cell>
          <cell r="R6986">
            <v>0</v>
          </cell>
          <cell r="V6986" t="str">
            <v>DM KZN: SISONKE - SPORT &amp; RECREATION</v>
          </cell>
        </row>
        <row r="6987">
          <cell r="Q6987" t="str">
            <v>Expenditure:  Transfers and Subsidies - Capital:  Allocations In-kind - District Municipalities:  KwaZulu-Natal - DC 43:  Sisonke - Waste Water Management</v>
          </cell>
          <cell r="R6987">
            <v>0</v>
          </cell>
          <cell r="V6987" t="str">
            <v>DM KZN: SISONKE - WASTE WATER MAN</v>
          </cell>
        </row>
        <row r="6988">
          <cell r="Q6988" t="str">
            <v>Expenditure:  Transfers and Subsidies - Capital:  Allocations In-kind - District Municipalities:  KwaZulu-Natal - DC 43:  Sisonke - Water</v>
          </cell>
          <cell r="R6988">
            <v>0</v>
          </cell>
          <cell r="V6988" t="str">
            <v>DM KZN: SISONKE - WATER</v>
          </cell>
        </row>
        <row r="6989">
          <cell r="Q6989" t="str">
            <v>Expenditure:  Transfers and Subsidies - Capital:  Allocations In-kind - District Municipalities:  Limpopo</v>
          </cell>
          <cell r="R6989">
            <v>0</v>
          </cell>
          <cell r="V6989" t="str">
            <v>T&amp;S CAP: ALL IN-KIND DM LIMPOPO</v>
          </cell>
        </row>
        <row r="6990">
          <cell r="Q6990" t="str">
            <v>Expenditure:  Transfers and Subsidies - Capital:  Allocations In-kind - District Municipalities:  Limpopo - DC 47:  Greater Sekhukune</v>
          </cell>
          <cell r="R6990">
            <v>0</v>
          </cell>
          <cell r="V6990" t="str">
            <v>DM LP: SEKHUKUNE</v>
          </cell>
        </row>
        <row r="6991">
          <cell r="Q6991" t="str">
            <v>Expenditure:  Transfers and Subsidies - Capital:  Allocations In-kind - District Municipalities:  Limpopo - DC 47:  Greater Sekhukune - Community and Social Services</v>
          </cell>
          <cell r="R6991">
            <v>0</v>
          </cell>
          <cell r="V6991" t="str">
            <v>DM LP: SEKHUKUNE - COMM &amp; SOC SERV</v>
          </cell>
        </row>
        <row r="6992">
          <cell r="Q6992" t="str">
            <v>Expenditure:  Transfers and Subsidies - Capital:  Allocations In-kind - District Municipalities:  Limpopo - DC 47:  Greater Sekhukune - Environmental Protection</v>
          </cell>
          <cell r="R6992">
            <v>0</v>
          </cell>
          <cell r="V6992" t="str">
            <v>DM LP: SEKHUKUNE - ENVIRON PROTECTION</v>
          </cell>
        </row>
        <row r="6993">
          <cell r="Q6993" t="str">
            <v>Expenditure:  Transfers and Subsidies - Capital:  Allocations In-kind - District Municipalities:  Limpopo - DC 47:  Greater Sekhukune - Executive and Council</v>
          </cell>
          <cell r="R6993">
            <v>0</v>
          </cell>
          <cell r="V6993" t="str">
            <v>DM LP: SEKHUKUNE - EXECUTIVE &amp; COUNCIL</v>
          </cell>
        </row>
        <row r="6994">
          <cell r="Q6994" t="str">
            <v>Expenditure:  Transfers and Subsidies - Capital:  Allocations In-kind - District Municipalities:  Limpopo - DC 47:  Greater Sekhukune - Finance and Admin</v>
          </cell>
          <cell r="R6994">
            <v>0</v>
          </cell>
          <cell r="V6994" t="str">
            <v>DM LP: SEKHUKUNE - FINANCE &amp; ADMIN</v>
          </cell>
        </row>
        <row r="6995">
          <cell r="Q6995" t="str">
            <v>Expenditure:  Transfers and Subsidies - Capital:  Allocations In-kind - District Municipalities:  Limpopo - DC 47:  Greater Sekhukune - Health</v>
          </cell>
          <cell r="R6995">
            <v>0</v>
          </cell>
          <cell r="V6995" t="str">
            <v>DM LP: SEKHUKUNE - HEALTH</v>
          </cell>
        </row>
        <row r="6996">
          <cell r="Q6996" t="str">
            <v>Expenditure:  Transfers and Subsidies - Capital:  Allocations In-kind - District Municipalities:  Limpopo - DC 47:  Greater Sekhukune - Housing</v>
          </cell>
          <cell r="R6996">
            <v>0</v>
          </cell>
          <cell r="V6996" t="str">
            <v>DM LP: SEKHUKUNE - HOUSING</v>
          </cell>
        </row>
        <row r="6997">
          <cell r="Q6997" t="str">
            <v>Expenditure:  Transfers and Subsidies - Capital:  Allocations In-kind - District Municipalities:  Limpopo - DC 47:  Greater Sekhukune - Planning and Development</v>
          </cell>
          <cell r="R6997">
            <v>0</v>
          </cell>
          <cell r="V6997" t="str">
            <v>DM LP: SEKHUKUNE - PLANNING &amp; DEVEL</v>
          </cell>
        </row>
        <row r="6998">
          <cell r="Q6998" t="str">
            <v>Expenditure:  Transfers and Subsidies - Capital:  Allocations In-kind - District Municipalities:  Limpopo - DC 47:  Greater Sekhukune - Public Safety</v>
          </cell>
          <cell r="R6998">
            <v>0</v>
          </cell>
          <cell r="V6998" t="str">
            <v>DM LP: SEKHUKUNE - PUBLIC SAFETY</v>
          </cell>
        </row>
        <row r="6999">
          <cell r="Q6999" t="str">
            <v>Expenditure:  Transfers and Subsidies - Capital:  Allocations In-kind - District Municipalities:  Limpopo - DC 47:  Greater Sekhukune - Road Transport</v>
          </cell>
          <cell r="R6999">
            <v>0</v>
          </cell>
          <cell r="V6999" t="str">
            <v>DM LP: SEKHUKUNE - ROAD TRANSPORT</v>
          </cell>
        </row>
        <row r="7000">
          <cell r="Q7000" t="str">
            <v>Expenditure:  Transfers and Subsidies - Capital:  Allocations In-kind - District Municipalities:  Limpopo - DC 47:  Greater Sekhukune - Sport and Recreation</v>
          </cell>
          <cell r="R7000">
            <v>0</v>
          </cell>
          <cell r="V7000" t="str">
            <v>DM LP: SEKHUKUNE - SPORT &amp; RECREATION</v>
          </cell>
        </row>
        <row r="7001">
          <cell r="Q7001" t="str">
            <v>Expenditure:  Transfers and Subsidies - Capital:  Allocations In-kind - District Municipalities:  Limpopo - DC 47:  Greater Sekhukune - Waste Water Management</v>
          </cell>
          <cell r="R7001">
            <v>0</v>
          </cell>
          <cell r="V7001" t="str">
            <v>DM LP: SEKHUKUNE - WASTE WATER MAN</v>
          </cell>
        </row>
        <row r="7002">
          <cell r="Q7002" t="str">
            <v>Expenditure:  Transfers and Subsidies - Capital:  Allocations In-kind - District Municipalities:  Limpopo - DC 47:  Greater Sekhukune - Water</v>
          </cell>
          <cell r="R7002">
            <v>0</v>
          </cell>
          <cell r="V7002" t="str">
            <v>DM LP: SEKHUKUNE - WATER</v>
          </cell>
        </row>
        <row r="7003">
          <cell r="Q7003" t="str">
            <v>Expenditure:  Transfers and Subsidies - Capital:  Allocations In-kind - District Municipalities:  Limpopo - DC 33:  Mopani</v>
          </cell>
          <cell r="R7003">
            <v>0</v>
          </cell>
          <cell r="V7003" t="str">
            <v>DM LP: MOPANI</v>
          </cell>
        </row>
        <row r="7004">
          <cell r="Q7004" t="str">
            <v>Expenditure:  Transfers and Subsidies - Capital:  Allocations In-kind - District Municipalities:  Limpopo - DC 33:  Mopani - Community and Social Services</v>
          </cell>
          <cell r="R7004">
            <v>0</v>
          </cell>
          <cell r="V7004" t="str">
            <v>DM LP: MOPANI - COMM &amp; SOC SERV</v>
          </cell>
        </row>
        <row r="7005">
          <cell r="Q7005" t="str">
            <v>Expenditure:  Transfers and Subsidies - Capital:  Allocations In-kind - District Municipalities:  Limpopo - DC 33:  Mopani - Environmental Protection</v>
          </cell>
          <cell r="R7005">
            <v>0</v>
          </cell>
          <cell r="V7005" t="str">
            <v>DM LP: MOPANI - ENVIRON PROTECTION</v>
          </cell>
        </row>
        <row r="7006">
          <cell r="Q7006" t="str">
            <v>Expenditure:  Transfers and Subsidies - Capital:  Allocations In-kind - District Municipalities:  Limpopo - DC 33:  Mopani - Executive and Council</v>
          </cell>
          <cell r="R7006">
            <v>0</v>
          </cell>
          <cell r="V7006" t="str">
            <v>DM LP: MOPANI - EXECUTIVE &amp; COUNCIL</v>
          </cell>
        </row>
        <row r="7007">
          <cell r="Q7007" t="str">
            <v>Expenditure:  Transfers and Subsidies - Capital:  Allocations In-kind - District Municipalities:  Limpopo - DC 33:  Mopani - Finance and Admin</v>
          </cell>
          <cell r="R7007">
            <v>0</v>
          </cell>
          <cell r="V7007" t="str">
            <v>DM LP: MOPANI - FINANCE &amp; ADMIN</v>
          </cell>
        </row>
        <row r="7008">
          <cell r="Q7008" t="str">
            <v>Expenditure:  Transfers and Subsidies - Capital:  Allocations In-kind - District Municipalities:  Limpopo - DC 33:  Mopani - Health</v>
          </cell>
          <cell r="R7008">
            <v>0</v>
          </cell>
          <cell r="V7008" t="str">
            <v>DM LP: MOPANI - HEALTH</v>
          </cell>
        </row>
        <row r="7009">
          <cell r="Q7009" t="str">
            <v>Expenditure:  Transfers and Subsidies - Capital:  Allocations In-kind - District Municipalities:  Limpopo - DC 33:  Mopani - Housing</v>
          </cell>
          <cell r="R7009">
            <v>0</v>
          </cell>
          <cell r="V7009" t="str">
            <v>DM LP: MOPANI - HOUSING</v>
          </cell>
        </row>
        <row r="7010">
          <cell r="Q7010" t="str">
            <v>Expenditure:  Transfers and Subsidies - Capital:  Allocations In-kind - District Municipalities:  Limpopo - DC 33:  Mopani - Planning and Development</v>
          </cell>
          <cell r="R7010">
            <v>0</v>
          </cell>
          <cell r="V7010" t="str">
            <v>DM LP: MOPANI - PLANNING &amp; DEVEL</v>
          </cell>
        </row>
        <row r="7011">
          <cell r="Q7011" t="str">
            <v>Expenditure:  Transfers and Subsidies - Capital:  Allocations In-kind - District Municipalities:  Limpopo - DC 33:  Mopani - Public Safety</v>
          </cell>
          <cell r="R7011">
            <v>0</v>
          </cell>
          <cell r="V7011" t="str">
            <v>DM LP: MOPANI - PUBLIC SAFETY</v>
          </cell>
        </row>
        <row r="7012">
          <cell r="Q7012" t="str">
            <v>Expenditure:  Transfers and Subsidies - Capital:  Allocations In-kind - District Municipalities:  Limpopo - DC 33:  Mopani - Road Transport</v>
          </cell>
          <cell r="R7012">
            <v>0</v>
          </cell>
          <cell r="V7012" t="str">
            <v>DM LP: MOPANI - ROAD TRANSPORT</v>
          </cell>
        </row>
        <row r="7013">
          <cell r="Q7013" t="str">
            <v>Expenditure:  Transfers and Subsidies - Capital:  Allocations In-kind - District Municipalities:  Limpopo - DC 33:  Mopani - Sport and Recreation</v>
          </cell>
          <cell r="R7013">
            <v>0</v>
          </cell>
          <cell r="V7013" t="str">
            <v>DM LP: MOPANI - SPORT &amp; RECREATION</v>
          </cell>
        </row>
        <row r="7014">
          <cell r="Q7014" t="str">
            <v>Expenditure:  Transfers and Subsidies - Capital:  Allocations In-kind - District Municipalities:  Limpopo - DC 33:  Mopani - Waste Water Management</v>
          </cell>
          <cell r="R7014">
            <v>0</v>
          </cell>
          <cell r="V7014" t="str">
            <v>DM LP: MOPANI - WASTE WATER MAN</v>
          </cell>
        </row>
        <row r="7015">
          <cell r="Q7015" t="str">
            <v>Expenditure:  Transfers and Subsidies - Capital:  Allocations In-kind - District Municipalities:  Limpopo - DC 33:  Mopani - Water</v>
          </cell>
          <cell r="R7015">
            <v>0</v>
          </cell>
          <cell r="V7015" t="str">
            <v>DM LP: MOPANI - WATER</v>
          </cell>
        </row>
        <row r="7016">
          <cell r="Q7016" t="str">
            <v>Expenditure:  Transfers and Subsidies - Capital:  Allocations In-kind - District Municipalities:  Limpopo - DC 34:  Vhembe</v>
          </cell>
          <cell r="R7016">
            <v>0</v>
          </cell>
          <cell r="V7016" t="str">
            <v>DM LP: VHEMBE</v>
          </cell>
        </row>
        <row r="7017">
          <cell r="Q7017" t="str">
            <v>Expenditure:  Transfers and Subsidies - Capital:  Allocations In-kind - District Municipalities:  Limpopo - DC 34:  Vhembe - Community and Social Services</v>
          </cell>
          <cell r="R7017">
            <v>0</v>
          </cell>
          <cell r="V7017" t="str">
            <v>DM LP: VHEMBE - COMM &amp; SOC SERV</v>
          </cell>
        </row>
        <row r="7018">
          <cell r="Q7018" t="str">
            <v>Expenditure:  Transfers and Subsidies - Capital:  Allocations In-kind - District Municipalities:  Limpopo - DC 34:  Vhembe - Environmental Protection</v>
          </cell>
          <cell r="R7018">
            <v>0</v>
          </cell>
          <cell r="V7018" t="str">
            <v>DM LP: VHEMBE - ENVIRON PROTECTION</v>
          </cell>
        </row>
        <row r="7019">
          <cell r="Q7019" t="str">
            <v>Expenditure:  Transfers and Subsidies - Capital:  Allocations In-kind - District Municipalities:  Limpopo - DC 34:  Vhembe - Executive and Council</v>
          </cell>
          <cell r="R7019">
            <v>0</v>
          </cell>
          <cell r="V7019" t="str">
            <v>DM LP: VHEMBE - EXECUTIVE &amp; COUNCIL</v>
          </cell>
        </row>
        <row r="7020">
          <cell r="Q7020" t="str">
            <v>Expenditure:  Transfers and Subsidies - Capital:  Allocations In-kind - District Municipalities:  Limpopo - DC 34:  Vhembe - Finance and Admin</v>
          </cell>
          <cell r="R7020">
            <v>0</v>
          </cell>
          <cell r="V7020" t="str">
            <v>DM LP: VHEMBE - FINANCE &amp; ADMIN</v>
          </cell>
        </row>
        <row r="7021">
          <cell r="Q7021" t="str">
            <v>Expenditure:  Transfers and Subsidies - Capital:  Allocations In-kind - District Municipalities:  Limpopo - DC 34:  Vhembe - Health</v>
          </cell>
          <cell r="R7021">
            <v>0</v>
          </cell>
          <cell r="V7021" t="str">
            <v>DM LP: VHEMBE - HEALTH</v>
          </cell>
        </row>
        <row r="7022">
          <cell r="Q7022" t="str">
            <v>Expenditure:  Transfers and Subsidies - Capital:  Allocations In-kind - District Municipalities:  Limpopo - DC 34:  Vhembe - Housing</v>
          </cell>
          <cell r="R7022">
            <v>0</v>
          </cell>
          <cell r="V7022" t="str">
            <v>DM LP: VHEMBE - HOUSING</v>
          </cell>
        </row>
        <row r="7023">
          <cell r="Q7023" t="str">
            <v>Expenditure:  Transfers and Subsidies - Capital:  Allocations In-kind - District Municipalities:  Limpopo - DC 34:  Vhembe - Planning and Development</v>
          </cell>
          <cell r="R7023">
            <v>0</v>
          </cell>
          <cell r="V7023" t="str">
            <v>DM LP: VHEMBE - PLANNING &amp; DEVEL</v>
          </cell>
        </row>
        <row r="7024">
          <cell r="Q7024" t="str">
            <v>Expenditure:  Transfers and Subsidies - Capital:  Allocations In-kind - District Municipalities:  Limpopo - DC 34:  Vhembe - Public Safety</v>
          </cell>
          <cell r="R7024">
            <v>0</v>
          </cell>
          <cell r="V7024" t="str">
            <v>DM LP: VHEMBE - PUBLIC SAFETY</v>
          </cell>
        </row>
        <row r="7025">
          <cell r="Q7025" t="str">
            <v>Expenditure:  Transfers and Subsidies - Capital:  Allocations In-kind - District Municipalities:  Limpopo - DC 34:  Vhembe - Road Transport</v>
          </cell>
          <cell r="R7025">
            <v>0</v>
          </cell>
          <cell r="V7025" t="str">
            <v>DM LP: VHEMBE - ROAD TRANSPORT</v>
          </cell>
        </row>
        <row r="7026">
          <cell r="Q7026" t="str">
            <v>Expenditure:  Transfers and Subsidies - Capital:  Allocations In-kind - District Municipalities:  Limpopo - DC 34:  Vhembe - Sport and Recreation</v>
          </cell>
          <cell r="R7026">
            <v>0</v>
          </cell>
          <cell r="V7026" t="str">
            <v>DM LP: VHEMBE - SPORT &amp; RECREATION</v>
          </cell>
        </row>
        <row r="7027">
          <cell r="Q7027" t="str">
            <v>Expenditure:  Transfers and Subsidies - Capital:  Allocations In-kind - District Municipalities:  Limpopo - DC 34:  Vhembe - Waste Water Management</v>
          </cell>
          <cell r="R7027">
            <v>0</v>
          </cell>
          <cell r="V7027" t="str">
            <v>DM LP: VHEMBE - WASTE WATER MAN</v>
          </cell>
        </row>
        <row r="7028">
          <cell r="Q7028" t="str">
            <v>Expenditure:  Transfers and Subsidies - Capital:  Allocations In-kind - District Municipalities:  Limpopo - DC 34:  Vhembe - Water</v>
          </cell>
          <cell r="R7028">
            <v>0</v>
          </cell>
          <cell r="V7028" t="str">
            <v>DM LP: VHEMBE - WATER</v>
          </cell>
        </row>
        <row r="7029">
          <cell r="Q7029" t="str">
            <v>Expenditure:  Transfers and Subsidies - Capital:  Allocations In-kind - District Municipalities:  Limpopo - DC 35:  Capricorn</v>
          </cell>
          <cell r="R7029">
            <v>0</v>
          </cell>
          <cell r="V7029" t="str">
            <v>DM LP: CAPRICORN</v>
          </cell>
        </row>
        <row r="7030">
          <cell r="Q7030" t="str">
            <v>Expenditure:  Transfers and Subsidies - Capital:  Allocations In-kind - District Municipalities:  Limpopo - DC 35:  Capricorn - Community and Social Services</v>
          </cell>
          <cell r="R7030">
            <v>0</v>
          </cell>
          <cell r="V7030" t="str">
            <v>DM LP: CAPRICORN - COMM &amp; SOC SERV</v>
          </cell>
        </row>
        <row r="7031">
          <cell r="Q7031" t="str">
            <v>Expenditure:  Transfers and Subsidies - Capital:  Allocations In-kind - District Municipalities:  Limpopo - DC 35:  Capricorn - Environmental Protection</v>
          </cell>
          <cell r="R7031">
            <v>0</v>
          </cell>
          <cell r="V7031" t="str">
            <v>DM LP: CAPRICORN - ENVIRON PROTECTION</v>
          </cell>
        </row>
        <row r="7032">
          <cell r="Q7032" t="str">
            <v>Expenditure:  Transfers and Subsidies - Capital:  Allocations In-kind - District Municipalities:  Limpopo - DC 35:  Capricorn - Executive and Council</v>
          </cell>
          <cell r="R7032">
            <v>0</v>
          </cell>
          <cell r="V7032" t="str">
            <v>DM LP: CAPRICORN - EXECUTIVE &amp; COUNCIL</v>
          </cell>
        </row>
        <row r="7033">
          <cell r="Q7033" t="str">
            <v>Expenditure:  Transfers and Subsidies - Capital:  Allocations In-kind - District Municipalities:  Limpopo - DC 35:  Capricorn - Finance and Admin</v>
          </cell>
          <cell r="R7033">
            <v>0</v>
          </cell>
          <cell r="V7033" t="str">
            <v>DM LP: CAPRICORN - FINANCE &amp; ADMIN</v>
          </cell>
        </row>
        <row r="7034">
          <cell r="Q7034" t="str">
            <v>Expenditure:  Transfers and Subsidies - Capital:  Allocations In-kind - District Municipalities:  Limpopo - DC 35:  Capricorn - Health</v>
          </cell>
          <cell r="R7034">
            <v>0</v>
          </cell>
          <cell r="V7034" t="str">
            <v>DM LP: CAPRICORN - HEALTH</v>
          </cell>
        </row>
        <row r="7035">
          <cell r="Q7035" t="str">
            <v>Expenditure:  Transfers and Subsidies - Capital:  Allocations In-kind - District Municipalities:  Limpopo - DC 35:  Capricorn - Housing</v>
          </cell>
          <cell r="R7035">
            <v>0</v>
          </cell>
          <cell r="V7035" t="str">
            <v>DM LP: CAPRICORN - HOUSING</v>
          </cell>
        </row>
        <row r="7036">
          <cell r="Q7036" t="str">
            <v>Expenditure:  Transfers and Subsidies - Capital:  Allocations In-kind - District Municipalities:  Limpopo - DC 35:  Capricorn - Planning and Development</v>
          </cell>
          <cell r="R7036">
            <v>0</v>
          </cell>
          <cell r="V7036" t="str">
            <v>DM LP: CAPRICORN - PLANNING &amp; DEVEL</v>
          </cell>
        </row>
        <row r="7037">
          <cell r="Q7037" t="str">
            <v>Expenditure:  Transfers and Subsidies - Capital:  Allocations In-kind - District Municipalities:  Limpopo - DC 35:  Capricorn - Public Safety</v>
          </cell>
          <cell r="R7037">
            <v>0</v>
          </cell>
          <cell r="V7037" t="str">
            <v>DM LP: CAPRICORN - PUBLIC SAFETY</v>
          </cell>
        </row>
        <row r="7038">
          <cell r="Q7038" t="str">
            <v>Expenditure:  Transfers and Subsidies - Capital:  Allocations In-kind - District Municipalities:  Limpopo - DC 35:  Capricorn - Road Transport</v>
          </cell>
          <cell r="R7038">
            <v>0</v>
          </cell>
          <cell r="V7038" t="str">
            <v>DM LP: CAPRICORN - ROAD TRANSPORT</v>
          </cell>
        </row>
        <row r="7039">
          <cell r="Q7039" t="str">
            <v>Expenditure:  Transfers and Subsidies - Capital:  Allocations In-kind - District Municipalities:  Limpopo - DC 35:  Capricorn - Sport and Recreation</v>
          </cell>
          <cell r="R7039">
            <v>0</v>
          </cell>
          <cell r="V7039" t="str">
            <v>DM LP: CAPRICORN - SPORT &amp; RECREATION</v>
          </cell>
        </row>
        <row r="7040">
          <cell r="Q7040" t="str">
            <v>Expenditure:  Transfers and Subsidies - Capital:  Allocations In-kind - District Municipalities:  Limpopo - DC 35:  Capricorn - Waste Water Management</v>
          </cell>
          <cell r="R7040">
            <v>0</v>
          </cell>
          <cell r="V7040" t="str">
            <v>DM LP: CAPRICORN - WASTE WATER MAN</v>
          </cell>
        </row>
        <row r="7041">
          <cell r="Q7041" t="str">
            <v>Expenditure:  Transfers and Subsidies - Capital:  Allocations In-kind - District Municipalities:  Limpopo - DC 35:  Capricorn - Water</v>
          </cell>
          <cell r="R7041">
            <v>0</v>
          </cell>
          <cell r="V7041" t="str">
            <v>DM LP: CAPRICORN - WATER</v>
          </cell>
        </row>
        <row r="7042">
          <cell r="Q7042" t="str">
            <v>Expenditure:  Transfers and Subsidies - Capital:  Allocations In-kind - District Municipalities:  Limpopo - DC 36:  Waterberg</v>
          </cell>
          <cell r="R7042">
            <v>0</v>
          </cell>
          <cell r="V7042" t="str">
            <v>DM LP: WATERBERG</v>
          </cell>
        </row>
        <row r="7043">
          <cell r="Q7043" t="str">
            <v>Expenditure:  Transfers and Subsidies - Capital:  Allocations In-kind - District Municipalities:  Limpopo - DC 36:  Waterberg - Community and Social Services</v>
          </cell>
          <cell r="R7043">
            <v>0</v>
          </cell>
          <cell r="V7043" t="str">
            <v>DM LP: WATERBERG - COMM &amp; SOC SERV</v>
          </cell>
        </row>
        <row r="7044">
          <cell r="Q7044" t="str">
            <v>Expenditure:  Transfers and Subsidies - Capital:  Allocations In-kind - District Municipalities:  Limpopo - DC 36:  Waterberg - Environmental Protection</v>
          </cell>
          <cell r="R7044">
            <v>0</v>
          </cell>
          <cell r="V7044" t="str">
            <v>DM LP: WATERBERG - ENVIRON PROTECTION</v>
          </cell>
        </row>
        <row r="7045">
          <cell r="Q7045" t="str">
            <v>Expenditure:  Transfers and Subsidies - Capital:  Allocations In-kind - District Municipalities:  Limpopo - DC 36:  Waterberg - Executive and Council</v>
          </cell>
          <cell r="R7045">
            <v>0</v>
          </cell>
          <cell r="V7045" t="str">
            <v>DM LP: WATERBERG - EXECUTIVE &amp; COUNCIL</v>
          </cell>
        </row>
        <row r="7046">
          <cell r="Q7046" t="str">
            <v>Expenditure:  Transfers and Subsidies - Capital:  Allocations In-kind - District Municipalities:  Limpopo - DC 36:  Waterberg - Finance and Admin</v>
          </cell>
          <cell r="R7046">
            <v>0</v>
          </cell>
          <cell r="V7046" t="str">
            <v>DM LP: WATERBERG - FINANCE &amp; ADMIN</v>
          </cell>
        </row>
        <row r="7047">
          <cell r="Q7047" t="str">
            <v>Expenditure:  Transfers and Subsidies - Capital:  Allocations In-kind - District Municipalities:  Limpopo - DC 36:  Waterberg - Health</v>
          </cell>
          <cell r="R7047">
            <v>0</v>
          </cell>
          <cell r="V7047" t="str">
            <v>DM LP: WATERBERG - HEALTH</v>
          </cell>
        </row>
        <row r="7048">
          <cell r="Q7048" t="str">
            <v>Expenditure:  Transfers and Subsidies - Capital:  Allocations In-kind - District Municipalities:  Limpopo - DC 36:  Waterberg - Housing</v>
          </cell>
          <cell r="R7048">
            <v>0</v>
          </cell>
          <cell r="V7048" t="str">
            <v>DM LP: WATERBERG - HOUSING</v>
          </cell>
        </row>
        <row r="7049">
          <cell r="Q7049" t="str">
            <v>Expenditure:  Transfers and Subsidies - Capital:  Allocations In-kind - District Municipalities:  Limpopo - DC 36:  Waterberg - Planning and Development</v>
          </cell>
          <cell r="R7049">
            <v>0</v>
          </cell>
          <cell r="V7049" t="str">
            <v>DM LP: WATERBERG - PLANNING &amp; DEVEL</v>
          </cell>
        </row>
        <row r="7050">
          <cell r="Q7050" t="str">
            <v>Expenditure:  Transfers and Subsidies - Capital:  Allocations In-kind - District Municipalities:  Limpopo - DC 36:  Waterberg - Public Safety</v>
          </cell>
          <cell r="R7050">
            <v>0</v>
          </cell>
          <cell r="V7050" t="str">
            <v>DM LP: WATERBERG - PUBLIC SAFETY</v>
          </cell>
        </row>
        <row r="7051">
          <cell r="Q7051" t="str">
            <v>Expenditure:  Transfers and Subsidies - Capital:  Allocations In-kind - District Municipalities:  Limpopo - DC 36:  Waterberg - Road Transport</v>
          </cell>
          <cell r="R7051">
            <v>0</v>
          </cell>
          <cell r="V7051" t="str">
            <v>DM LP: WATERBERG - ROAD TRANSPORT</v>
          </cell>
        </row>
        <row r="7052">
          <cell r="Q7052" t="str">
            <v>Expenditure:  Transfers and Subsidies - Capital:  Allocations In-kind - District Municipalities:  Limpopo - DC 36:  Waterberg - Sport and Recreation</v>
          </cell>
          <cell r="R7052">
            <v>0</v>
          </cell>
          <cell r="V7052" t="str">
            <v>DM LP: WATERBERG - SPORT &amp; RECREATION</v>
          </cell>
        </row>
        <row r="7053">
          <cell r="Q7053" t="str">
            <v>Expenditure:  Transfers and Subsidies - Capital:  Allocations In-kind - District Municipalities:  Limpopo - DC 36:  Waterberg - Waste Water Management</v>
          </cell>
          <cell r="R7053">
            <v>0</v>
          </cell>
          <cell r="V7053" t="str">
            <v>DM LP: WATERBERG - WASTE WATER MAN</v>
          </cell>
        </row>
        <row r="7054">
          <cell r="Q7054" t="str">
            <v>Expenditure:  Transfers and Subsidies - Capital:  Allocations In-kind - District Municipalities:  Limpopo - DC 36:  Waterberg - Water</v>
          </cell>
          <cell r="R7054">
            <v>0</v>
          </cell>
          <cell r="V7054" t="str">
            <v>DM LP: WATERBERG - WATER</v>
          </cell>
        </row>
        <row r="7055">
          <cell r="Q7055" t="str">
            <v>Expenditure:  Transfers and Subsidies - Capital:  Allocations In-kind - District Municipalities:  Mpumalanga</v>
          </cell>
          <cell r="R7055">
            <v>0</v>
          </cell>
          <cell r="V7055" t="str">
            <v>T&amp;S CAP: ALL IN-KIND DM MPUMALANGA</v>
          </cell>
        </row>
        <row r="7056">
          <cell r="Q7056" t="str">
            <v>Expenditure:  Transfers and Subsidies - Capital:  Allocations In-kind - District Municipalities:  Mpumalanga - DC 30:  Gert Sibande</v>
          </cell>
          <cell r="R7056">
            <v>0</v>
          </cell>
          <cell r="V7056" t="str">
            <v>DM MP: GERT SIBANDE</v>
          </cell>
        </row>
        <row r="7057">
          <cell r="Q7057" t="str">
            <v>Expenditure:  Transfers and Subsidies - Capital:  Allocations In-kind - District Municipalities:  Mpumalanga - DC 30:  Gert Sibande - Community and Social Services</v>
          </cell>
          <cell r="R7057">
            <v>0</v>
          </cell>
          <cell r="V7057" t="str">
            <v>DM MP: GERT SIBANDE - COMM &amp; SOC SERV</v>
          </cell>
        </row>
        <row r="7058">
          <cell r="Q7058" t="str">
            <v>Expenditure:  Transfers and Subsidies - Capital:  Allocations In-kind - District Municipalities:  Mpumalanga - DC 30:  Gert Sibande - Environmental Protection</v>
          </cell>
          <cell r="R7058">
            <v>0</v>
          </cell>
          <cell r="V7058" t="str">
            <v>DM MP: GERT SIBANDE - ENVIRON PROTECTION</v>
          </cell>
        </row>
        <row r="7059">
          <cell r="Q7059" t="str">
            <v>Expenditure:  Transfers and Subsidies - Capital:  Allocations In-kind - District Municipalities:  Mpumalanga - DC 30:  Gert Sibande - Executive and Council</v>
          </cell>
          <cell r="R7059">
            <v>0</v>
          </cell>
          <cell r="V7059" t="str">
            <v>DM MP: GERT SIBANDE - EXECUTIV &amp; COUNCIL</v>
          </cell>
        </row>
        <row r="7060">
          <cell r="Q7060" t="str">
            <v>Expenditure:  Transfers and Subsidies - Capital:  Allocations In-kind - District Municipalities:  Mpumalanga - DC 30:  Gert Sibande - Finance and Admin</v>
          </cell>
          <cell r="R7060">
            <v>0</v>
          </cell>
          <cell r="V7060" t="str">
            <v>DM MP: GERT SIBANDE - FINANCE &amp; ADMIN</v>
          </cell>
        </row>
        <row r="7061">
          <cell r="Q7061" t="str">
            <v>Expenditure:  Transfers and Subsidies - Capital:  Allocations In-kind - District Municipalities:  Mpumalanga - DC 30:  Gert Sibande - Health</v>
          </cell>
          <cell r="R7061">
            <v>0</v>
          </cell>
          <cell r="V7061" t="str">
            <v>DM MP: GERT SIBANDE - HEALTH</v>
          </cell>
        </row>
        <row r="7062">
          <cell r="Q7062" t="str">
            <v>Expenditure:  Transfers and Subsidies - Capital:  Allocations In-kind - District Municipalities:  Mpumalanga - DC 30:  Gert Sibande - Housing</v>
          </cell>
          <cell r="R7062">
            <v>0</v>
          </cell>
          <cell r="V7062" t="str">
            <v>DM MP: GERT SIBANDE - HOUSING</v>
          </cell>
        </row>
        <row r="7063">
          <cell r="Q7063" t="str">
            <v>Expenditure:  Transfers and Subsidies - Capital:  Allocations In-kind - District Municipalities:  Mpumalanga - DC 30:  Gert Sibande - Planning and Development</v>
          </cell>
          <cell r="R7063">
            <v>0</v>
          </cell>
          <cell r="V7063" t="str">
            <v>DM MP: GERT SIBANDE - PLANNING &amp; DEVEL</v>
          </cell>
        </row>
        <row r="7064">
          <cell r="Q7064" t="str">
            <v>Expenditure:  Transfers and Subsidies - Capital:  Allocations In-kind - District Municipalities:  Mpumalanga - DC 30:  Gert Sibande - Public Safety</v>
          </cell>
          <cell r="R7064">
            <v>0</v>
          </cell>
          <cell r="V7064" t="str">
            <v>DM MP: GERT SIBANDE - PUBLIC SAFETY</v>
          </cell>
        </row>
        <row r="7065">
          <cell r="Q7065" t="str">
            <v>Expenditure:  Transfers and Subsidies - Capital:  Allocations In-kind - District Municipalities:  Mpumalanga - DC 30:  Gert Sibande - Road Transport</v>
          </cell>
          <cell r="R7065">
            <v>0</v>
          </cell>
          <cell r="V7065" t="str">
            <v>DM MP: GERT SIBANDE - ROAD TRANSPORT</v>
          </cell>
        </row>
        <row r="7066">
          <cell r="Q7066" t="str">
            <v>Expenditure:  Transfers and Subsidies - Capital:  Allocations In-kind - District Municipalities:  Mpumalanga - DC 30:  Gert Sibande - Sport and Recreation</v>
          </cell>
          <cell r="R7066">
            <v>0</v>
          </cell>
          <cell r="V7066" t="str">
            <v>DM MP: GERT SIBANDE - SPORT &amp; RECREATION</v>
          </cell>
        </row>
        <row r="7067">
          <cell r="Q7067" t="str">
            <v>Expenditure:  Transfers and Subsidies - Capital:  Allocations In-kind - District Municipalities:  Mpumalanga - DC 30:  Gert Sibande - Waste Water Management</v>
          </cell>
          <cell r="R7067">
            <v>0</v>
          </cell>
          <cell r="V7067" t="str">
            <v>DM MP: GERT SIBANDE - WASTE WATER MAN</v>
          </cell>
        </row>
        <row r="7068">
          <cell r="Q7068" t="str">
            <v>Expenditure:  Transfers and Subsidies - Capital:  Allocations In-kind - District Municipalities:  Mpumalanga - DC 30:  Gert Sibande - Water</v>
          </cell>
          <cell r="R7068">
            <v>0</v>
          </cell>
          <cell r="V7068" t="str">
            <v>DM MP: GERT SIBANDE - WATER</v>
          </cell>
        </row>
        <row r="7069">
          <cell r="Q7069" t="str">
            <v>Expenditure:  Transfers and Subsidies - Capital:  Allocations In-kind - District Municipalities:  Mpumalanga - DC 31:  Nkangala</v>
          </cell>
          <cell r="R7069">
            <v>0</v>
          </cell>
          <cell r="V7069" t="str">
            <v>DM MP: NKANGALA</v>
          </cell>
        </row>
        <row r="7070">
          <cell r="Q7070" t="str">
            <v>Expenditure:  Transfers and Subsidies - Capital:  Allocations In-kind - District Municipalities:  Mpumalanga - DC 31:  Nkangala - Community and Social Services</v>
          </cell>
          <cell r="R7070">
            <v>0</v>
          </cell>
          <cell r="V7070" t="str">
            <v>DM MP: NKANGALA - COMM &amp; SOC SERV</v>
          </cell>
        </row>
        <row r="7071">
          <cell r="Q7071" t="str">
            <v>Expenditure:  Transfers and Subsidies - Capital:  Allocations In-kind - District Municipalities:  Mpumalanga - DC 31:  Nkangala - Environmental Protection</v>
          </cell>
          <cell r="R7071">
            <v>0</v>
          </cell>
          <cell r="V7071" t="str">
            <v>DM MP: NKANGALA - ENVIRON PROTECTION</v>
          </cell>
        </row>
        <row r="7072">
          <cell r="Q7072" t="str">
            <v>Expenditure:  Transfers and Subsidies - Capital:  Allocations In-kind - District Municipalities:  Mpumalanga - DC 31:  Nkangala - Executive and Council</v>
          </cell>
          <cell r="R7072">
            <v>0</v>
          </cell>
          <cell r="V7072" t="str">
            <v>DM MP: NKANGALA - EXECUTIVE &amp; COUNCIL</v>
          </cell>
        </row>
        <row r="7073">
          <cell r="Q7073" t="str">
            <v>Expenditure:  Transfers and Subsidies - Capital:  Allocations In-kind - District Municipalities:  Mpumalanga - DC 31:  Nkangala - Finance and Admin</v>
          </cell>
          <cell r="R7073">
            <v>0</v>
          </cell>
          <cell r="V7073" t="str">
            <v>DM MP: NKANGALA - FINANCE &amp; ADMIN</v>
          </cell>
        </row>
        <row r="7074">
          <cell r="Q7074" t="str">
            <v>Expenditure:  Transfers and Subsidies - Capital:  Allocations In-kind - District Municipalities:  Mpumalanga - DC 31:  Nkangala - Health</v>
          </cell>
          <cell r="R7074">
            <v>0</v>
          </cell>
          <cell r="V7074" t="str">
            <v>DM MP: NKANGALA - HEALTH</v>
          </cell>
        </row>
        <row r="7075">
          <cell r="Q7075" t="str">
            <v>Expenditure:  Transfers and Subsidies - Capital:  Allocations In-kind - District Municipalities:  Mpumalanga - DC 31:  Nkangala - Housing</v>
          </cell>
          <cell r="R7075">
            <v>0</v>
          </cell>
          <cell r="V7075" t="str">
            <v>DM MP: NKANGALA - HOUSING</v>
          </cell>
        </row>
        <row r="7076">
          <cell r="Q7076" t="str">
            <v>Expenditure:  Transfers and Subsidies - Capital:  Allocations In-kind - District Municipalities:  Mpumalanga - DC 31:  Nkangala - Planning and Development</v>
          </cell>
          <cell r="R7076">
            <v>0</v>
          </cell>
          <cell r="V7076" t="str">
            <v>DM MP: NKANGALA - PLANNING &amp; DEVEL</v>
          </cell>
        </row>
        <row r="7077">
          <cell r="Q7077" t="str">
            <v>Expenditure:  Transfers and Subsidies - Capital:  Allocations In-kind - District Municipalities:  Mpumalanga - DC 31:  Nkangala - Public Safety</v>
          </cell>
          <cell r="R7077">
            <v>0</v>
          </cell>
          <cell r="V7077" t="str">
            <v>DM MP: NKANGALA - PUBLIC SAFETY</v>
          </cell>
        </row>
        <row r="7078">
          <cell r="Q7078" t="str">
            <v>Expenditure:  Transfers and Subsidies - Capital:  Allocations In-kind - District Municipalities:  Mpumalanga - DC 31:  Nkangala - Road Transport</v>
          </cell>
          <cell r="R7078">
            <v>0</v>
          </cell>
          <cell r="V7078" t="str">
            <v>DM MP: NKANGALA - ROAD TRANSPORT</v>
          </cell>
        </row>
        <row r="7079">
          <cell r="Q7079" t="str">
            <v>Expenditure:  Transfers and Subsidies - Capital:  Allocations In-kind - District Municipalities:  Mpumalanga - DC 31:  Nkangala - Sport and Recreation</v>
          </cell>
          <cell r="R7079">
            <v>0</v>
          </cell>
          <cell r="V7079" t="str">
            <v>DM MP: NKANGALA - SPORT &amp; RECREATION</v>
          </cell>
        </row>
        <row r="7080">
          <cell r="Q7080" t="str">
            <v>Expenditure:  Transfers and Subsidies - Capital:  Allocations In-kind - District Municipalities:  Mpumalanga - DC 31:  Nkangala - Waste Water Management</v>
          </cell>
          <cell r="R7080">
            <v>0</v>
          </cell>
          <cell r="V7080" t="str">
            <v>DM MP: NKANGALA - WASTE WATER MAN</v>
          </cell>
        </row>
        <row r="7081">
          <cell r="Q7081" t="str">
            <v>Expenditure:  Transfers and Subsidies - Capital:  Allocations In-kind - District Municipalities:  Mpumalanga - DC 31:  Nkangala - Water</v>
          </cell>
          <cell r="R7081">
            <v>0</v>
          </cell>
          <cell r="V7081" t="str">
            <v>DM MP: NKANGALA - WATER</v>
          </cell>
        </row>
        <row r="7082">
          <cell r="Q7082" t="str">
            <v>Expenditure:  Transfers and Subsidies - Capital:  Allocations In-kind - District Municipalities:  Mpumalanga - DC 32:  Ehlanzeni</v>
          </cell>
          <cell r="R7082">
            <v>0</v>
          </cell>
          <cell r="V7082" t="str">
            <v>DM MP: EHLANZENI</v>
          </cell>
        </row>
        <row r="7083">
          <cell r="Q7083" t="str">
            <v>Expenditure:  Transfers and Subsidies - Capital:  Allocations In-kind - District Municipalities:  Mpumalanga - DC 32:  Ehlanzeni - Community and Social Services</v>
          </cell>
          <cell r="R7083">
            <v>0</v>
          </cell>
          <cell r="V7083" t="str">
            <v>DM MP: EHLANZENI - COMM &amp; SOC SERV</v>
          </cell>
        </row>
        <row r="7084">
          <cell r="Q7084" t="str">
            <v>Expenditure:  Transfers and Subsidies - Capital:  Allocations In-kind - District Municipalities:  Mpumalanga - DC 32:  Ehlanzeni - Environmental Protection</v>
          </cell>
          <cell r="R7084">
            <v>0</v>
          </cell>
          <cell r="V7084" t="str">
            <v>DM MP: EHLANZENI - ENVIRON PROTECTION</v>
          </cell>
        </row>
        <row r="7085">
          <cell r="Q7085" t="str">
            <v>Expenditure:  Transfers and Subsidies - Capital:  Allocations In-kind - District Municipalities:  Mpumalanga - DC 32:  Ehlanzeni - Executive and Council</v>
          </cell>
          <cell r="R7085">
            <v>0</v>
          </cell>
          <cell r="V7085" t="str">
            <v>DM MP: EHLANZENI - EXECUTIVE &amp; COUNCIL</v>
          </cell>
        </row>
        <row r="7086">
          <cell r="Q7086" t="str">
            <v>Expenditure:  Transfers and Subsidies - Capital:  Allocations In-kind - District Municipalities:  Mpumalanga - DC 32:  Ehlanzeni - Finance and Admin</v>
          </cell>
          <cell r="R7086">
            <v>0</v>
          </cell>
          <cell r="V7086" t="str">
            <v>DM MP: EHLANZENI - FINANCE &amp; ADMIN</v>
          </cell>
        </row>
        <row r="7087">
          <cell r="Q7087" t="str">
            <v>Expenditure:  Transfers and Subsidies - Capital:  Allocations In-kind - District Municipalities:  Mpumalanga - DC 32:  Ehlanzeni - Health</v>
          </cell>
          <cell r="R7087">
            <v>0</v>
          </cell>
          <cell r="V7087" t="str">
            <v>DM MP: EHLANZENI - HEALTH</v>
          </cell>
        </row>
        <row r="7088">
          <cell r="Q7088" t="str">
            <v>Expenditure:  Transfers and Subsidies - Capital:  Allocations In-kind - District Municipalities:  Mpumalanga - DC 32:  Ehlanzeni - Housing</v>
          </cell>
          <cell r="R7088">
            <v>0</v>
          </cell>
          <cell r="V7088" t="str">
            <v>DM MP: EHLANZENI - HOUSING</v>
          </cell>
        </row>
        <row r="7089">
          <cell r="Q7089" t="str">
            <v>Expenditure:  Transfers and Subsidies - Capital:  Allocations In-kind - District Municipalities:  Mpumalanga - DC 32:  Ehlanzeni - Planning and Development</v>
          </cell>
          <cell r="R7089">
            <v>0</v>
          </cell>
          <cell r="V7089" t="str">
            <v>DM MP: EHLANZENI - PLANNING &amp; DEVEL</v>
          </cell>
        </row>
        <row r="7090">
          <cell r="Q7090" t="str">
            <v>Expenditure:  Transfers and Subsidies - Capital:  Allocations In-kind - District Municipalities:  Mpumalanga - DC 32:  Ehlanzeni - Public Safety</v>
          </cell>
          <cell r="R7090">
            <v>0</v>
          </cell>
          <cell r="V7090" t="str">
            <v>DM MP: EHLANZENI - PUBLIC SAFETY</v>
          </cell>
        </row>
        <row r="7091">
          <cell r="Q7091" t="str">
            <v>Expenditure:  Transfers and Subsidies - Capital:  Allocations In-kind - District Municipalities:  Mpumalanga - DC 32:  Ehlanzeni - Road Transport</v>
          </cell>
          <cell r="R7091">
            <v>0</v>
          </cell>
          <cell r="V7091" t="str">
            <v>DM MP: EHLANZENI - ROAD TRANSPORT</v>
          </cell>
        </row>
        <row r="7092">
          <cell r="Q7092" t="str">
            <v>Expenditure:  Transfers and Subsidies - Capital:  Allocations In-kind - District Municipalities:  Mpumalanga - DC 32:  Ehlanzeni - Sport and Recreation</v>
          </cell>
          <cell r="R7092">
            <v>0</v>
          </cell>
          <cell r="V7092" t="str">
            <v>DM MP: EHLANZENI - SPORT &amp; RECREATION</v>
          </cell>
        </row>
        <row r="7093">
          <cell r="Q7093" t="str">
            <v>Expenditure:  Transfers and Subsidies - Capital:  Allocations In-kind - District Municipalities:  Mpumalanga - DC 32:  Ehlanzeni - Waste Water Management</v>
          </cell>
          <cell r="R7093">
            <v>0</v>
          </cell>
          <cell r="V7093" t="str">
            <v>DM MP: EHLANZENI - WASTE WATER MAN</v>
          </cell>
        </row>
        <row r="7094">
          <cell r="Q7094" t="str">
            <v>Expenditure:  Transfers and Subsidies - Capital:  Allocations In-kind - District Municipalities:  Mpumalanga - DC 32:  Ehlanzeni - Water</v>
          </cell>
          <cell r="R7094">
            <v>0</v>
          </cell>
          <cell r="V7094" t="str">
            <v>DM MP: EHLANZENI - WATER</v>
          </cell>
        </row>
        <row r="7095">
          <cell r="Q7095" t="str">
            <v>Expenditure:  Transfers and Subsidies - Capital:  Allocations In-kind - District Municipalities:  Northern Cape</v>
          </cell>
          <cell r="R7095">
            <v>0</v>
          </cell>
          <cell r="V7095" t="str">
            <v>T&amp;S CAP: ALL IN-KIND DM NORTHERN CAPE</v>
          </cell>
        </row>
        <row r="7096">
          <cell r="Q7096" t="str">
            <v>Expenditure:  Transfers and Subsidies - Capital:  Allocations In-kind - District Municipalities:  Northern Cape - DC 45:  John Taolo</v>
          </cell>
          <cell r="R7096">
            <v>0</v>
          </cell>
          <cell r="V7096" t="str">
            <v>DM NC: JOHN TAOLO</v>
          </cell>
        </row>
        <row r="7097">
          <cell r="Q7097" t="str">
            <v>Expenditure:  Transfers and Subsidies - Capital:  Allocations In-kind - District Municipalities:  Northern Cape - DC 45:  John Taolo - Community and Social Services</v>
          </cell>
          <cell r="R7097">
            <v>0</v>
          </cell>
          <cell r="V7097" t="str">
            <v>DM NC: JOHN TAOLO - COMM &amp; SOC SERV</v>
          </cell>
        </row>
        <row r="7098">
          <cell r="Q7098" t="str">
            <v>Expenditure:  Transfers and Subsidies - Capital:  Allocations In-kind - District Municipalities:  Northern Cape - DC 45:  John Taolo - Environmental Protection</v>
          </cell>
          <cell r="R7098">
            <v>0</v>
          </cell>
          <cell r="V7098" t="str">
            <v>DM NC: JOHN TAOLO - ENVIRON PROTECTION</v>
          </cell>
        </row>
        <row r="7099">
          <cell r="Q7099" t="str">
            <v>Expenditure:  Transfers and Subsidies - Capital:  Allocations In-kind - District Municipalities:  Northern Cape - DC 45:  John Taolo - Executive and Council</v>
          </cell>
          <cell r="R7099">
            <v>0</v>
          </cell>
          <cell r="V7099" t="str">
            <v>DM NC: JOHN TAOLO - EXECUTIVE &amp; COUNCIL</v>
          </cell>
        </row>
        <row r="7100">
          <cell r="Q7100" t="str">
            <v>Expenditure:  Transfers and Subsidies - Capital:  Allocations In-kind - District Municipalities:  Northern Cape - DC 45:  John Taolo - Finance and Admin</v>
          </cell>
          <cell r="R7100">
            <v>0</v>
          </cell>
          <cell r="V7100" t="str">
            <v>DM NC: JOHN TAOLO - FINANCE &amp; ADMIN</v>
          </cell>
        </row>
        <row r="7101">
          <cell r="Q7101" t="str">
            <v>Expenditure:  Transfers and Subsidies - Capital:  Allocations In-kind - District Municipalities:  Northern Cape - DC 45:  John Taolo - Health</v>
          </cell>
          <cell r="R7101">
            <v>0</v>
          </cell>
          <cell r="V7101" t="str">
            <v>DM NC: JOHN TAOLO - HEALTH</v>
          </cell>
        </row>
        <row r="7102">
          <cell r="Q7102" t="str">
            <v>Expenditure:  Transfers and Subsidies - Capital:  Allocations In-kind - District Municipalities:  Northern Cape - DC 45:  John Taolo - Housing</v>
          </cell>
          <cell r="R7102">
            <v>0</v>
          </cell>
          <cell r="V7102" t="str">
            <v>DM NC: JOHN TAOLO - HOUSING</v>
          </cell>
        </row>
        <row r="7103">
          <cell r="Q7103" t="str">
            <v>Expenditure:  Transfers and Subsidies - Capital:  Allocations In-kind - District Municipalities:  Northern Cape - DC 45:  John Taolo - Planning and Development</v>
          </cell>
          <cell r="R7103">
            <v>0</v>
          </cell>
          <cell r="V7103" t="str">
            <v>DM NC: JOHN TAOLO - PLANNING &amp; DEVEL</v>
          </cell>
        </row>
        <row r="7104">
          <cell r="Q7104" t="str">
            <v>Expenditure:  Transfers and Subsidies - Capital:  Allocations In-kind - District Municipalities:  Northern Cape - DC 45:  John Taolo - Public Safety</v>
          </cell>
          <cell r="R7104">
            <v>0</v>
          </cell>
          <cell r="V7104" t="str">
            <v>DM NC: JOHN TAOLO - PUBLIC SAFETY</v>
          </cell>
        </row>
        <row r="7105">
          <cell r="Q7105" t="str">
            <v>Expenditure:  Transfers and Subsidies - Capital:  Allocations In-kind - District Municipalities:  Northern Cape - DC 45:  John Taolo - Road Transport</v>
          </cell>
          <cell r="R7105">
            <v>0</v>
          </cell>
          <cell r="V7105" t="str">
            <v>DM NC: JOHN TAOLO - ROAD TRANSPORT</v>
          </cell>
        </row>
        <row r="7106">
          <cell r="Q7106" t="str">
            <v>Expenditure:  Transfers and Subsidies - Capital:  Allocations In-kind - District Municipalities:  Northern Cape - DC 45:  John Taolo - Sport and Recreation</v>
          </cell>
          <cell r="R7106">
            <v>0</v>
          </cell>
          <cell r="V7106" t="str">
            <v>DM NC: JOHN TAOLO - SPORT &amp; RECREATION</v>
          </cell>
        </row>
        <row r="7107">
          <cell r="Q7107" t="str">
            <v>Expenditure:  Transfers and Subsidies - Capital:  Allocations In-kind - District Municipalities:  Northern Cape - DC 45:  John Taolo - Waste Water Management</v>
          </cell>
          <cell r="R7107">
            <v>0</v>
          </cell>
          <cell r="V7107" t="str">
            <v>DM NC: JOHN TAOLO - WASTE WATER MAN</v>
          </cell>
        </row>
        <row r="7108">
          <cell r="Q7108" t="str">
            <v>Expenditure:  Transfers and Subsidies - Capital:  Allocations In-kind - District Municipalities:  Northern Cape - DC 45:  John Taolo - Water</v>
          </cell>
          <cell r="R7108">
            <v>0</v>
          </cell>
          <cell r="V7108" t="str">
            <v>DM NC: JOHN TAOLO - WATER</v>
          </cell>
        </row>
        <row r="7109">
          <cell r="Q7109" t="str">
            <v xml:space="preserve">Expenditure:  Transfers and Subsidies - Capital:  Allocations In-kind - District Municipalities:  Northern Cape - DC 6:  Namakwa </v>
          </cell>
          <cell r="R7109">
            <v>0</v>
          </cell>
          <cell r="V7109" t="str">
            <v>DM NC: NAMAKWA</v>
          </cell>
        </row>
        <row r="7110">
          <cell r="Q7110" t="str">
            <v>Expenditure:  Transfers and Subsidies - Capital:  Allocations In-kind - District Municipalities:  Northern Cape - DC 6:  Namakwa - Community and Social Services</v>
          </cell>
          <cell r="R7110">
            <v>0</v>
          </cell>
          <cell r="V7110" t="str">
            <v>DM NC: NAMAKWA - COMM &amp; SOC SERV</v>
          </cell>
        </row>
        <row r="7111">
          <cell r="Q7111" t="str">
            <v>Expenditure:  Transfers and Subsidies - Capital:  Allocations In-kind - District Municipalities:  Northern Cape - DC 6:  Namakwa - Environmental Protection</v>
          </cell>
          <cell r="R7111">
            <v>0</v>
          </cell>
          <cell r="V7111" t="str">
            <v>DM NC: NAMAKWA - ENVIRON PROTECTION</v>
          </cell>
        </row>
        <row r="7112">
          <cell r="Q7112" t="str">
            <v>Expenditure:  Transfers and Subsidies - Capital:  Allocations In-kind - District Municipalities:  Northern Cape - DC 6:  Namakwa - Executive and Council</v>
          </cell>
          <cell r="R7112">
            <v>0</v>
          </cell>
          <cell r="V7112" t="str">
            <v>DM NC: NAMAKWA - EXECUTIVE &amp; COUNCIL</v>
          </cell>
        </row>
        <row r="7113">
          <cell r="Q7113" t="str">
            <v>Expenditure:  Transfers and Subsidies - Capital:  Allocations In-kind - District Municipalities:  Northern Cape - DC 6:  Namakwa - Finance and Admin</v>
          </cell>
          <cell r="R7113">
            <v>0</v>
          </cell>
          <cell r="V7113" t="str">
            <v>DM NC: NAMAKWA - FINANCE &amp; ADMIN</v>
          </cell>
        </row>
        <row r="7114">
          <cell r="Q7114" t="str">
            <v>Expenditure:  Transfers and Subsidies - Capital:  Allocations In-kind - District Municipalities:  Northern Cape - DC 6:  Namakwa - Health</v>
          </cell>
          <cell r="R7114">
            <v>0</v>
          </cell>
          <cell r="V7114" t="str">
            <v>DM NC: NAMAKWA - HEALTH</v>
          </cell>
        </row>
        <row r="7115">
          <cell r="Q7115" t="str">
            <v>Expenditure:  Transfers and Subsidies - Capital:  Allocations In-kind - District Municipalities:  Northern Cape - DC 6:  Namakwa - Housing</v>
          </cell>
          <cell r="R7115">
            <v>0</v>
          </cell>
          <cell r="V7115" t="str">
            <v>DM NC: NAMAKWA - HOUSING</v>
          </cell>
        </row>
        <row r="7116">
          <cell r="Q7116" t="str">
            <v>Expenditure:  Transfers and Subsidies - Capital:  Allocations In-kind - District Municipalities:  Northern Cape - DC 6:  Namakwa - Planning and Development</v>
          </cell>
          <cell r="R7116">
            <v>0</v>
          </cell>
          <cell r="V7116" t="str">
            <v>DM NC: NAMAKWA - PLANNING &amp; DEVEL</v>
          </cell>
        </row>
        <row r="7117">
          <cell r="Q7117" t="str">
            <v>Expenditure:  Transfers and Subsidies - Capital:  Allocations In-kind - District Municipalities:  Northern Cape - DC 6:  Namakwa - Public Safety</v>
          </cell>
          <cell r="R7117">
            <v>0</v>
          </cell>
          <cell r="V7117" t="str">
            <v>DM NC: NAMAKWA - PUBLIC SAFETY</v>
          </cell>
        </row>
        <row r="7118">
          <cell r="Q7118" t="str">
            <v>Expenditure:  Transfers and Subsidies - Capital:  Allocations In-kind - District Municipalities:  Northern Cape - DC 6:  Namakwa - Road Transport</v>
          </cell>
          <cell r="R7118">
            <v>0</v>
          </cell>
          <cell r="V7118" t="str">
            <v>DM NC: NAMAKWA - ROAD TRANSPORT</v>
          </cell>
        </row>
        <row r="7119">
          <cell r="Q7119" t="str">
            <v>Expenditure:  Transfers and Subsidies - Capital:  Allocations In-kind - District Municipalities:  Northern Cape - DC 6:  Namakwa - Sport and Recreation</v>
          </cell>
          <cell r="R7119">
            <v>0</v>
          </cell>
          <cell r="V7119" t="str">
            <v>DM NC: NAMAKWA - SPORT &amp; RECREATION</v>
          </cell>
        </row>
        <row r="7120">
          <cell r="Q7120" t="str">
            <v>Expenditure:  Transfers and Subsidies - Capital:  Allocations In-kind - District Municipalities:  Northern Cape - DC 6:  Namakwa - Waste Water Management</v>
          </cell>
          <cell r="R7120">
            <v>0</v>
          </cell>
          <cell r="V7120" t="str">
            <v>DM NC: NAMAKWA - WASTE WATER MAN</v>
          </cell>
        </row>
        <row r="7121">
          <cell r="Q7121" t="str">
            <v>Expenditure:  Transfers and Subsidies - Capital:  Allocations In-kind - District Municipalities:  Northern Cape - DC 6:  Namakwa - Water</v>
          </cell>
          <cell r="R7121">
            <v>0</v>
          </cell>
          <cell r="V7121" t="str">
            <v>DM NC: NAMAKWA - WATER</v>
          </cell>
        </row>
        <row r="7122">
          <cell r="Q7122" t="str">
            <v>Expenditure:  Transfers and Subsidies - Capital:  Allocations In-kind - District Municipalities:  Northern Cape - DC 7:  Pixley</v>
          </cell>
          <cell r="R7122">
            <v>0</v>
          </cell>
          <cell r="V7122" t="str">
            <v>DM NC: PIXLEY</v>
          </cell>
        </row>
        <row r="7123">
          <cell r="Q7123" t="str">
            <v>Expenditure:  Transfers and Subsidies - Capital:  Allocations In-kind - District Municipalities:  Northern Cape - DC 7:  Pixley - Community and Social Services</v>
          </cell>
          <cell r="R7123">
            <v>0</v>
          </cell>
          <cell r="V7123" t="str">
            <v>DM NC: PIXLEY - COMM &amp; SOC SERV</v>
          </cell>
        </row>
        <row r="7124">
          <cell r="Q7124" t="str">
            <v>Expenditure:  Transfers and Subsidies - Capital:  Allocations In-kind - District Municipalities:  Northern Cape - DC 7:  Pixley - Environmental Protection</v>
          </cell>
          <cell r="R7124">
            <v>0</v>
          </cell>
          <cell r="V7124" t="str">
            <v>DM NC: PIXLEY - ENVIRON PROTECTION</v>
          </cell>
        </row>
        <row r="7125">
          <cell r="Q7125" t="str">
            <v>Expenditure:  Transfers and Subsidies - Capital:  Allocations In-kind - District Municipalities:  Northern Cape - DC 7:  Pixley - Executive and Council</v>
          </cell>
          <cell r="R7125">
            <v>0</v>
          </cell>
          <cell r="V7125" t="str">
            <v>DM NC: PIXLEY - EXECUTIVE &amp; COUNCIL</v>
          </cell>
        </row>
        <row r="7126">
          <cell r="Q7126" t="str">
            <v>Expenditure:  Transfers and Subsidies - Capital:  Allocations In-kind - District Municipalities:  Northern Cape - DC 7:  Pixley - Finance and Admin</v>
          </cell>
          <cell r="R7126">
            <v>0</v>
          </cell>
          <cell r="V7126" t="str">
            <v>DM NC: PIXLEY - FINANCE &amp; ADMIN</v>
          </cell>
        </row>
        <row r="7127">
          <cell r="Q7127" t="str">
            <v>Expenditure:  Transfers and Subsidies - Capital:  Allocations In-kind - District Municipalities:  Northern Cape - DC 7:  Pixley - Health</v>
          </cell>
          <cell r="R7127">
            <v>0</v>
          </cell>
          <cell r="V7127" t="str">
            <v>DM NC: PIXLEY - HEALTH</v>
          </cell>
        </row>
        <row r="7128">
          <cell r="Q7128" t="str">
            <v>Expenditure:  Transfers and Subsidies - Capital:  Allocations In-kind - District Municipalities:  Northern Cape - DC 7:  Pixley - Housing</v>
          </cell>
          <cell r="R7128">
            <v>0</v>
          </cell>
          <cell r="V7128" t="str">
            <v>DM NC: PIXLEY - HOUSING</v>
          </cell>
        </row>
        <row r="7129">
          <cell r="Q7129" t="str">
            <v>Expenditure:  Transfers and Subsidies - Capital:  Allocations In-kind - District Municipalities:  Northern Cape - DC 7:  Pixley - Planning and Development</v>
          </cell>
          <cell r="R7129">
            <v>0</v>
          </cell>
          <cell r="V7129" t="str">
            <v>DM NC: PIXLEY - PLANNING &amp; DEVEL</v>
          </cell>
        </row>
        <row r="7130">
          <cell r="Q7130" t="str">
            <v>Expenditure:  Transfers and Subsidies - Capital:  Allocations In-kind - District Municipalities:  Northern Cape - DC 7:  Pixley - Public Safety</v>
          </cell>
          <cell r="R7130">
            <v>0</v>
          </cell>
          <cell r="V7130" t="str">
            <v>DM NC: PIXLEY - PUBLIC SAFETY</v>
          </cell>
        </row>
        <row r="7131">
          <cell r="Q7131" t="str">
            <v>Expenditure:  Transfers and Subsidies - Capital:  Allocations In-kind - District Municipalities:  Northern Cape - DC 7:  Pixley - Road Transport</v>
          </cell>
          <cell r="R7131">
            <v>0</v>
          </cell>
          <cell r="V7131" t="str">
            <v>DM NC: PIXLEY - ROAD TRANSPORT</v>
          </cell>
        </row>
        <row r="7132">
          <cell r="Q7132" t="str">
            <v>Expenditure:  Transfers and Subsidies - Capital:  Allocations In-kind - District Municipalities:  Northern Cape - DC 7:  Pixley - Sport and Recreation</v>
          </cell>
          <cell r="R7132">
            <v>0</v>
          </cell>
          <cell r="V7132" t="str">
            <v>DM NC: PIXLEY - SPORT &amp; RECREATION</v>
          </cell>
        </row>
        <row r="7133">
          <cell r="Q7133" t="str">
            <v>Expenditure:  Transfers and Subsidies - Capital:  Allocations In-kind - District Municipalities:  Northern Cape - DC 7:  Pixley - Waste Water Management</v>
          </cell>
          <cell r="R7133">
            <v>0</v>
          </cell>
          <cell r="V7133" t="str">
            <v>DM NC: PIXLEY - WASTE WATER MAN</v>
          </cell>
        </row>
        <row r="7134">
          <cell r="Q7134" t="str">
            <v>Expenditure:  Transfers and Subsidies - Capital:  Allocations In-kind - District Municipalities:  Northern Cape - DC 7:  Pixley - Water</v>
          </cell>
          <cell r="R7134">
            <v>0</v>
          </cell>
          <cell r="V7134" t="str">
            <v>DM NC: PIXLEY - WATER</v>
          </cell>
        </row>
        <row r="7135">
          <cell r="Q7135" t="str">
            <v>Expenditure:  Transfers and Subsidies - Capital:  Allocations In-kind - District Municipalities:  Northern Cape - DC8:  Siyanda</v>
          </cell>
          <cell r="R7135">
            <v>0</v>
          </cell>
          <cell r="V7135" t="str">
            <v>DM NC: SIYANDA</v>
          </cell>
        </row>
        <row r="7136">
          <cell r="Q7136" t="str">
            <v>Expenditure:  Transfers and Subsidies - Capital:  Allocations In-kind - District Municipalities:  Northern Cape - DC8:  Siyanda - Community and Social Services</v>
          </cell>
          <cell r="R7136">
            <v>0</v>
          </cell>
          <cell r="V7136" t="str">
            <v>DM NC: SIYANDA - COMM &amp; SOC SERV</v>
          </cell>
        </row>
        <row r="7137">
          <cell r="Q7137" t="str">
            <v>Expenditure:  Transfers and Subsidies - Capital:  Allocations In-kind - District Municipalities:  Northern Cape - DC8:  Siyanda - Environmental Protection</v>
          </cell>
          <cell r="R7137">
            <v>0</v>
          </cell>
          <cell r="V7137" t="str">
            <v>DM NC: SIYANDA - ENVIRON PROTECTION</v>
          </cell>
        </row>
        <row r="7138">
          <cell r="Q7138" t="str">
            <v>Expenditure:  Transfers and Subsidies - Capital:  Allocations In-kind - District Municipalities:  Northern Cape - DC8:  Siyanda - Executive and Council</v>
          </cell>
          <cell r="R7138">
            <v>0</v>
          </cell>
          <cell r="V7138" t="str">
            <v>DM NC: SIYANDA - EXECUTIVE &amp; COUNCIL</v>
          </cell>
        </row>
        <row r="7139">
          <cell r="Q7139" t="str">
            <v>Expenditure:  Transfers and Subsidies - Capital:  Allocations In-kind - District Municipalities:  Northern Cape - DC8:  Siyanda - Finance and Admin</v>
          </cell>
          <cell r="R7139">
            <v>0</v>
          </cell>
          <cell r="V7139" t="str">
            <v>DM NC: SIYANDA - FINANCE &amp; ADMIN</v>
          </cell>
        </row>
        <row r="7140">
          <cell r="Q7140" t="str">
            <v>Expenditure:  Transfers and Subsidies - Capital:  Allocations In-kind - District Municipalities:  Northern Cape - DC8:  Siyanda - Health</v>
          </cell>
          <cell r="R7140">
            <v>0</v>
          </cell>
          <cell r="V7140" t="str">
            <v>DM NC: SIYANDA - HEALTH</v>
          </cell>
        </row>
        <row r="7141">
          <cell r="Q7141" t="str">
            <v>Expenditure:  Transfers and Subsidies - Capital:  Allocations In-kind - District Municipalities:  Northern Cape - DC8:  Siyanda - Housing</v>
          </cell>
          <cell r="R7141">
            <v>0</v>
          </cell>
          <cell r="V7141" t="str">
            <v>DM NC: SIYANDA - HOUSING</v>
          </cell>
        </row>
        <row r="7142">
          <cell r="Q7142" t="str">
            <v>Expenditure:  Transfers and Subsidies - Capital:  Allocations In-kind - District Municipalities:  Northern Cape - DC8:  Siyanda - Planning and Development</v>
          </cell>
          <cell r="R7142">
            <v>0</v>
          </cell>
          <cell r="V7142" t="str">
            <v>DM NC: SIYANDA - PLANNING &amp; DEVEL</v>
          </cell>
        </row>
        <row r="7143">
          <cell r="Q7143" t="str">
            <v>Expenditure:  Transfers and Subsidies - Capital:  Allocations In-kind - District Municipalities:  Northern Cape - DC8:  Siyanda - Public Safety</v>
          </cell>
          <cell r="R7143">
            <v>0</v>
          </cell>
          <cell r="V7143" t="str">
            <v>DM NC: SIYANDA - PUBLIC SAFETY</v>
          </cell>
        </row>
        <row r="7144">
          <cell r="Q7144" t="str">
            <v>Expenditure:  Transfers and Subsidies - Capital:  Allocations In-kind - District Municipalities:  Northern Cape - DC8:  Siyanda - Road Transport</v>
          </cell>
          <cell r="R7144">
            <v>0</v>
          </cell>
          <cell r="V7144" t="str">
            <v>DM NC: SIYANDA - ROAD TRANSPORT</v>
          </cell>
        </row>
        <row r="7145">
          <cell r="Q7145" t="str">
            <v>Expenditure:  Transfers and Subsidies - Capital:  Allocations In-kind - District Municipalities:  Northern Cape - DC8:  Siyanda - Sport and Recreation</v>
          </cell>
          <cell r="R7145">
            <v>0</v>
          </cell>
          <cell r="V7145" t="str">
            <v>DM NC: SIYANDA - SPORT &amp; RECREATION</v>
          </cell>
        </row>
        <row r="7146">
          <cell r="Q7146" t="str">
            <v>Expenditure:  Transfers and Subsidies - Capital:  Allocations In-kind - District Municipalities:  Northern Cape - DC8:  Siyanda - Waste Water Management</v>
          </cell>
          <cell r="R7146">
            <v>0</v>
          </cell>
          <cell r="V7146" t="str">
            <v>DM NC: SIYANDA - WASTE WATER MAN</v>
          </cell>
        </row>
        <row r="7147">
          <cell r="Q7147" t="str">
            <v>Expenditure:  Transfers and Subsidies - Capital:  Allocations In-kind - District Municipalities:  Northern Cape - DC8:  Siyanda - Water</v>
          </cell>
          <cell r="R7147">
            <v>0</v>
          </cell>
          <cell r="V7147" t="str">
            <v>DM NC: SIYANDA - WATER</v>
          </cell>
        </row>
        <row r="7148">
          <cell r="Q7148" t="str">
            <v>Expenditure:  Transfers and Subsidies - Capital:  Allocations In-kind - District Municipalities:  Northern Cape - DC 9:  Frances Baard</v>
          </cell>
          <cell r="R7148">
            <v>0</v>
          </cell>
          <cell r="V7148" t="str">
            <v>DM NC: FRANCES BAARD</v>
          </cell>
        </row>
        <row r="7149">
          <cell r="Q7149" t="str">
            <v>Expenditure:  Transfers and Subsidies - Capital:  Allocations In-kind - District Municipalities:  Northern Cape - DC 9:  Frances Baard - Community and Social Services</v>
          </cell>
          <cell r="R7149">
            <v>0</v>
          </cell>
          <cell r="V7149" t="str">
            <v>DM NC: FRANCES BAARD - COMM &amp; SOC SERV</v>
          </cell>
        </row>
        <row r="7150">
          <cell r="Q7150" t="str">
            <v>Expenditure:  Transfers and Subsidies - Capital:  Allocations In-kind - District Municipalities:  Northern Cape - DC 9:  Frances Baard - Environmental Protection</v>
          </cell>
          <cell r="R7150">
            <v>0</v>
          </cell>
          <cell r="V7150" t="str">
            <v>DM NC: FRANCES BAARD - ENVIRON PROTECT</v>
          </cell>
        </row>
        <row r="7151">
          <cell r="Q7151" t="str">
            <v>Expenditure:  Transfers and Subsidies - Capital:  Allocations In-kind - District Municipalities:  Northern Cape - DC 9:  Frances Baard - Executive and Council</v>
          </cell>
          <cell r="R7151">
            <v>0</v>
          </cell>
          <cell r="V7151" t="str">
            <v>DM NC: FRANCES BAARD - EXECUT &amp; COUNCIL</v>
          </cell>
        </row>
        <row r="7152">
          <cell r="Q7152" t="str">
            <v>Expenditure:  Transfers and Subsidies - Capital:  Allocations In-kind - District Municipalities:  Northern Cape - DC 9:  Frances Baard - Finance and Admin</v>
          </cell>
          <cell r="R7152">
            <v>0</v>
          </cell>
          <cell r="V7152" t="str">
            <v>DM NC: FRANCES BAARD - FINANCE &amp; ADMIN</v>
          </cell>
        </row>
        <row r="7153">
          <cell r="Q7153" t="str">
            <v>Expenditure:  Transfers and Subsidies - Capital:  Allocations In-kind - District Municipalities:  Northern Cape - DC 9:  Frances Baard - Health</v>
          </cell>
          <cell r="R7153">
            <v>0</v>
          </cell>
          <cell r="V7153" t="str">
            <v>DM NC: FRANCES BAARD - HEALTH</v>
          </cell>
        </row>
        <row r="7154">
          <cell r="Q7154" t="str">
            <v>Expenditure:  Transfers and Subsidies - Capital:  Allocations In-kind - District Municipalities:  Northern Cape - DC 9:  Frances Baard - Housing</v>
          </cell>
          <cell r="R7154">
            <v>0</v>
          </cell>
          <cell r="V7154" t="str">
            <v>DM NC: FRANCES BAARD - HOUSING</v>
          </cell>
        </row>
        <row r="7155">
          <cell r="Q7155" t="str">
            <v>Expenditure:  Transfers and Subsidies - Capital:  Allocations In-kind - District Municipalities:  Northern Cape - DC 9:  Frances Baard - Planning and Development</v>
          </cell>
          <cell r="R7155">
            <v>0</v>
          </cell>
          <cell r="V7155" t="str">
            <v>DM NC: FRANCES BAARD - PLANNING &amp; DEVEL</v>
          </cell>
        </row>
        <row r="7156">
          <cell r="Q7156" t="str">
            <v>Expenditure:  Transfers and Subsidies - Capital:  Allocations In-kind - District Municipalities:  Northern Cape - DC 9:  Frances Baard - Public Safety</v>
          </cell>
          <cell r="R7156">
            <v>0</v>
          </cell>
          <cell r="V7156" t="str">
            <v>DM NC: FRANCES BAARD - PUBLIC SAFETY</v>
          </cell>
        </row>
        <row r="7157">
          <cell r="Q7157" t="str">
            <v>Expenditure:  Transfers and Subsidies - Capital:  Allocations In-kind - District Municipalities:  Northern Cape - DC 9:  Frances Baard - Road Transport</v>
          </cell>
          <cell r="R7157">
            <v>0</v>
          </cell>
          <cell r="V7157" t="str">
            <v>DM NC: FRANCES BAARD - ROAD TRANSPORT</v>
          </cell>
        </row>
        <row r="7158">
          <cell r="Q7158" t="str">
            <v>Expenditure:  Transfers and Subsidies - Capital:  Allocations In-kind - District Municipalities:  Northern Cape - DC 9:  Frances Baard - Sport and Recreation</v>
          </cell>
          <cell r="R7158">
            <v>0</v>
          </cell>
          <cell r="V7158" t="str">
            <v>DM NC: FRANCES BAARD - SPORT &amp; RECREAT</v>
          </cell>
        </row>
        <row r="7159">
          <cell r="Q7159" t="str">
            <v>Expenditure:  Transfers and Subsidies - Capital:  Allocations In-kind - District Municipalities:  Northern Cape - DC 9:  Frances Baard - Waste Water Management</v>
          </cell>
          <cell r="R7159">
            <v>0</v>
          </cell>
          <cell r="V7159" t="str">
            <v>DM NC: FRANCES BAARD - WASTE WATER MAN</v>
          </cell>
        </row>
        <row r="7160">
          <cell r="Q7160" t="str">
            <v>Expenditure:  Transfers and Subsidies - Capital:  Allocations In-kind - District Municipalities:  Northern Cape - DC 9:  Frances Baard - Water</v>
          </cell>
          <cell r="R7160">
            <v>0</v>
          </cell>
          <cell r="V7160" t="str">
            <v>DM NC: FRANCES BAARD - WATER</v>
          </cell>
        </row>
        <row r="7161">
          <cell r="Q7161" t="str">
            <v>Expenditure:  Transfers and Subsidies - Capital:  Allocations In-kind - District Municipalities:  North West</v>
          </cell>
          <cell r="R7161">
            <v>0</v>
          </cell>
          <cell r="V7161" t="str">
            <v>T&amp;S CAP: ALL IN-KIND DM NORTH WEST</v>
          </cell>
        </row>
        <row r="7162">
          <cell r="Q7162" t="str">
            <v>Expenditure:  Transfers and Subsidies - Capital:  Allocations In-kind - District Municipalities:  North West - DC 37:  Bojanala</v>
          </cell>
          <cell r="R7162">
            <v>0</v>
          </cell>
          <cell r="V7162" t="str">
            <v>DM NW: BOJANALA</v>
          </cell>
        </row>
        <row r="7163">
          <cell r="Q7163" t="str">
            <v>Expenditure:  Transfers and Subsidies - Capital:  Allocations In-kind - District Municipalities:  North West - DC 37:  Bojanala - Community and Social Services</v>
          </cell>
          <cell r="R7163">
            <v>0</v>
          </cell>
          <cell r="V7163" t="str">
            <v>DM NW: BOJANALA - COMM &amp; SOC SERV</v>
          </cell>
        </row>
        <row r="7164">
          <cell r="Q7164" t="str">
            <v>Expenditure:  Transfers and Subsidies - Capital:  Allocations In-kind - District Municipalities:  North West - DC 37:  Bojanala - Environmental Protection</v>
          </cell>
          <cell r="R7164">
            <v>0</v>
          </cell>
          <cell r="V7164" t="str">
            <v>DM NW: BOJANALA - ENVIRON PROTECTION</v>
          </cell>
        </row>
        <row r="7165">
          <cell r="Q7165" t="str">
            <v>Expenditure:  Transfers and Subsidies - Capital:  Allocations In-kind - District Municipalities:  North West - DC 37:  Bojanala - Executive and Council</v>
          </cell>
          <cell r="R7165">
            <v>0</v>
          </cell>
          <cell r="V7165" t="str">
            <v>DM NW: BOJANALA - EXECUTIVE &amp; COUNCIL</v>
          </cell>
        </row>
        <row r="7166">
          <cell r="Q7166" t="str">
            <v>Expenditure:  Transfers and Subsidies - Capital:  Allocations In-kind - District Municipalities:  North West - DC 37:  Bojanala - Finance and Admin</v>
          </cell>
          <cell r="R7166">
            <v>0</v>
          </cell>
          <cell r="V7166" t="str">
            <v>DM NW: BOJANALA - FINANCE &amp; ADMIN</v>
          </cell>
        </row>
        <row r="7167">
          <cell r="Q7167" t="str">
            <v>Expenditure:  Transfers and Subsidies - Capital:  Allocations In-kind - District Municipalities:  North West - DC 37:  Bojanala - Health</v>
          </cell>
          <cell r="R7167">
            <v>0</v>
          </cell>
          <cell r="V7167" t="str">
            <v>DM NW: BOJANALA - HEALTH</v>
          </cell>
        </row>
        <row r="7168">
          <cell r="Q7168" t="str">
            <v>Expenditure:  Transfers and Subsidies - Capital:  Allocations In-kind - District Municipalities:  North West - DC 37:  Bojanala - Housing</v>
          </cell>
          <cell r="R7168">
            <v>0</v>
          </cell>
          <cell r="V7168" t="str">
            <v>DM NW: BOJANALA - HOUSING</v>
          </cell>
        </row>
        <row r="7169">
          <cell r="Q7169" t="str">
            <v>Expenditure:  Transfers and Subsidies - Capital:  Allocations In-kind - District Municipalities:  North West - DC 37:  Bojanala - Planning and Development</v>
          </cell>
          <cell r="R7169">
            <v>0</v>
          </cell>
          <cell r="V7169" t="str">
            <v>DM NW: BOJANALA - PLANNING &amp; DEVEL</v>
          </cell>
        </row>
        <row r="7170">
          <cell r="Q7170" t="str">
            <v>Expenditure:  Transfers and Subsidies - Capital:  Allocations In-kind - District Municipalities:  North West - DC 37:  Bojanala - Public Safety</v>
          </cell>
          <cell r="R7170">
            <v>0</v>
          </cell>
          <cell r="V7170" t="str">
            <v>DM NW: BOJANALA - PUBLIC SAFETY</v>
          </cell>
        </row>
        <row r="7171">
          <cell r="Q7171" t="str">
            <v>Expenditure:  Transfers and Subsidies - Capital:  Allocations In-kind - District Municipalities:  North West - DC 37:  Bojanala - Road Transport</v>
          </cell>
          <cell r="R7171">
            <v>0</v>
          </cell>
          <cell r="V7171" t="str">
            <v>DM NW: BOJANALA - ROAD TRANSPORT</v>
          </cell>
        </row>
        <row r="7172">
          <cell r="Q7172" t="str">
            <v>Expenditure:  Transfers and Subsidies - Capital:  Allocations In-kind - District Municipalities:  North West - DC 37:  Bojanala - Sport and Recreation</v>
          </cell>
          <cell r="R7172">
            <v>0</v>
          </cell>
          <cell r="V7172" t="str">
            <v>DM NW: BOJANALA - SPORT &amp; RECREATION</v>
          </cell>
        </row>
        <row r="7173">
          <cell r="Q7173" t="str">
            <v>Expenditure:  Transfers and Subsidies - Capital:  Allocations In-kind - District Municipalities:  North West - DC 37:  Bojanala - Waste Water Management</v>
          </cell>
          <cell r="R7173">
            <v>0</v>
          </cell>
          <cell r="V7173" t="str">
            <v>DM NW: BOJANALA - WASTE WATER MAN</v>
          </cell>
        </row>
        <row r="7174">
          <cell r="Q7174" t="str">
            <v>Expenditure:  Transfers and Subsidies - Capital:  Allocations In-kind - District Municipalities:  North West - DC 37:  Bojanala - Water</v>
          </cell>
          <cell r="R7174">
            <v>0</v>
          </cell>
          <cell r="V7174" t="str">
            <v>DM NW: BOJANALA - WATER</v>
          </cell>
        </row>
        <row r="7175">
          <cell r="Q7175" t="str">
            <v>Expenditure:  Transfers and Subsidies - Capital:  Allocations In-kind - District Municipalities:  North West - DC 38:  Ngaka</v>
          </cell>
          <cell r="R7175">
            <v>0</v>
          </cell>
          <cell r="V7175" t="str">
            <v>DM NW: NGAKA</v>
          </cell>
        </row>
        <row r="7176">
          <cell r="Q7176" t="str">
            <v>Expenditure:  Transfers and Subsidies - Capital:  Allocations In-kind - District Municipalities:  North West - DC 38:  Ngaka - Community and Social Services</v>
          </cell>
          <cell r="R7176">
            <v>0</v>
          </cell>
          <cell r="V7176" t="str">
            <v>DM NW: NGAKA - COMM &amp; SOC SERV</v>
          </cell>
        </row>
        <row r="7177">
          <cell r="Q7177" t="str">
            <v>Expenditure:  Transfers and Subsidies - Capital:  Allocations In-kind - District Municipalities:  North West - DC 38:  Ngaka - Environmental Protection</v>
          </cell>
          <cell r="R7177">
            <v>0</v>
          </cell>
          <cell r="V7177" t="str">
            <v>DM NW: NGAKA - ENVIRON PROTECTION</v>
          </cell>
        </row>
        <row r="7178">
          <cell r="Q7178" t="str">
            <v>Expenditure:  Transfers and Subsidies - Capital:  Allocations In-kind - District Municipalities:  North West - DC 38:  Ngaka - Executive and Council</v>
          </cell>
          <cell r="R7178">
            <v>0</v>
          </cell>
          <cell r="V7178" t="str">
            <v>DM NW: NGAKA - EXECUTIVE &amp; COUNCIL</v>
          </cell>
        </row>
        <row r="7179">
          <cell r="Q7179" t="str">
            <v>Expenditure:  Transfers and Subsidies - Capital:  Allocations In-kind - District Municipalities:  North West - DC 38:  Ngaka - Finance and Admin</v>
          </cell>
          <cell r="R7179">
            <v>0</v>
          </cell>
          <cell r="V7179" t="str">
            <v>DM NW: NGAKA - FINANCE &amp; ADMIN</v>
          </cell>
        </row>
        <row r="7180">
          <cell r="Q7180" t="str">
            <v>Expenditure:  Transfers and Subsidies - Capital:  Allocations In-kind - District Municipalities:  North West - DC 38:  Ngaka - Health</v>
          </cell>
          <cell r="R7180">
            <v>0</v>
          </cell>
          <cell r="V7180" t="str">
            <v>DM NW: NGAKA - HEALTH</v>
          </cell>
        </row>
        <row r="7181">
          <cell r="Q7181" t="str">
            <v>Expenditure:  Transfers and Subsidies - Capital:  Allocations In-kind - District Municipalities:  North West - DC 38:  Ngaka - Housing</v>
          </cell>
          <cell r="R7181">
            <v>0</v>
          </cell>
          <cell r="V7181" t="str">
            <v>DM NW: NGAKA - HOUSING</v>
          </cell>
        </row>
        <row r="7182">
          <cell r="Q7182" t="str">
            <v>Expenditure:  Transfers and Subsidies - Capital:  Allocations In-kind - District Municipalities:  North West - DC 38:  Ngaka - Planning and Development</v>
          </cell>
          <cell r="R7182">
            <v>0</v>
          </cell>
          <cell r="V7182" t="str">
            <v>DM NW: NGAKA - PLANNING &amp; DEVEL</v>
          </cell>
        </row>
        <row r="7183">
          <cell r="Q7183" t="str">
            <v>Expenditure:  Transfers and Subsidies - Capital:  Allocations In-kind - District Municipalities:  North West - DC 38:  Ngaka - Public Safety</v>
          </cell>
          <cell r="R7183">
            <v>0</v>
          </cell>
          <cell r="V7183" t="str">
            <v>DM NW: NGAKA - PUBLIC SAFETY</v>
          </cell>
        </row>
        <row r="7184">
          <cell r="Q7184" t="str">
            <v>Expenditure:  Transfers and Subsidies - Capital:  Allocations In-kind - District Municipalities:  North West - DC 38:  Ngaka - Road Transport</v>
          </cell>
          <cell r="R7184">
            <v>0</v>
          </cell>
          <cell r="V7184" t="str">
            <v>DM NW: NGAKA - ROAD TRANSPORT</v>
          </cell>
        </row>
        <row r="7185">
          <cell r="Q7185" t="str">
            <v>Expenditure:  Transfers and Subsidies - Capital:  Allocations In-kind - District Municipalities:  North West - DC 38:  Ngaka - Sport and Recreation</v>
          </cell>
          <cell r="R7185">
            <v>0</v>
          </cell>
          <cell r="V7185" t="str">
            <v>DM NW: NGAKA - SPORT &amp; RECREATION</v>
          </cell>
        </row>
        <row r="7186">
          <cell r="Q7186" t="str">
            <v>Expenditure:  Transfers and Subsidies - Capital:  Allocations In-kind - District Municipalities:  North West - DC 38:  Ngaka - Waste Water Management</v>
          </cell>
          <cell r="R7186">
            <v>0</v>
          </cell>
          <cell r="V7186" t="str">
            <v>DM NW: NGAKA - WASTE WATER MAN</v>
          </cell>
        </row>
        <row r="7187">
          <cell r="Q7187" t="str">
            <v>Expenditure:  Transfers and Subsidies - Capital:  Allocations In-kind - District Municipalities:  North West - DC 38:  Ngaka - Water</v>
          </cell>
          <cell r="R7187">
            <v>0</v>
          </cell>
          <cell r="V7187" t="str">
            <v>DM NW: NGAKA - WATER</v>
          </cell>
        </row>
        <row r="7188">
          <cell r="Q7188" t="str">
            <v>Expenditure:  Transfers and Subsidies - Capital:  Allocations In-kind - District Municipalities:  North West - DC 39:  Dr Ruth Segomtsi</v>
          </cell>
          <cell r="R7188">
            <v>0</v>
          </cell>
          <cell r="V7188" t="str">
            <v>DM NW: DR RUTH SEGOMTSI</v>
          </cell>
        </row>
        <row r="7189">
          <cell r="Q7189" t="str">
            <v>Expenditure:  Transfers and Subsidies - Capital:  Allocations In-kind - District Municipalities:  North West - DC 39:  Dr Ruth Segomtsi - Community and Social Services</v>
          </cell>
          <cell r="R7189">
            <v>0</v>
          </cell>
          <cell r="V7189" t="str">
            <v>DM NW: DR RUTH SEG - COMM &amp; SOC SERV</v>
          </cell>
        </row>
        <row r="7190">
          <cell r="Q7190" t="str">
            <v>Expenditure:  Transfers and Subsidies - Capital:  Allocations In-kind - District Municipalities:  North West - DC 39:  Dr Ruth Segomtsi - Environmental Protection</v>
          </cell>
          <cell r="R7190">
            <v>0</v>
          </cell>
          <cell r="V7190" t="str">
            <v>DM NW: DR RUTH SEG - ENVIRON PROTECTION</v>
          </cell>
        </row>
        <row r="7191">
          <cell r="Q7191" t="str">
            <v>Expenditure:  Transfers and Subsidies - Capital:  Allocations In-kind - District Municipalities:  North West - DC 39:  Dr Ruth Segomtsi - Executive and Council</v>
          </cell>
          <cell r="R7191">
            <v>0</v>
          </cell>
          <cell r="V7191" t="str">
            <v>DM NW: DR RUTH SEG - EXECUTIV &amp; COUNCIL</v>
          </cell>
        </row>
        <row r="7192">
          <cell r="Q7192" t="str">
            <v>Expenditure:  Transfers and Subsidies - Capital:  Allocations In-kind - District Municipalities:  North West - DC 39:  Dr Ruth Segomtsi - Finance and Admin</v>
          </cell>
          <cell r="R7192">
            <v>0</v>
          </cell>
          <cell r="V7192" t="str">
            <v>DM NW: DR RUTH SEG - FINANCE &amp; ADMIN</v>
          </cell>
        </row>
        <row r="7193">
          <cell r="Q7193" t="str">
            <v>Expenditure:  Transfers and Subsidies - Capital:  Allocations In-kind - District Municipalities:  North West - DC 39:  Dr Ruth Segomtsi - Health</v>
          </cell>
          <cell r="R7193">
            <v>0</v>
          </cell>
          <cell r="V7193" t="str">
            <v>DM NW: DR RUTH SEG - HEALTH</v>
          </cell>
        </row>
        <row r="7194">
          <cell r="Q7194" t="str">
            <v>Expenditure:  Transfers and Subsidies - Capital:  Allocations In-kind - District Municipalities:  North West - DC 39:  Dr Ruth Segomtsi - Housing</v>
          </cell>
          <cell r="R7194">
            <v>0</v>
          </cell>
          <cell r="V7194" t="str">
            <v>DM NW: DR RUTH SEG - HOUSING</v>
          </cell>
        </row>
        <row r="7195">
          <cell r="Q7195" t="str">
            <v>Expenditure:  Transfers and Subsidies - Capital:  Allocations In-kind - District Municipalities:  North West - DC 39:  Dr Ruth Segomtsi - Planning and Development</v>
          </cell>
          <cell r="R7195">
            <v>0</v>
          </cell>
          <cell r="V7195" t="str">
            <v>DM NW: DR RUTH SEG - PLANNING &amp; DEVEL</v>
          </cell>
        </row>
        <row r="7196">
          <cell r="Q7196" t="str">
            <v>Expenditure:  Transfers and Subsidies - Capital:  Allocations In-kind - District Municipalities:  North West - DC 39:  Dr Ruth Segomtsi - Public Safety</v>
          </cell>
          <cell r="R7196">
            <v>0</v>
          </cell>
          <cell r="V7196" t="str">
            <v>DM NW: DR RUTH SEG - PUBLIC SAFETY</v>
          </cell>
        </row>
        <row r="7197">
          <cell r="Q7197" t="str">
            <v>Expenditure:  Transfers and Subsidies - Capital:  Allocations In-kind - District Municipalities:  North West - DC 39:  Dr Ruth Segomtsi - Road Transport</v>
          </cell>
          <cell r="R7197">
            <v>0</v>
          </cell>
          <cell r="V7197" t="str">
            <v>DM NW: DR RUTH SEG - ROAD TRANSPORT</v>
          </cell>
        </row>
        <row r="7198">
          <cell r="Q7198" t="str">
            <v>Expenditure:  Transfers and Subsidies - Capital:  Allocations In-kind - District Municipalities:  North West - DC 39:  Dr Ruth Segomtsi - Sport and Recreation</v>
          </cell>
          <cell r="R7198">
            <v>0</v>
          </cell>
          <cell r="V7198" t="str">
            <v>DM NW: DR RUTH SEG - SPORT &amp; RECREATION</v>
          </cell>
        </row>
        <row r="7199">
          <cell r="Q7199" t="str">
            <v>Expenditure:  Transfers and Subsidies - Capital:  Allocations In-kind - District Municipalities:  North West - DC 39:  Dr Ruth Segomtsi - Waste Water Management</v>
          </cell>
          <cell r="R7199">
            <v>0</v>
          </cell>
          <cell r="V7199" t="str">
            <v>DM NW: DR RUTH SEG - WASTE WATER MAN</v>
          </cell>
        </row>
        <row r="7200">
          <cell r="Q7200" t="str">
            <v>Expenditure:  Transfers and Subsidies - Capital:  Allocations In-kind - District Municipalities:  North West - DC 39:  Dr Ruth Segomtsi - Water</v>
          </cell>
          <cell r="R7200">
            <v>0</v>
          </cell>
          <cell r="V7200" t="str">
            <v>DM NW: DR RUTH SEG - WATER</v>
          </cell>
        </row>
        <row r="7201">
          <cell r="Q7201" t="str">
            <v>Expenditure:  Transfers and Subsidies - Capital:  Allocations In-kind - District Municipalities:  North West - DC 40:  Dr Kenneth Kaunda</v>
          </cell>
          <cell r="R7201">
            <v>0</v>
          </cell>
          <cell r="V7201" t="str">
            <v>DM NW: DR KK</v>
          </cell>
        </row>
        <row r="7202">
          <cell r="Q7202" t="str">
            <v>Expenditure:  Transfers and Subsidies - Capital:  Allocations In-kind - District Municipalities:  North West - DC 40:  Dr Kenneth Kaunda - Community and Social Services</v>
          </cell>
          <cell r="R7202">
            <v>0</v>
          </cell>
          <cell r="V7202" t="str">
            <v>DM NW: DR KK - COMM &amp; SOC SERV</v>
          </cell>
        </row>
        <row r="7203">
          <cell r="Q7203" t="str">
            <v>Expenditure:  Transfers and Subsidies - Capital:  Allocations In-kind - District Municipalities:  North West - DC 40:  Dr Kenneth Kaunda - Environmental Protection</v>
          </cell>
          <cell r="R7203">
            <v>0</v>
          </cell>
          <cell r="V7203" t="str">
            <v>DM NW: DR KK - ENVIRON PROTECTION</v>
          </cell>
        </row>
        <row r="7204">
          <cell r="Q7204" t="str">
            <v>Expenditure:  Transfers and Subsidies - Capital:  Allocations In-kind - District Municipalities:  North West - DC 40:  Dr Kenneth Kaunda - Executive and Council</v>
          </cell>
          <cell r="R7204">
            <v>0</v>
          </cell>
          <cell r="V7204" t="str">
            <v>DM NW: DR KK - EXECUTIVE &amp; COUNCIL</v>
          </cell>
        </row>
        <row r="7205">
          <cell r="Q7205" t="str">
            <v>Expenditure:  Transfers and Subsidies - Capital:  Allocations In-kind - District Municipalities:  North West - DC 40:  Dr Kenneth Kaunda - Finance and Admin</v>
          </cell>
          <cell r="R7205">
            <v>0</v>
          </cell>
          <cell r="V7205" t="str">
            <v>DM NW: DR KK - FINANCE &amp; ADMIN</v>
          </cell>
        </row>
        <row r="7206">
          <cell r="Q7206" t="str">
            <v>Expenditure:  Transfers and Subsidies - Capital:  Allocations In-kind - District Municipalities:  North West - DC 40:  Dr Kenneth Kaunda - Health</v>
          </cell>
          <cell r="R7206">
            <v>0</v>
          </cell>
          <cell r="V7206" t="str">
            <v>DM NW: DR KK - HEALTH</v>
          </cell>
        </row>
        <row r="7207">
          <cell r="Q7207" t="str">
            <v>Expenditure:  Transfers and Subsidies - Capital:  Allocations In-kind - District Municipalities:  North West - DC 40:  Dr Kenneth Kaunda - Housing</v>
          </cell>
          <cell r="R7207">
            <v>0</v>
          </cell>
          <cell r="V7207" t="str">
            <v>DM NW: DR KK - HOUSING</v>
          </cell>
        </row>
        <row r="7208">
          <cell r="Q7208" t="str">
            <v>Expenditure:  Transfers and Subsidies - Capital:  Allocations In-kind - District Municipalities:  North West - DC 40:  Dr Kenneth Kaunda - Planning and Development</v>
          </cell>
          <cell r="R7208">
            <v>0</v>
          </cell>
          <cell r="V7208" t="str">
            <v>DM NW: DR KK - PLANNING &amp; DEVEL</v>
          </cell>
        </row>
        <row r="7209">
          <cell r="Q7209" t="str">
            <v>Expenditure:  Transfers and Subsidies - Capital:  Allocations In-kind - District Municipalities:  North West - DC 40:  Dr Kenneth Kaunda - Public Safety</v>
          </cell>
          <cell r="R7209">
            <v>0</v>
          </cell>
          <cell r="V7209" t="str">
            <v>DM NW: DR KK - PUBLIC SAFETY</v>
          </cell>
        </row>
        <row r="7210">
          <cell r="Q7210" t="str">
            <v>Expenditure:  Transfers and Subsidies - Capital:  Allocations In-kind - District Municipalities:  North West - DC 40:  Dr Kenneth Kaunda - Road Transport</v>
          </cell>
          <cell r="R7210">
            <v>0</v>
          </cell>
          <cell r="V7210" t="str">
            <v>DM NW: DR KK - ROAD TRANSPORT</v>
          </cell>
        </row>
        <row r="7211">
          <cell r="Q7211" t="str">
            <v>Expenditure:  Transfers and Subsidies - Capital:  Allocations In-kind - District Municipalities:  North West - DC 40:  Dr Kenneth Kaunda - Sport and Recreation</v>
          </cell>
          <cell r="R7211">
            <v>0</v>
          </cell>
          <cell r="V7211" t="str">
            <v>DM NW: DR KK - SPORT &amp; RECREATION</v>
          </cell>
        </row>
        <row r="7212">
          <cell r="Q7212" t="str">
            <v>Expenditure:  Transfers and Subsidies - Capital:  Allocations In-kind - District Municipalities:  North West - DC 40:  Dr Kenneth Kaunda -Waste Water Management</v>
          </cell>
          <cell r="R7212">
            <v>0</v>
          </cell>
          <cell r="V7212" t="str">
            <v>DM NW: DR KK - WASTE WATER MAN</v>
          </cell>
        </row>
        <row r="7213">
          <cell r="Q7213" t="str">
            <v>Expenditure:  Transfers and Subsidies - Capital:  Allocations In-kind - District Municipalities:  North West - DC 40:  Dr Kenneth Kaunda - Water</v>
          </cell>
          <cell r="R7213">
            <v>0</v>
          </cell>
          <cell r="V7213" t="str">
            <v>DM NW: DR KK - WATER</v>
          </cell>
        </row>
        <row r="7214">
          <cell r="Q7214" t="str">
            <v>Expenditure:  Transfers and Subsidies - Capital:  Allocations In-kind - District Municipalities:  Western Cape</v>
          </cell>
          <cell r="R7214">
            <v>0</v>
          </cell>
          <cell r="V7214" t="str">
            <v>T&amp;S CAP: ALL IN-KIND DM WESTERN CAPE</v>
          </cell>
        </row>
        <row r="7215">
          <cell r="Q7215" t="str">
            <v>Expenditure:  Transfers and Subsidies - Capital:  Allocations In-kind - District Municipalities:  Western Cape - DC 1:  West Coast</v>
          </cell>
          <cell r="R7215">
            <v>0</v>
          </cell>
          <cell r="V7215" t="str">
            <v>DM WC: WEST COAST</v>
          </cell>
        </row>
        <row r="7216">
          <cell r="Q7216" t="str">
            <v>Expenditure:  Transfers and Subsidies - Capital:  Allocations In-kind - District Municipalities:  Western Cape - DC 1:  West Coast - Community and Social Services</v>
          </cell>
          <cell r="R7216">
            <v>0</v>
          </cell>
          <cell r="V7216" t="str">
            <v>DM WC: WEST COAST - COMM &amp; SOC SERV</v>
          </cell>
        </row>
        <row r="7217">
          <cell r="Q7217" t="str">
            <v>Expenditure:  Transfers and Subsidies - Capital:  Allocations In-kind - District Municipalities:  Western Cape - DC 1:  West Coast - Environmental Protection</v>
          </cell>
          <cell r="R7217">
            <v>0</v>
          </cell>
          <cell r="V7217" t="str">
            <v>DM WC: WEST COAST - ENVIRON PROTECTION</v>
          </cell>
        </row>
        <row r="7218">
          <cell r="Q7218" t="str">
            <v>Expenditure:  Transfers and Subsidies - Capital:  Allocations In-kind - District Municipalities:  Western Cape - DC 1:  West Coast - Executive and Council</v>
          </cell>
          <cell r="R7218">
            <v>0</v>
          </cell>
          <cell r="V7218" t="str">
            <v>DM WC: WEST COAST - EXECUTIVE &amp; COUNCIL</v>
          </cell>
        </row>
        <row r="7219">
          <cell r="Q7219" t="str">
            <v>Expenditure:  Transfers and Subsidies - Capital:  Allocations In-kind - District Municipalities:  Western Cape - DC 1:  West Coast - Finance and Admin</v>
          </cell>
          <cell r="R7219">
            <v>0</v>
          </cell>
          <cell r="V7219" t="str">
            <v>DM WC: WEST COAST - FINANCE &amp; ADMIN</v>
          </cell>
        </row>
        <row r="7220">
          <cell r="Q7220" t="str">
            <v>Expenditure:  Transfers and Subsidies - Capital:  Allocations In-kind - District Municipalities:  Western Cape - DC 1:  West Coast - Health</v>
          </cell>
          <cell r="R7220">
            <v>0</v>
          </cell>
          <cell r="V7220" t="str">
            <v>DM WC: WEST COAST - HEALTH</v>
          </cell>
        </row>
        <row r="7221">
          <cell r="Q7221" t="str">
            <v>Expenditure:  Transfers and Subsidies - Capital:  Allocations In-kind - District Municipalities:  Western Cape - DC 1:  West Coast - Housing</v>
          </cell>
          <cell r="R7221">
            <v>0</v>
          </cell>
          <cell r="V7221" t="str">
            <v>DM WC: WEST COAST - HOUSING</v>
          </cell>
        </row>
        <row r="7222">
          <cell r="Q7222" t="str">
            <v>Expenditure:  Transfers and Subsidies - Capital:  Allocations In-kind - District Municipalities:  Western Cape - DC 1:  West Coast - Planning and Development</v>
          </cell>
          <cell r="R7222">
            <v>0</v>
          </cell>
          <cell r="V7222" t="str">
            <v>DM WC: WEST COAST - PLANNING &amp; DEVEL</v>
          </cell>
        </row>
        <row r="7223">
          <cell r="Q7223" t="str">
            <v>Expenditure:  Transfers and Subsidies - Capital:  Allocations In-kind - District Municipalities:  Western Cape - DC 1:  West Coast - Public Safety</v>
          </cell>
          <cell r="R7223">
            <v>0</v>
          </cell>
          <cell r="V7223" t="str">
            <v>DM WC: WEST COAST - PUBLIC SAFETY</v>
          </cell>
        </row>
        <row r="7224">
          <cell r="Q7224" t="str">
            <v>Expenditure:  Transfers and Subsidies - Capital:  Allocations In-kind - District Municipalities:  Western Cape - DC 1:  West Coast - Road Transport</v>
          </cell>
          <cell r="R7224">
            <v>0</v>
          </cell>
          <cell r="V7224" t="str">
            <v>DM WC: WEST COAST - ROAD TRANSPORT</v>
          </cell>
        </row>
        <row r="7225">
          <cell r="Q7225" t="str">
            <v>Expenditure:  Transfers and Subsidies - Capital:  Allocations In-kind - District Municipalities:  Western Cape - DC 1:  West Coast - Sport and Recreation</v>
          </cell>
          <cell r="R7225">
            <v>0</v>
          </cell>
          <cell r="V7225" t="str">
            <v>DM WC: WEST COAST - SPORT &amp; RECREATION</v>
          </cell>
        </row>
        <row r="7226">
          <cell r="Q7226" t="str">
            <v>Expenditure:  Transfers and Subsidies - Capital:  Allocations In-kind - District Municipalities:  Western Cape - DC 1:  West Coast - Waste Water Management</v>
          </cell>
          <cell r="R7226">
            <v>0</v>
          </cell>
          <cell r="V7226" t="str">
            <v>DM WC: WEST COAST - WASTE WATER MAN</v>
          </cell>
        </row>
        <row r="7227">
          <cell r="Q7227" t="str">
            <v>Expenditure:  Transfers and Subsidies - Capital:  Allocations In-kind - District Municipalities:  Western Cape - DC 1:  West Coast - Water</v>
          </cell>
          <cell r="R7227">
            <v>0</v>
          </cell>
          <cell r="V7227" t="str">
            <v>DM WC: WEST COAST - WATER</v>
          </cell>
        </row>
        <row r="7228">
          <cell r="Q7228" t="str">
            <v>Expenditure:  Transfers and Subsidies - Capital:  Allocations In-kind - District Municipalities:  Western Cape - DC 1:  Cape Winelands</v>
          </cell>
          <cell r="R7228">
            <v>0</v>
          </cell>
          <cell r="V7228" t="str">
            <v>DM WC: CAPE WINELANDS</v>
          </cell>
        </row>
        <row r="7229">
          <cell r="Q7229" t="str">
            <v>Expenditure:  Transfers and Subsidies - Capital:  Allocations In-kind - District Municipalities:  Western Cape - DC 1:  Cape Winelands - Community and Social Services</v>
          </cell>
          <cell r="R7229">
            <v>0</v>
          </cell>
          <cell r="V7229" t="str">
            <v>DM WC: CAPE WINEL - COMM &amp; SOC SERV</v>
          </cell>
        </row>
        <row r="7230">
          <cell r="Q7230" t="str">
            <v>Expenditure:  Transfers and Subsidies - Capital:  Allocations In-kind - District Municipalities:  Western Cape - DC 1:  Cape Winelands - Environmental Protection</v>
          </cell>
          <cell r="R7230">
            <v>0</v>
          </cell>
          <cell r="V7230" t="str">
            <v>DM WC: CAPE WINEL - ENVIRON PROTECTION</v>
          </cell>
        </row>
        <row r="7231">
          <cell r="Q7231" t="str">
            <v>Expenditure:  Transfers and Subsidies - Capital:  Allocations In-kind - District Municipalities:  Western Cape - DC 1:  Cape Winelands - Executive and Council</v>
          </cell>
          <cell r="R7231">
            <v>0</v>
          </cell>
          <cell r="V7231" t="str">
            <v>DM WC: CAPE WINEL - EXECUTIVE &amp; COUNCIL</v>
          </cell>
        </row>
        <row r="7232">
          <cell r="Q7232" t="str">
            <v>Expenditure:  Transfers and Subsidies - Capital:  Allocations In-kind - District Municipalities:  Western Cape - DC 1:  Cape Winelands - Finance and Admin</v>
          </cell>
          <cell r="R7232">
            <v>0</v>
          </cell>
          <cell r="V7232" t="str">
            <v>DM WC: CAPE WINEL - FINANCE &amp; ADMIN</v>
          </cell>
        </row>
        <row r="7233">
          <cell r="Q7233" t="str">
            <v>Expenditure:  Transfers and Subsidies - Capital:  Allocations In-kind - District Municipalities:  Western Cape - DC 1:  Cape Winelands - Health</v>
          </cell>
          <cell r="R7233">
            <v>0</v>
          </cell>
          <cell r="V7233" t="str">
            <v>DM WC: CAPE WINEL - HEALTH</v>
          </cell>
        </row>
        <row r="7234">
          <cell r="Q7234" t="str">
            <v>Expenditure:  Transfers and Subsidies - Capital:  Allocations In-kind - District Municipalities:  Western Cape - DC 1:  Cape Winelands - Housing</v>
          </cell>
          <cell r="R7234">
            <v>0</v>
          </cell>
          <cell r="V7234" t="str">
            <v>DM WC: CAPE WINEL - HOUSING</v>
          </cell>
        </row>
        <row r="7235">
          <cell r="Q7235" t="str">
            <v>Expenditure:  Transfers and Subsidies - Capital:  Allocations In-kind - District Municipalities:  Western Cape - DC 1:  Cape Winelands - Planning and Development</v>
          </cell>
          <cell r="R7235">
            <v>0</v>
          </cell>
          <cell r="V7235" t="str">
            <v>DM WC: CAPE WINEL - PLANNING &amp; DEVEL</v>
          </cell>
        </row>
        <row r="7236">
          <cell r="Q7236" t="str">
            <v>Expenditure:  Transfers and Subsidies - Capital:  Allocations In-kind - District Municipalities:  Western Cape - DC 1:  Cape Winelands - Public Safety</v>
          </cell>
          <cell r="R7236">
            <v>0</v>
          </cell>
          <cell r="V7236" t="str">
            <v>DM WC: CAPE WINEL - PUBLIC SAFETY</v>
          </cell>
        </row>
        <row r="7237">
          <cell r="Q7237" t="str">
            <v>Expenditure:  Transfers and Subsidies - Capital:  Allocations In-kind - District Municipalities:  Western Cape - DC 1:  Cape Winelands - Road Transport</v>
          </cell>
          <cell r="R7237">
            <v>0</v>
          </cell>
          <cell r="V7237" t="str">
            <v>DM WC: CAPE WINEL - ROAD TRANSPORT</v>
          </cell>
        </row>
        <row r="7238">
          <cell r="Q7238" t="str">
            <v>Expenditure:  Transfers and Subsidies - Capital:  Allocations In-kind - District Municipalities:  Western Cape - DC 1:  Cape Winelands - Sport and Recreation</v>
          </cell>
          <cell r="R7238">
            <v>0</v>
          </cell>
          <cell r="V7238" t="str">
            <v>DM WC: CAPE WINEL - SPORT &amp; RECREATION</v>
          </cell>
        </row>
        <row r="7239">
          <cell r="Q7239" t="str">
            <v>Expenditure:  Transfers and Subsidies - Capital:  Allocations In-kind - District Municipalities:  Western Cape - DC 1:  Cape Winelands - Waste Water Management</v>
          </cell>
          <cell r="R7239">
            <v>0</v>
          </cell>
          <cell r="V7239" t="str">
            <v>DM WC: CAPE WINEL - WASTE WATER MAN</v>
          </cell>
        </row>
        <row r="7240">
          <cell r="Q7240" t="str">
            <v>Expenditure:  Transfers and Subsidies - Capital:  Allocations In-kind - District Municipalities:  Western Cape - DC 1:  Cape Winelands - Water</v>
          </cell>
          <cell r="R7240">
            <v>0</v>
          </cell>
          <cell r="V7240" t="str">
            <v>DM WC: CAPE WINEL - WATER</v>
          </cell>
        </row>
        <row r="7241">
          <cell r="Q7241" t="str">
            <v>Expenditure:  Transfers and Subsidies - Capital:  Allocations In-kind - District Municipalities:  Western Cape - DC 3:  Overberg</v>
          </cell>
          <cell r="R7241">
            <v>0</v>
          </cell>
          <cell r="V7241" t="str">
            <v>DM WC: OVERBERG</v>
          </cell>
        </row>
        <row r="7242">
          <cell r="Q7242" t="str">
            <v>Expenditure:  Transfers and Subsidies - Capital:  Allocations In-kind - District Municipalities:  Western Cape - DC 3:  Overberg - Community and Social Services</v>
          </cell>
          <cell r="R7242">
            <v>0</v>
          </cell>
          <cell r="V7242" t="str">
            <v>DM WC: OVERBERG - COMM &amp; SOC SERV</v>
          </cell>
        </row>
        <row r="7243">
          <cell r="Q7243" t="str">
            <v>Expenditure:  Transfers and Subsidies - Capital:  Allocations In-kind - District Municipalities:  Western Cape - DC 3:  Overberg - Environmental Protection</v>
          </cell>
          <cell r="R7243">
            <v>0</v>
          </cell>
          <cell r="V7243" t="str">
            <v>DM WC: OVERBERG - ENVIRON PROTECTION</v>
          </cell>
        </row>
        <row r="7244">
          <cell r="Q7244" t="str">
            <v>Expenditure:  Transfers and Subsidies - Capital:  Allocations In-kind - District Municipalities:  Western Cape - DC 3:  Overberg - Executive and Council</v>
          </cell>
          <cell r="R7244">
            <v>0</v>
          </cell>
          <cell r="V7244" t="str">
            <v>DM WC: OVERBERG - EXECUTIVE &amp; COUNCIL</v>
          </cell>
        </row>
        <row r="7245">
          <cell r="Q7245" t="str">
            <v>Expenditure:  Transfers and Subsidies - Capital:  Allocations In-kind - District Municipalities:  Western Cape - DC 3:  Overberg - Finance and Admin</v>
          </cell>
          <cell r="R7245">
            <v>0</v>
          </cell>
          <cell r="V7245" t="str">
            <v>DM WC: OVERBERG - FINANCE &amp; ADMIN</v>
          </cell>
        </row>
        <row r="7246">
          <cell r="Q7246" t="str">
            <v>Expenditure:  Transfers and Subsidies - Capital:  Allocations In-kind - District Municipalities:  Western Cape - DC 3:  Overberg - Health</v>
          </cell>
          <cell r="R7246">
            <v>0</v>
          </cell>
          <cell r="V7246" t="str">
            <v>DM WC: OVERBERG - HEALTH</v>
          </cell>
        </row>
        <row r="7247">
          <cell r="Q7247" t="str">
            <v>Expenditure:  Transfers and Subsidies - Capital:  Allocations In-kind - District Municipalities:  Western Cape - DC 3:  Overberg - Housing</v>
          </cell>
          <cell r="R7247">
            <v>0</v>
          </cell>
          <cell r="V7247" t="str">
            <v>DM WC: OVERBERG - HOUSING</v>
          </cell>
        </row>
        <row r="7248">
          <cell r="Q7248" t="str">
            <v>Expenditure:  Transfers and Subsidies - Capital:  Allocations In-kind - District Municipalities:  Western Cape - DC 3:  Overberg - Planning and Development</v>
          </cell>
          <cell r="R7248">
            <v>0</v>
          </cell>
          <cell r="V7248" t="str">
            <v>DM WC: OVERBERG - PLANNING &amp; DEVEL</v>
          </cell>
        </row>
        <row r="7249">
          <cell r="Q7249" t="str">
            <v>Expenditure:  Transfers and Subsidies - Capital:  Allocations In-kind - District Municipalities:  Western Cape - DC 3:  Overberg - Public Safety</v>
          </cell>
          <cell r="R7249">
            <v>0</v>
          </cell>
          <cell r="V7249" t="str">
            <v>DM WC: OVERBERG - PUBLIC SAFETY</v>
          </cell>
        </row>
        <row r="7250">
          <cell r="Q7250" t="str">
            <v>Expenditure:  Transfers and Subsidies - Capital:  Allocations In-kind - District Municipalities:  Western Cape - DC 3:  Overberg - Road Transport</v>
          </cell>
          <cell r="R7250">
            <v>0</v>
          </cell>
          <cell r="V7250" t="str">
            <v>DM WC: OVERBERG - ROAD TRANSPORT</v>
          </cell>
        </row>
        <row r="7251">
          <cell r="Q7251" t="str">
            <v>Expenditure:  Transfers and Subsidies - Capital:  Allocations In-kind - District Municipalities:  Western Cape - DC 3:  Overberg - Sport and Recreation</v>
          </cell>
          <cell r="R7251">
            <v>0</v>
          </cell>
          <cell r="V7251" t="str">
            <v>DM WC: OVERBERG - SPORT &amp; RECREATION</v>
          </cell>
        </row>
        <row r="7252">
          <cell r="Q7252" t="str">
            <v>Expenditure:  Transfers and Subsidies - Capital:  Allocations In-kind - District Municipalities:  Western Cape - DC 3:  Overberg - Waste Water Management</v>
          </cell>
          <cell r="R7252">
            <v>0</v>
          </cell>
          <cell r="V7252" t="str">
            <v>DM WC: OVERBERG - WASTE WATER MAN</v>
          </cell>
        </row>
        <row r="7253">
          <cell r="Q7253" t="str">
            <v>Expenditure:  Transfers and Subsidies - Capital:  Allocations In-kind - District Municipalities:  Western Cape - DC 3:  Overberg - Water</v>
          </cell>
          <cell r="R7253">
            <v>0</v>
          </cell>
          <cell r="V7253" t="str">
            <v>DM WC: OVERBERG - WATER</v>
          </cell>
        </row>
        <row r="7254">
          <cell r="Q7254" t="str">
            <v>Expenditure:  Transfers and Subsidies - Capital:  Allocations In-kind - District Municipalities:  Western Cape - DC 4:  Eden District</v>
          </cell>
          <cell r="R7254">
            <v>0</v>
          </cell>
          <cell r="V7254" t="str">
            <v>DM WC: EDEN</v>
          </cell>
        </row>
        <row r="7255">
          <cell r="Q7255" t="str">
            <v>Expenditure:  Transfers and Subsidies - Capital:  Allocations In-kind - District Municipalities:  Western Cape - DC 4:  Eden District - Community and Social Services</v>
          </cell>
          <cell r="R7255">
            <v>0</v>
          </cell>
          <cell r="V7255" t="str">
            <v>DM WC: EDEN - COMM &amp; SOC SERV</v>
          </cell>
        </row>
        <row r="7256">
          <cell r="Q7256" t="str">
            <v>Expenditure:  Transfers and Subsidies - Capital:  Allocations In-kind - District Municipalities:  Western Cape - DC 4:  Eden District - Environmental Protection</v>
          </cell>
          <cell r="R7256">
            <v>0</v>
          </cell>
          <cell r="V7256" t="str">
            <v>DM WC: EDEN - ENVIRON PROTECTION</v>
          </cell>
        </row>
        <row r="7257">
          <cell r="Q7257" t="str">
            <v>Expenditure:  Transfers and Subsidies - Capital:  Allocations In-kind - District Municipalities:  Western Cape - DC 4:  Eden District - Executive and Council</v>
          </cell>
          <cell r="R7257">
            <v>0</v>
          </cell>
          <cell r="V7257" t="str">
            <v>DM WC: EDEN - EXECUTIVE &amp; COUNCIL</v>
          </cell>
        </row>
        <row r="7258">
          <cell r="Q7258" t="str">
            <v>Expenditure:  Transfers and Subsidies - Capital:  Allocations In-kind - District Municipalities:  Western Cape - DC 4:  Eden District - Finance and Admin</v>
          </cell>
          <cell r="R7258">
            <v>0</v>
          </cell>
          <cell r="V7258" t="str">
            <v>DM WC: EDEN - FINANCE &amp; ADMIN</v>
          </cell>
        </row>
        <row r="7259">
          <cell r="Q7259" t="str">
            <v>Expenditure:  Transfers and Subsidies - Capital:  Allocations In-kind - District Municipalities:  Western Cape - DC 4:  Eden District - Health</v>
          </cell>
          <cell r="R7259">
            <v>0</v>
          </cell>
          <cell r="V7259" t="str">
            <v>DM WC: EDEN - HEALTH</v>
          </cell>
        </row>
        <row r="7260">
          <cell r="Q7260" t="str">
            <v>Expenditure:  Transfers and Subsidies - Capital:  Allocations In-kind - District Municipalities:  Western Cape - DC 4:  Eden District - Housing</v>
          </cell>
          <cell r="R7260">
            <v>0</v>
          </cell>
          <cell r="V7260" t="str">
            <v>DM WC: EDEN - HOUSING</v>
          </cell>
        </row>
        <row r="7261">
          <cell r="Q7261" t="str">
            <v>Expenditure:  Transfers and Subsidies - Capital:  Allocations In-kind - District Municipalities:  Western Cape - DC 4:  Eden District - Planning and Development</v>
          </cell>
          <cell r="R7261">
            <v>0</v>
          </cell>
          <cell r="V7261" t="str">
            <v>DM WC: EDEN - PLANNING &amp; DEVEL</v>
          </cell>
        </row>
        <row r="7262">
          <cell r="Q7262" t="str">
            <v>Expenditure:  Transfers and Subsidies - Capital:  Allocations In-kind - District Municipalities:  Western Cape - DC 4:  Eden District - Public Safety</v>
          </cell>
          <cell r="R7262">
            <v>0</v>
          </cell>
          <cell r="V7262" t="str">
            <v>DM WC: EDEN - PUBLIC SAFETY</v>
          </cell>
        </row>
        <row r="7263">
          <cell r="Q7263" t="str">
            <v>Expenditure:  Transfers and Subsidies - Capital:  Allocations In-kind - District Municipalities:  Western Cape - DC 4:  Eden District - Road Transport</v>
          </cell>
          <cell r="R7263">
            <v>0</v>
          </cell>
          <cell r="V7263" t="str">
            <v>DM WC: EDEN - ROAD TRANSPORT</v>
          </cell>
        </row>
        <row r="7264">
          <cell r="Q7264" t="str">
            <v>Expenditure:  Transfers and Subsidies - Capital:  Allocations In-kind - District Municipalities:  Western Cape - DC 4:  Eden District - Sport and Recreation</v>
          </cell>
          <cell r="R7264">
            <v>0</v>
          </cell>
          <cell r="V7264" t="str">
            <v>DM WC: EDEN - SPORT &amp; RECREATION</v>
          </cell>
        </row>
        <row r="7265">
          <cell r="Q7265" t="str">
            <v>Expenditure:  Transfers and Subsidies - Capital:  Allocations In-kind - District Municipalities:  Western Cape - DC 4:  Eden District - Waste Water Management</v>
          </cell>
          <cell r="R7265">
            <v>0</v>
          </cell>
          <cell r="V7265" t="str">
            <v>DM WC: EDEN - WASTE WATER MAN</v>
          </cell>
        </row>
        <row r="7266">
          <cell r="Q7266" t="str">
            <v>Expenditure:  Transfers and Subsidies - Capital:  Allocations In-kind - District Municipalities:  Western Cape - DC 4:  Eden District - Water</v>
          </cell>
          <cell r="R7266">
            <v>0</v>
          </cell>
          <cell r="V7266" t="str">
            <v>DM WC: EDEN - WATER</v>
          </cell>
        </row>
        <row r="7267">
          <cell r="Q7267" t="str">
            <v>Expenditure:  Transfers and Subsidies - Capital:  Allocations In-kind - District Municipalities:  Western Cape - DC5:  Central Karoo</v>
          </cell>
          <cell r="R7267">
            <v>0</v>
          </cell>
          <cell r="V7267" t="str">
            <v>DM WC: CENTRAL KAROO</v>
          </cell>
        </row>
        <row r="7268">
          <cell r="Q7268" t="str">
            <v>Expenditure:  Transfers and Subsidies - Capital:  Allocations In-kind - District Municipalities:  Western Cape - DC5:  Central Karoo - Community and Social Services</v>
          </cell>
          <cell r="R7268">
            <v>0</v>
          </cell>
          <cell r="V7268" t="str">
            <v>DM WC: CENT KAROO - COMM &amp; SOC SERV</v>
          </cell>
        </row>
        <row r="7269">
          <cell r="Q7269" t="str">
            <v>Expenditure:  Transfers and Subsidies - Capital:  Allocations In-kind - District Municipalities:  Western Cape - DC5:  Central Karoo - Environmental Protection</v>
          </cell>
          <cell r="R7269">
            <v>0</v>
          </cell>
          <cell r="V7269" t="str">
            <v>DM WC: CENT KAROO - ENVIRON PROTECTION</v>
          </cell>
        </row>
        <row r="7270">
          <cell r="Q7270" t="str">
            <v>Expenditure:  Transfers and Subsidies - Capital:  Allocations In-kind - District Municipalities:  Western Cape - DC5:  Central Karoo - Executive and Council</v>
          </cell>
          <cell r="R7270">
            <v>0</v>
          </cell>
          <cell r="V7270" t="str">
            <v>DM WC: CENT KAROO - EXECUTIVE &amp; COUNCIL</v>
          </cell>
        </row>
        <row r="7271">
          <cell r="Q7271" t="str">
            <v>Expenditure:  Transfers and Subsidies - Capital:  Allocations In-kind - District Municipalities:  Western Cape - DC5:  Central Karoo - Finance and Admin</v>
          </cell>
          <cell r="R7271">
            <v>0</v>
          </cell>
          <cell r="V7271" t="str">
            <v>DM WC: CENT KAROO - FINANCE &amp; ADMIN</v>
          </cell>
        </row>
        <row r="7272">
          <cell r="Q7272" t="str">
            <v>Expenditure:  Transfers and Subsidies - Capital:  Allocations In-kind - District Municipalities:  Western Cape - DC5:  Central Karoo - Health</v>
          </cell>
          <cell r="R7272">
            <v>0</v>
          </cell>
          <cell r="V7272" t="str">
            <v>DM WC: CENT KAROO - HEALTH</v>
          </cell>
        </row>
        <row r="7273">
          <cell r="Q7273" t="str">
            <v>Expenditure:  Transfers and Subsidies - Capital:  Allocations In-kind - District Municipalities:  Western Cape - DC5:  Central Karoo - Housing</v>
          </cell>
          <cell r="R7273">
            <v>0</v>
          </cell>
          <cell r="V7273" t="str">
            <v>DM WC: CENT KAROO - HOUSING</v>
          </cell>
        </row>
        <row r="7274">
          <cell r="Q7274" t="str">
            <v>Expenditure:  Transfers and Subsidies - Capital:  Allocations In-kind - District Municipalities:  Western Cape - DC5:  Central Karoo - Planning and Development</v>
          </cell>
          <cell r="R7274">
            <v>0</v>
          </cell>
          <cell r="V7274" t="str">
            <v>DM WC: CENT KAROO - PLANNING &amp; DEVEL</v>
          </cell>
        </row>
        <row r="7275">
          <cell r="Q7275" t="str">
            <v>Expenditure:  Transfers and Subsidies - Capital:  Allocations In-kind - District Municipalities:  Western Cape - DC5:  Central Karoo - Public Safety</v>
          </cell>
          <cell r="R7275">
            <v>0</v>
          </cell>
          <cell r="V7275" t="str">
            <v>DM WC: CENT KAROO - PUBLIC SAFETY</v>
          </cell>
        </row>
        <row r="7276">
          <cell r="Q7276" t="str">
            <v>Expenditure:  Transfers and Subsidies - Capital:  Allocations In-kind - District Municipalities:  Western Cape - DC5:  Central Karoo - Road Transport</v>
          </cell>
          <cell r="R7276">
            <v>0</v>
          </cell>
          <cell r="V7276" t="str">
            <v>DM WC: CENT KAROO - ROAD TRANSPORT</v>
          </cell>
        </row>
        <row r="7277">
          <cell r="Q7277" t="str">
            <v>Expenditure:  Transfers and Subsidies - Capital:  Allocations In-kind - District Municipalities:  Western Cape - DC5:  Central Karoo - Sport and Recreation</v>
          </cell>
          <cell r="R7277">
            <v>0</v>
          </cell>
          <cell r="V7277" t="str">
            <v>DM WC: CENT KAROO - SPORT &amp; RECREATION</v>
          </cell>
        </row>
        <row r="7278">
          <cell r="Q7278" t="str">
            <v>Expenditure:  Transfers and Subsidies - Capital:  Allocations In-kind - District Municipalities:  Western Cape - DC5:  Central Karoo - Waste Water Management</v>
          </cell>
          <cell r="R7278">
            <v>0</v>
          </cell>
          <cell r="V7278" t="str">
            <v>DM WC: CENT KAROO - WASTE WATER MAN</v>
          </cell>
        </row>
        <row r="7279">
          <cell r="Q7279" t="str">
            <v>Expenditure:  Transfers and Subsidies - Capital:  Allocations In-kind - District Municipalities:  Western Cape - DC5:  Central Karoo - Water</v>
          </cell>
          <cell r="R7279">
            <v>0</v>
          </cell>
          <cell r="V7279" t="str">
            <v>DM WC: CENT KAROO - WATER</v>
          </cell>
        </row>
        <row r="7280">
          <cell r="Q7280" t="str">
            <v xml:space="preserve">Expenditure:  Transfers and Subsidies - Capital:  Allocations In-kind - Foreign Government and International Organisations </v>
          </cell>
          <cell r="R7280">
            <v>0</v>
          </cell>
          <cell r="V7280" t="str">
            <v>T&amp;S CAP: ALL IN-KIND FORG GOV &amp; INT ORG</v>
          </cell>
        </row>
        <row r="7281">
          <cell r="Q7281" t="str">
            <v>Expenditure:  Transfers and Subsidies - Capital:  Allocations In-kind - Foreign  Government and International Organisations:  African Development Bank</v>
          </cell>
          <cell r="R7281" t="str">
            <v>2</v>
          </cell>
          <cell r="S7281" t="str">
            <v>64</v>
          </cell>
          <cell r="T7281" t="str">
            <v>001</v>
          </cell>
          <cell r="U7281" t="str">
            <v>0</v>
          </cell>
          <cell r="V7281" t="str">
            <v>FORN GOV/INT ORG - AFRICAN DEVELOP BANK</v>
          </cell>
        </row>
        <row r="7282">
          <cell r="Q7282" t="str">
            <v>Expenditure:  Transfers and Subsidies - Capital:  Allocations In-kind - Foreign  Government and International Organisations:  African Program Rethinking Development Economy</v>
          </cell>
          <cell r="R7282" t="str">
            <v>2</v>
          </cell>
          <cell r="S7282" t="str">
            <v>64</v>
          </cell>
          <cell r="T7282" t="str">
            <v>002</v>
          </cell>
          <cell r="U7282" t="str">
            <v>0</v>
          </cell>
          <cell r="V7282" t="str">
            <v>FORN GOV/INT ORG - PROG RETHINK DEV ECON</v>
          </cell>
        </row>
        <row r="7283">
          <cell r="Q7283" t="str">
            <v>Expenditure:  Transfers and Subsidies - Capital:  Allocations In-kind - Foreign  Government and International Organisations:  Asia-Africa Legal Consultation Organisation (AALCO)</v>
          </cell>
          <cell r="R7283" t="str">
            <v>2</v>
          </cell>
          <cell r="S7283" t="str">
            <v>64</v>
          </cell>
          <cell r="T7283" t="str">
            <v>003</v>
          </cell>
          <cell r="U7283" t="str">
            <v>0</v>
          </cell>
          <cell r="V7283" t="str">
            <v>FORN GOV/INT ORG -  AFRICA/ASIA LEGA ORG</v>
          </cell>
        </row>
        <row r="7284">
          <cell r="Q7284" t="str">
            <v>Expenditure:  Transfers and Subsidies - Capital:  Allocations In-kind - Foreign  Government and International Organisations:  Association for African University</v>
          </cell>
          <cell r="R7284" t="str">
            <v>2</v>
          </cell>
          <cell r="S7284" t="str">
            <v>64</v>
          </cell>
          <cell r="T7284" t="str">
            <v>004</v>
          </cell>
          <cell r="U7284" t="str">
            <v>0</v>
          </cell>
          <cell r="V7284" t="str">
            <v>FORN GOV/INT ORG - ASSOC - AFRICAN UNIV</v>
          </cell>
        </row>
        <row r="7285">
          <cell r="Q7285" t="str">
            <v>Expenditure:  Transfers and Subsidies - Capital:  Allocations In-kind - Foreign  Government and International Organisations:  Collaborative African Budget Reform Initiative</v>
          </cell>
          <cell r="R7285" t="str">
            <v>2</v>
          </cell>
          <cell r="S7285" t="str">
            <v>64</v>
          </cell>
          <cell r="T7285" t="str">
            <v>005</v>
          </cell>
          <cell r="U7285" t="str">
            <v>0</v>
          </cell>
          <cell r="V7285" t="str">
            <v>FORN GOV/INT ORG - AFRICAN BUD REFM INIT</v>
          </cell>
        </row>
        <row r="7286">
          <cell r="Q7286" t="str">
            <v>Expenditure:  Transfers and Subsidies - Capital:  Allocations In-kind - Foreign  Government and International Organisations:  Cop 12, Kenya</v>
          </cell>
          <cell r="R7286" t="str">
            <v>2</v>
          </cell>
          <cell r="S7286" t="str">
            <v>64</v>
          </cell>
          <cell r="T7286" t="str">
            <v>006</v>
          </cell>
          <cell r="U7286" t="str">
            <v>0</v>
          </cell>
          <cell r="V7286" t="str">
            <v>FORN GOV/INT ORG - COP 12 KENYA</v>
          </cell>
        </row>
        <row r="7287">
          <cell r="Q7287" t="str">
            <v>Expenditure:  Transfers and Subsidies - Capital:  Allocations In-kind - Foreign  Government and International Organisations:  Common Wealth Magistrate and Judicial Association (CMJA)</v>
          </cell>
          <cell r="R7287" t="str">
            <v>2</v>
          </cell>
          <cell r="S7287" t="str">
            <v>64</v>
          </cell>
          <cell r="T7287" t="str">
            <v>007</v>
          </cell>
          <cell r="U7287" t="str">
            <v>0</v>
          </cell>
          <cell r="V7287" t="str">
            <v>FORN GOV/INT ORG - CW MAGIS &amp; JUDIC ASS</v>
          </cell>
        </row>
        <row r="7288">
          <cell r="Q7288" t="str">
            <v>Expenditure:  Transfers and Subsidies - Capital:  Allocations In-kind - Foreign  Government and International Organisations:  Common Wealth Fund Technology Cooperation</v>
          </cell>
          <cell r="R7288" t="str">
            <v>2</v>
          </cell>
          <cell r="S7288" t="str">
            <v>64</v>
          </cell>
          <cell r="T7288" t="str">
            <v>008</v>
          </cell>
          <cell r="U7288" t="str">
            <v>0</v>
          </cell>
          <cell r="V7288" t="str">
            <v>FORN GOV/INT ORG - CW FUND TECHN COOPER</v>
          </cell>
        </row>
        <row r="7289">
          <cell r="Q7289" t="str">
            <v>Expenditure:  Transfers and Subsidies - Capital:  Allocations In-kind - Foreign  Government and International Organisations:  FIFA</v>
          </cell>
          <cell r="R7289" t="str">
            <v>2</v>
          </cell>
          <cell r="S7289" t="str">
            <v>64</v>
          </cell>
          <cell r="T7289" t="str">
            <v>009</v>
          </cell>
          <cell r="U7289" t="str">
            <v>0</v>
          </cell>
          <cell r="V7289" t="str">
            <v>FORN GOV/INT ORG - FIFA</v>
          </cell>
        </row>
        <row r="7290">
          <cell r="Q7290" t="str">
            <v>Expenditure:  Transfers and Subsidies - Capital:  Allocations In-kind - Foreign  Government and International Organisations:  Foreign Rates and Taxes (FIGO)</v>
          </cell>
          <cell r="R7290" t="str">
            <v>2</v>
          </cell>
          <cell r="S7290" t="str">
            <v>64</v>
          </cell>
          <cell r="T7290" t="str">
            <v>010</v>
          </cell>
          <cell r="U7290" t="str">
            <v>0</v>
          </cell>
          <cell r="V7290" t="str">
            <v>FORN GOV/INT ORG - FOREIGN RATES &amp; TAXES</v>
          </cell>
        </row>
        <row r="7291">
          <cell r="Q7291" t="str">
            <v>Expenditure:  Transfers and Subsidies - Capital:  Allocations In-kind - Foreign  Government and International Organisations:  Fulbright Commission</v>
          </cell>
          <cell r="R7291" t="str">
            <v>2</v>
          </cell>
          <cell r="S7291" t="str">
            <v>64</v>
          </cell>
          <cell r="T7291" t="str">
            <v>011</v>
          </cell>
          <cell r="U7291" t="str">
            <v>0</v>
          </cell>
          <cell r="V7291" t="str">
            <v>FORN GOV/INT ORG - FULBRIGHT COMMISSION</v>
          </cell>
        </row>
        <row r="7292">
          <cell r="Q7292" t="str">
            <v>Expenditure:  Transfers and Subsidies - Capital:  Allocations In-kind - Foreign  Government and International Organisations:  Gambian Government Local Office</v>
          </cell>
          <cell r="R7292" t="str">
            <v>2</v>
          </cell>
          <cell r="S7292" t="str">
            <v>64</v>
          </cell>
          <cell r="T7292" t="str">
            <v>012</v>
          </cell>
          <cell r="U7292" t="str">
            <v>0</v>
          </cell>
          <cell r="V7292" t="str">
            <v>FORN GOV/INT ORG - GAMBIAN GOV LOCAL OFF</v>
          </cell>
        </row>
        <row r="7293">
          <cell r="Q7293" t="str">
            <v>Expenditure:  Transfers and Subsidies - Capital:  Allocations In-kind - Foreign  Government and International Organisations:  Global Environment Fund (GEF)</v>
          </cell>
          <cell r="R7293" t="str">
            <v>2</v>
          </cell>
          <cell r="S7293" t="str">
            <v>64</v>
          </cell>
          <cell r="T7293" t="str">
            <v>013</v>
          </cell>
          <cell r="U7293" t="str">
            <v>0</v>
          </cell>
          <cell r="V7293" t="str">
            <v>FORN GOV/INT ORG - GLOBAL ENVIRON FUND</v>
          </cell>
        </row>
        <row r="7294">
          <cell r="Q7294" t="str">
            <v>Expenditure:  Transfers and Subsidies - Capital:  Allocations In-kind - Foreign  Government and International Organisations:  Guidance Council and Youth  Development:  Malawi</v>
          </cell>
          <cell r="R7294" t="str">
            <v>2</v>
          </cell>
          <cell r="S7294" t="str">
            <v>64</v>
          </cell>
          <cell r="T7294" t="str">
            <v>014</v>
          </cell>
          <cell r="U7294" t="str">
            <v>0</v>
          </cell>
          <cell r="V7294" t="str">
            <v>FORN GOV/INT ORG - YOUTH  DEV: MALAWI</v>
          </cell>
        </row>
        <row r="7295">
          <cell r="Q7295" t="str">
            <v>Expenditure:  Transfers and Subsidies - Capital:  Allocations In-kind - Foreign  Government and International Organisations:  Highly Indebted Poor Centre (HIPC)</v>
          </cell>
          <cell r="R7295" t="str">
            <v>2</v>
          </cell>
          <cell r="S7295" t="str">
            <v>64</v>
          </cell>
          <cell r="T7295" t="str">
            <v>015</v>
          </cell>
          <cell r="U7295" t="str">
            <v>0</v>
          </cell>
          <cell r="V7295" t="str">
            <v>FORN GOV/INT ORG - HIGH INDEBT POOR CTR</v>
          </cell>
        </row>
        <row r="7296">
          <cell r="Q7296" t="str">
            <v>Expenditure:  Transfers and Subsidies - Capital:  Allocations In-kind - Foreign  Government and International Organisations:  India, Brazil, South African Dialogue Forum (IBSA)</v>
          </cell>
          <cell r="R7296" t="str">
            <v>2</v>
          </cell>
          <cell r="S7296" t="str">
            <v>64</v>
          </cell>
          <cell r="T7296" t="str">
            <v>016</v>
          </cell>
          <cell r="U7296" t="str">
            <v>0</v>
          </cell>
          <cell r="V7296" t="str">
            <v>FORN GOV/INT ORG - IND/BRA/SA DIALOG FOR</v>
          </cell>
        </row>
        <row r="7297">
          <cell r="Q7297" t="str">
            <v>Expenditure:  Transfers and Subsidies - Capital:  Allocations In-kind - Foreign  Government and International Organisations:  India-Brazil-South Africa Trilateral Committee</v>
          </cell>
          <cell r="R7297" t="str">
            <v>2</v>
          </cell>
          <cell r="S7297" t="str">
            <v>64</v>
          </cell>
          <cell r="T7297" t="str">
            <v>017</v>
          </cell>
          <cell r="U7297" t="str">
            <v>0</v>
          </cell>
          <cell r="V7297" t="str">
            <v>FORN GOV/INT ORG - IND/BRA/SA TRILAT COM</v>
          </cell>
        </row>
        <row r="7298">
          <cell r="Q7298" t="str">
            <v>Expenditure:  Transfers and Subsidies - Capital:  Allocations In-kind - Foreign  Government and International Organisations:  International Communication Union (FIGO)</v>
          </cell>
          <cell r="R7298" t="str">
            <v>2</v>
          </cell>
          <cell r="S7298" t="str">
            <v>64</v>
          </cell>
          <cell r="T7298" t="str">
            <v>018</v>
          </cell>
          <cell r="U7298" t="str">
            <v>0</v>
          </cell>
          <cell r="V7298" t="str">
            <v>FORN GOV/INT ORG - INTER COM UNION</v>
          </cell>
        </row>
        <row r="7299">
          <cell r="Q7299" t="str">
            <v>Expenditure:  Transfers and Subsidies - Capital:  Allocations In-kind - Foreign  Government and International Organisations:  International Fund Faculty for Immunization</v>
          </cell>
          <cell r="R7299" t="str">
            <v>2</v>
          </cell>
          <cell r="S7299" t="str">
            <v>64</v>
          </cell>
          <cell r="T7299" t="str">
            <v>019</v>
          </cell>
          <cell r="U7299" t="str">
            <v>0</v>
          </cell>
          <cell r="V7299" t="str">
            <v>FORN GOV/INT ORG - INTER FUND FOR IMMUNI</v>
          </cell>
        </row>
        <row r="7300">
          <cell r="Q7300" t="str">
            <v>Expenditure:  Transfers and Subsidies - Capital:  Allocations In-kind - Foreign  Government and International Organisations:  Investment Climate Facility</v>
          </cell>
          <cell r="R7300" t="str">
            <v>2</v>
          </cell>
          <cell r="S7300" t="str">
            <v>64</v>
          </cell>
          <cell r="T7300" t="str">
            <v>020</v>
          </cell>
          <cell r="U7300" t="str">
            <v>0</v>
          </cell>
          <cell r="V7300" t="str">
            <v>FORN GOV/INT ORG - INVEST CLIMATE FACIL</v>
          </cell>
        </row>
        <row r="7301">
          <cell r="Q7301" t="str">
            <v>Expenditure:  Transfers and Subsidies - Capital:  Allocations In-kind - Foreign  Government and International Organisations:  Komati River Basin Water Authority</v>
          </cell>
          <cell r="R7301" t="str">
            <v>2</v>
          </cell>
          <cell r="S7301" t="str">
            <v>64</v>
          </cell>
          <cell r="T7301" t="str">
            <v>021</v>
          </cell>
          <cell r="U7301" t="str">
            <v>0</v>
          </cell>
          <cell r="V7301" t="str">
            <v>FORN GOV/INT ORG - KOMATI BASIN WAT AUTH</v>
          </cell>
        </row>
        <row r="7302">
          <cell r="Q7302" t="str">
            <v>Expenditure:  Transfers and Subsidies - Capital:  Allocations In-kind - Foreign  Government and International Organisations:  Lesotho and Namibia</v>
          </cell>
          <cell r="R7302" t="str">
            <v>2</v>
          </cell>
          <cell r="S7302" t="str">
            <v>64</v>
          </cell>
          <cell r="T7302" t="str">
            <v>022</v>
          </cell>
          <cell r="U7302" t="str">
            <v>0</v>
          </cell>
          <cell r="V7302" t="str">
            <v>FORN GOV/INT ORG - LESOTHO &amp; NAMIBIA</v>
          </cell>
        </row>
        <row r="7303">
          <cell r="Q7303" t="str">
            <v xml:space="preserve">Expenditure:  Transfers and Subsidies - Capital:  Allocations In-kind - Foreign  Government and International Organisations:  Organisation for Economic Co-operation and Development </v>
          </cell>
          <cell r="R7303" t="str">
            <v>2</v>
          </cell>
          <cell r="S7303" t="str">
            <v>64</v>
          </cell>
          <cell r="T7303" t="str">
            <v>023</v>
          </cell>
          <cell r="U7303" t="str">
            <v>0</v>
          </cell>
          <cell r="V7303" t="str">
            <v>FORN GOV/INT ORG - ECONOMIC CO-OP &amp; DEV</v>
          </cell>
        </row>
        <row r="7304">
          <cell r="Q7304" t="str">
            <v xml:space="preserve">Expenditure:  Transfers and Subsidies - Capital:  Allocations In-kind - Foreign  Government and International Organisations:  Permanent Court of Arbitration </v>
          </cell>
          <cell r="R7304" t="str">
            <v>2</v>
          </cell>
          <cell r="S7304" t="str">
            <v>64</v>
          </cell>
          <cell r="T7304" t="str">
            <v>024</v>
          </cell>
          <cell r="U7304" t="str">
            <v>0</v>
          </cell>
          <cell r="V7304" t="str">
            <v>FORN GOV/INT ORG - PERM COURT OF ARBITR</v>
          </cell>
        </row>
        <row r="7305">
          <cell r="Q7305" t="str">
            <v xml:space="preserve">Expenditure:  Transfers and Subsidies - Capital:  Allocations In-kind - Foreign  Government and International Organisations:  United Kingdom Tax </v>
          </cell>
          <cell r="R7305" t="str">
            <v>2</v>
          </cell>
          <cell r="S7305" t="str">
            <v>64</v>
          </cell>
          <cell r="T7305" t="str">
            <v>025</v>
          </cell>
          <cell r="U7305" t="str">
            <v>0</v>
          </cell>
          <cell r="V7305" t="str">
            <v xml:space="preserve">FORN GOV/INT ORG - UNITED KINGDOM TAX </v>
          </cell>
        </row>
        <row r="7306">
          <cell r="Q7306" t="str">
            <v>Expenditure:  Transfers and Subsidies - Capital:  Allocations In-kind - Foreign  Government and International Organisations:  World Bank</v>
          </cell>
          <cell r="R7306" t="str">
            <v>2</v>
          </cell>
          <cell r="S7306" t="str">
            <v>64</v>
          </cell>
          <cell r="T7306" t="str">
            <v>026</v>
          </cell>
          <cell r="U7306" t="str">
            <v>0</v>
          </cell>
          <cell r="V7306" t="str">
            <v>FORN GOV/INT ORG - WORLD BANK</v>
          </cell>
        </row>
        <row r="7307">
          <cell r="Q7307" t="str">
            <v xml:space="preserve">Expenditure:  Transfers and Subsidies - Capital:  Allocations In-kind - Households </v>
          </cell>
          <cell r="R7307">
            <v>0</v>
          </cell>
          <cell r="V7307" t="str">
            <v>T&amp;S CAP: ALL IN-KIND HOUSHOLDS</v>
          </cell>
        </row>
        <row r="7308">
          <cell r="Q7308" t="str">
            <v>Expenditure:  Transfers and Subsidies - Capital:  Allocations In-kind - Households:  Employee Social Benefits</v>
          </cell>
          <cell r="R7308">
            <v>0</v>
          </cell>
          <cell r="V7308" t="str">
            <v>HH: EMPLOYEE SOCIAL BENEFITS</v>
          </cell>
        </row>
        <row r="7309">
          <cell r="Q7309" t="str">
            <v>Expenditure:  Transfers and Subsidies - Capital:  Allocations In-kind - Households:  Employee Social Benefits - Injury on Duty</v>
          </cell>
          <cell r="R7309" t="str">
            <v>2</v>
          </cell>
          <cell r="S7309" t="str">
            <v>64</v>
          </cell>
          <cell r="T7309" t="str">
            <v>050</v>
          </cell>
          <cell r="U7309" t="str">
            <v>0</v>
          </cell>
          <cell r="V7309" t="str">
            <v>HH ESB: INJURY ON DUTY</v>
          </cell>
        </row>
        <row r="7310">
          <cell r="Q7310" t="str">
            <v>Expenditure:  Transfers and Subsidies - Capital:  Allocations In-kind - Households:  Employee Social Benefits - Post Retirement Benefit</v>
          </cell>
          <cell r="R7310" t="str">
            <v>2</v>
          </cell>
          <cell r="S7310" t="str">
            <v>64</v>
          </cell>
          <cell r="T7310" t="str">
            <v>051</v>
          </cell>
          <cell r="U7310" t="str">
            <v>0</v>
          </cell>
          <cell r="V7310" t="str">
            <v>HH ESB: POST RETIREMENT BENEFIT</v>
          </cell>
        </row>
        <row r="7311">
          <cell r="Q7311" t="str">
            <v>Expenditure:  Transfers and Subsidies - Capital:  Allocations In-kind - Households:  Employee Social Benefits - Severance Package</v>
          </cell>
          <cell r="R7311" t="str">
            <v>2</v>
          </cell>
          <cell r="S7311" t="str">
            <v>64</v>
          </cell>
          <cell r="T7311" t="str">
            <v>052</v>
          </cell>
          <cell r="U7311" t="str">
            <v>0</v>
          </cell>
          <cell r="V7311" t="str">
            <v>HH ESB: SEVERANCE PACKAGE</v>
          </cell>
        </row>
        <row r="7312">
          <cell r="Q7312" t="str">
            <v>Expenditure:  Transfers and Subsidies - Capital:  Allocations In-kind - Households:  Employee Social Benefits - Leave Gratuity</v>
          </cell>
          <cell r="R7312" t="str">
            <v>2</v>
          </cell>
          <cell r="S7312" t="str">
            <v>64</v>
          </cell>
          <cell r="T7312" t="str">
            <v>053</v>
          </cell>
          <cell r="U7312" t="str">
            <v>0</v>
          </cell>
          <cell r="V7312" t="str">
            <v>HH ESB: LEAVE GRATUITY</v>
          </cell>
        </row>
        <row r="7313">
          <cell r="Q7313" t="str">
            <v>Expenditure:  Transfers and Subsidies - Capital:  Allocations In-kind - Households:  Social Security Payments</v>
          </cell>
          <cell r="R7313">
            <v>0</v>
          </cell>
          <cell r="V7313" t="str">
            <v>HH: SOCIAL SECURITY PAYMENTS</v>
          </cell>
        </row>
        <row r="7314">
          <cell r="Q7314" t="str">
            <v>Expenditure:  Transfers and Subsidies - Capital:  Allocations In-kind - Households:  Social Security Payments - Payment of Social Security</v>
          </cell>
          <cell r="R7314" t="str">
            <v>2</v>
          </cell>
          <cell r="S7314" t="str">
            <v>64</v>
          </cell>
          <cell r="T7314" t="str">
            <v>054</v>
          </cell>
          <cell r="U7314" t="str">
            <v>0</v>
          </cell>
          <cell r="V7314" t="str">
            <v>HH SSP: PAYMENT OF SOCIAL SECURITY</v>
          </cell>
        </row>
        <row r="7315">
          <cell r="Q7315" t="str">
            <v>Expenditure:  Transfers and Subsidies - Capital:  Allocations In-kind - Households:  Social Security Payments - Social Assistance</v>
          </cell>
          <cell r="R7315">
            <v>0</v>
          </cell>
          <cell r="V7315" t="str">
            <v>HH SSP: SOCIAL ASSISTANCE</v>
          </cell>
        </row>
        <row r="7316">
          <cell r="Q7316" t="str">
            <v>Expenditure:  Transfers and Subsidies - Capital:  Allocations In-kind - Households:  Social Security Payments - Social Assistance:  Care Dependency</v>
          </cell>
          <cell r="R7316" t="str">
            <v>2</v>
          </cell>
          <cell r="S7316" t="str">
            <v>64</v>
          </cell>
          <cell r="T7316" t="str">
            <v>055</v>
          </cell>
          <cell r="U7316" t="str">
            <v>0</v>
          </cell>
          <cell r="V7316" t="str">
            <v>HH SSP SOC ASS: CARE DEPENDENCY</v>
          </cell>
        </row>
        <row r="7317">
          <cell r="Q7317" t="str">
            <v>Expenditure:  Transfers and Subsidies - Capital:  Allocations In-kind - Households:  Social Security Payments - Social Assistance:  Child Supp Grant</v>
          </cell>
          <cell r="R7317" t="str">
            <v>2</v>
          </cell>
          <cell r="S7317" t="str">
            <v>64</v>
          </cell>
          <cell r="T7317" t="str">
            <v>056</v>
          </cell>
          <cell r="U7317" t="str">
            <v>0</v>
          </cell>
          <cell r="V7317" t="str">
            <v>HH SSP SOC ASS: CHILD SUPP GRANT</v>
          </cell>
        </row>
        <row r="7318">
          <cell r="Q7318" t="str">
            <v>Expenditure:  Transfers and Subsidies - Capital:  Allocations In-kind - Households:  Social Security Payments - Social Assistance:  Clothing Provided</v>
          </cell>
          <cell r="R7318" t="str">
            <v>2</v>
          </cell>
          <cell r="S7318" t="str">
            <v>64</v>
          </cell>
          <cell r="T7318" t="str">
            <v>057</v>
          </cell>
          <cell r="U7318" t="str">
            <v>0</v>
          </cell>
          <cell r="V7318" t="str">
            <v>HH SSP SOC ASS: CLOTHING PROVIDED</v>
          </cell>
        </row>
        <row r="7319">
          <cell r="Q7319" t="str">
            <v>Expenditure:  Transfers and Subsidies - Capital:  Allocations In-kind - Households:  Social Security Payments - Social Assistance:  Disability Grant</v>
          </cell>
          <cell r="R7319" t="str">
            <v>2</v>
          </cell>
          <cell r="S7319" t="str">
            <v>64</v>
          </cell>
          <cell r="T7319" t="str">
            <v>058</v>
          </cell>
          <cell r="U7319" t="str">
            <v>0</v>
          </cell>
          <cell r="V7319" t="str">
            <v>HH SSP SOC ASS: DISABILITY GRANT</v>
          </cell>
        </row>
        <row r="7320">
          <cell r="Q7320" t="str">
            <v>Expenditure:  Transfers and Subsidies - Capital:  Allocations In-kind - Households:  Social Security Payments - Social Assistance:  Ex Servicemen</v>
          </cell>
          <cell r="R7320" t="str">
            <v>2</v>
          </cell>
          <cell r="S7320" t="str">
            <v>64</v>
          </cell>
          <cell r="T7320" t="str">
            <v>059</v>
          </cell>
          <cell r="U7320" t="str">
            <v>0</v>
          </cell>
          <cell r="V7320" t="str">
            <v>HH SSP SOC ASS: EX SERVICEMEN</v>
          </cell>
        </row>
        <row r="7321">
          <cell r="Q7321" t="str">
            <v>Expenditure:  Transfers and Subsidies - Capital:  Allocations In-kind - Households:  Social Security Payments - Social Assistance:  Excursions Place of Safety</v>
          </cell>
          <cell r="R7321" t="str">
            <v>2</v>
          </cell>
          <cell r="S7321" t="str">
            <v>64</v>
          </cell>
          <cell r="T7321" t="str">
            <v>060</v>
          </cell>
          <cell r="U7321" t="str">
            <v>0</v>
          </cell>
          <cell r="V7321" t="str">
            <v>HH SSP SOC ASS: EXCURSIONS PLACE OF SAFE</v>
          </cell>
        </row>
        <row r="7322">
          <cell r="Q7322" t="str">
            <v>Expenditure:  Transfers and Subsidies - Capital:  Allocations In-kind - Households:  Social Security Payments - Social Assistance:  Foster Care Grant</v>
          </cell>
          <cell r="R7322" t="str">
            <v>2</v>
          </cell>
          <cell r="S7322" t="str">
            <v>64</v>
          </cell>
          <cell r="T7322" t="str">
            <v>061</v>
          </cell>
          <cell r="U7322" t="str">
            <v>0</v>
          </cell>
          <cell r="V7322" t="str">
            <v>HH SSP SOC ASS: FOSTER CARE GRANT</v>
          </cell>
        </row>
        <row r="7323">
          <cell r="Q7323" t="str">
            <v>Expenditure:  Transfers and Subsidies - Capital:  Allocations In-kind - Households:  Social Security Payments - Social Assistance:  Grant In Aid</v>
          </cell>
          <cell r="R7323" t="str">
            <v>2</v>
          </cell>
          <cell r="S7323" t="str">
            <v>64</v>
          </cell>
          <cell r="T7323" t="str">
            <v>062</v>
          </cell>
          <cell r="U7323" t="str">
            <v>0</v>
          </cell>
          <cell r="V7323" t="str">
            <v>HH SSP SOC ASS: GRANT IN AID</v>
          </cell>
        </row>
        <row r="7324">
          <cell r="Q7324" t="str">
            <v>Expenditure:  Transfers and Subsidies - Capital:  Allocations In-kind - Households:  Social Security Payments - Social Assistance:  Old Age Grant</v>
          </cell>
          <cell r="R7324" t="str">
            <v>2</v>
          </cell>
          <cell r="S7324" t="str">
            <v>64</v>
          </cell>
          <cell r="T7324" t="str">
            <v>063</v>
          </cell>
          <cell r="U7324" t="str">
            <v>0</v>
          </cell>
          <cell r="V7324" t="str">
            <v>HH SSP SOC ASS: OLD AGE GRANT</v>
          </cell>
        </row>
        <row r="7325">
          <cell r="Q7325" t="str">
            <v>Expenditure:  Transfers and Subsidies - Capital:  Allocations In-kind - Households:  Social Security Payments - Social Assistance:  Poverty Relief</v>
          </cell>
          <cell r="R7325" t="str">
            <v>2</v>
          </cell>
          <cell r="S7325" t="str">
            <v>64</v>
          </cell>
          <cell r="T7325" t="str">
            <v>064</v>
          </cell>
          <cell r="U7325" t="str">
            <v>0</v>
          </cell>
          <cell r="V7325" t="str">
            <v>HH SSP SOC ASS: POVERTY RELIEF</v>
          </cell>
        </row>
        <row r="7326">
          <cell r="Q7326" t="str">
            <v>Expenditure:  Transfers and Subsidies - Capital:  Allocations In-kind - Households:  Other Transfers (Cash)</v>
          </cell>
          <cell r="R7326">
            <v>0</v>
          </cell>
          <cell r="V7326" t="str">
            <v>HH: OTHER TRANSFERS (CASH)</v>
          </cell>
        </row>
        <row r="7327">
          <cell r="Q7327" t="str">
            <v>Expenditure:  Transfers and Subsidies - Capital:  Allocations In-kind - Households:  Other Transfers (Cash) - Taxi Recapitalisation</v>
          </cell>
          <cell r="R7327" t="str">
            <v>2</v>
          </cell>
          <cell r="S7327" t="str">
            <v>64</v>
          </cell>
          <cell r="T7327" t="str">
            <v>065</v>
          </cell>
          <cell r="U7327" t="str">
            <v>0</v>
          </cell>
          <cell r="V7327" t="str">
            <v>HH OTH TRANS: TAXI RECAPITALISATION</v>
          </cell>
        </row>
        <row r="7328">
          <cell r="Q7328" t="str">
            <v>Expenditure:  Transfers and Subsidies - Capital:  Allocations In-kind - Households:  Other Transfers (Cash) - Farmer Support Households (Cash)</v>
          </cell>
          <cell r="R7328" t="str">
            <v>2</v>
          </cell>
          <cell r="S7328" t="str">
            <v>64</v>
          </cell>
          <cell r="T7328" t="str">
            <v>066</v>
          </cell>
          <cell r="U7328" t="str">
            <v>0</v>
          </cell>
          <cell r="V7328" t="str">
            <v>HH OTH TRANS: FARMER SUPPORT HOUSEHOLDS</v>
          </cell>
        </row>
        <row r="7329">
          <cell r="Q7329" t="str">
            <v xml:space="preserve">Expenditure:  Transfers and Subsidies - Capital:  Allocations In-kind - Households:  Other Transfers (Cash) - Other (National Housing Programme) </v>
          </cell>
          <cell r="R7329">
            <v>0</v>
          </cell>
          <cell r="V7329" t="str">
            <v xml:space="preserve">HH OTH TRANS: NAT HOUSING PROGRAMME </v>
          </cell>
        </row>
        <row r="7330">
          <cell r="Q7330" t="str">
            <v xml:space="preserve">Expenditure:  Transfers and Subsidies - Capital:  Allocations In-kind - Households:  Other Transfers (Cash) - Other (National Housing Programme):  Housing Support </v>
          </cell>
          <cell r="R7330">
            <v>0</v>
          </cell>
          <cell r="V7330" t="str">
            <v>HH OTH TRANS: NAT HOUS PRG HOUSING SUPP</v>
          </cell>
        </row>
        <row r="7331">
          <cell r="Q7331" t="str">
            <v>Expenditure:  Transfers and Subsidies - Capital:  Allocations In-kind - Households:  Other Transfers (Cash) - Other (National Housing Programme):  Housing Support - Consolidation Support (Housing)</v>
          </cell>
          <cell r="R7331" t="str">
            <v>2</v>
          </cell>
          <cell r="S7331" t="str">
            <v>64</v>
          </cell>
          <cell r="T7331" t="str">
            <v>067</v>
          </cell>
          <cell r="U7331" t="str">
            <v>0</v>
          </cell>
          <cell r="V7331" t="str">
            <v>HH OTH TRANS: HOUSING - CONSOL SUPPORT</v>
          </cell>
        </row>
        <row r="7332">
          <cell r="Q7332" t="str">
            <v>Expenditure:  Transfers and Subsidies - Capital:  Allocations In-kind - Households:  Other Transfers (Cash) - Other (National Housing Programme):  Housing Support - Emergency Housing Assistance</v>
          </cell>
          <cell r="R7332" t="str">
            <v>2</v>
          </cell>
          <cell r="S7332" t="str">
            <v>64</v>
          </cell>
          <cell r="T7332" t="str">
            <v>068</v>
          </cell>
          <cell r="U7332" t="str">
            <v>0</v>
          </cell>
          <cell r="V7332" t="str">
            <v>HH OTH TRANS: HOUSING - EMER HOUSING ASS</v>
          </cell>
        </row>
        <row r="7333">
          <cell r="Q7333" t="str">
            <v>Expenditure:  Transfers and Subsidies - Capital:  Allocations In-kind - Households:  Other Transfers (Cash) - Other (National Housing Programme):  Housing Support - Individual Support (Housing)</v>
          </cell>
          <cell r="R7333" t="str">
            <v>2</v>
          </cell>
          <cell r="S7333" t="str">
            <v>64</v>
          </cell>
          <cell r="T7333" t="str">
            <v>069</v>
          </cell>
          <cell r="U7333" t="str">
            <v>0</v>
          </cell>
          <cell r="V7333" t="str">
            <v>HH OTH TRANS: HOUSING - INDIVIDUAL SUPP</v>
          </cell>
        </row>
        <row r="7334">
          <cell r="Q7334" t="str">
            <v>Expenditure:  Transfers and Subsidies - Capital:  Allocations In-kind - Households:  Other Transfers (Cash) - Other (National Housing Programme):  Housing Support - Institutional Support (Housing)</v>
          </cell>
          <cell r="R7334" t="str">
            <v>2</v>
          </cell>
          <cell r="S7334" t="str">
            <v>64</v>
          </cell>
          <cell r="T7334" t="str">
            <v>070</v>
          </cell>
          <cell r="U7334" t="str">
            <v>0</v>
          </cell>
          <cell r="V7334" t="str">
            <v>HH OTH TRANS: HOUSING - INSTITUTION SUPP</v>
          </cell>
        </row>
        <row r="7335">
          <cell r="Q7335" t="str">
            <v>Expenditure:  Transfers and Subsidies - Capital:  Allocations In-kind - Households:  Other Transfers (Cash) - Other (National Housing Programme):  Housing Support - Peoples Housing Process (Housing)</v>
          </cell>
          <cell r="R7335" t="str">
            <v>2</v>
          </cell>
          <cell r="S7335" t="str">
            <v>64</v>
          </cell>
          <cell r="T7335" t="str">
            <v>071</v>
          </cell>
          <cell r="U7335" t="str">
            <v>0</v>
          </cell>
          <cell r="V7335" t="str">
            <v>HH OTH TRANS: HOUSING - PEOPLE HOUS PROC</v>
          </cell>
        </row>
        <row r="7336">
          <cell r="Q7336" t="str">
            <v>Expenditure:  Transfers and Subsidies - Capital:  Allocations In-kind - Households:  Other Transfers (Cash) - Other (National Housing Programme):  Housing Support - Phasing Out Programme (Housing)</v>
          </cell>
          <cell r="R7336" t="str">
            <v>2</v>
          </cell>
          <cell r="S7336" t="str">
            <v>64</v>
          </cell>
          <cell r="T7336" t="str">
            <v>072</v>
          </cell>
          <cell r="U7336" t="str">
            <v>0</v>
          </cell>
          <cell r="V7336" t="str">
            <v>HH OTH TRANS: HOUSING - PHAS OUT PROGRAM</v>
          </cell>
        </row>
        <row r="7337">
          <cell r="Q7337" t="str">
            <v>Expenditure:  Transfers and Subsidies - Capital:  Allocations In-kind - Households:  Other Transfers (Cash) - Other (National Housing Programme):  Housing Support - Project Linked Support (Housing)</v>
          </cell>
          <cell r="R7337" t="str">
            <v>2</v>
          </cell>
          <cell r="S7337" t="str">
            <v>64</v>
          </cell>
          <cell r="T7337" t="str">
            <v>073</v>
          </cell>
          <cell r="U7337" t="str">
            <v>0</v>
          </cell>
          <cell r="V7337" t="str">
            <v>HH OTH TRANS: HOUSING - PROJ LINKED SUPP</v>
          </cell>
        </row>
        <row r="7338">
          <cell r="Q7338" t="str">
            <v>Expenditure:  Transfers and Subsidies - Capital:  Allocations In-kind - Households:  Other Transfers (Cash) - Other (National Housing Programme):  Housing Support - Relocation Ass Support (Housing)</v>
          </cell>
          <cell r="R7338" t="str">
            <v>2</v>
          </cell>
          <cell r="S7338" t="str">
            <v>64</v>
          </cell>
          <cell r="T7338" t="str">
            <v>074</v>
          </cell>
          <cell r="U7338" t="str">
            <v>0</v>
          </cell>
          <cell r="V7338" t="str">
            <v>HH OTH TRANS: HOUSING - RELOCAT ASS SUPP</v>
          </cell>
        </row>
        <row r="7339">
          <cell r="Q7339" t="str">
            <v>Expenditure:  Transfers and Subsidies - Capital:  Allocations In-kind - Households:  Other Transfers (Cash) - Other (National Housing Programme):  Housing Support - Rural Support Informal Land (Housing)</v>
          </cell>
          <cell r="R7339" t="str">
            <v>2</v>
          </cell>
          <cell r="S7339" t="str">
            <v>64</v>
          </cell>
          <cell r="T7339" t="str">
            <v>075</v>
          </cell>
          <cell r="U7339" t="str">
            <v>0</v>
          </cell>
          <cell r="V7339" t="str">
            <v>HH OTH TRANS: HOUSING - RUR SUP INFR LND</v>
          </cell>
        </row>
        <row r="7340">
          <cell r="Q7340" t="str">
            <v>Expenditure:  Transfers and Subsidies - Capital:  Allocations In-kind - Households:  Other Transfers (Cash) - Other (National Housing Programme):  Housing Support - Upgrading of Informal Settlement</v>
          </cell>
          <cell r="R7340" t="str">
            <v>2</v>
          </cell>
          <cell r="S7340" t="str">
            <v>64</v>
          </cell>
          <cell r="T7340" t="str">
            <v>076</v>
          </cell>
          <cell r="U7340" t="str">
            <v>0</v>
          </cell>
          <cell r="V7340" t="str">
            <v>HH OTH TRANS: HOUSING - UPGRD INFR SETTL</v>
          </cell>
        </row>
        <row r="7341">
          <cell r="Q7341" t="str">
            <v>Expenditure:  Transfers and Subsidies - Capital:  Allocations In-kind - Households:  Other Transfers (Cash) - Other (National Housing Programme):  Discount Benefit Scheme (Housing</v>
          </cell>
          <cell r="R7341" t="str">
            <v>2</v>
          </cell>
          <cell r="S7341" t="str">
            <v>64</v>
          </cell>
          <cell r="T7341" t="str">
            <v>077</v>
          </cell>
          <cell r="U7341" t="str">
            <v>0</v>
          </cell>
          <cell r="V7341" t="str">
            <v>HH OTH TRANS: HOUSING - DISC BENEFIT SCH</v>
          </cell>
        </row>
        <row r="7342">
          <cell r="Q7342" t="str">
            <v>Expenditure:  Transfers and Subsidies - Capital:  Allocations In-kind - Households:  Other Transfers (Cash) - Human Settlement Re-development Programme</v>
          </cell>
          <cell r="R7342" t="str">
            <v>2</v>
          </cell>
          <cell r="S7342" t="str">
            <v>64</v>
          </cell>
          <cell r="T7342" t="str">
            <v>078</v>
          </cell>
          <cell r="U7342" t="str">
            <v>0</v>
          </cell>
          <cell r="V7342" t="str">
            <v>HH OTH TRANS: HOUSING - HMN SET RE-D PRG</v>
          </cell>
        </row>
        <row r="7343">
          <cell r="Q7343" t="str">
            <v>Expenditure:  Transfers and Subsidies - Capital:  Allocations In-kind - Households:  Other Transfers (Cash) - Pocket Money Households (Cash)</v>
          </cell>
          <cell r="R7343" t="str">
            <v>2</v>
          </cell>
          <cell r="S7343" t="str">
            <v>64</v>
          </cell>
          <cell r="T7343" t="str">
            <v>079</v>
          </cell>
          <cell r="U7343" t="str">
            <v>0</v>
          </cell>
          <cell r="V7343" t="str">
            <v>HH OTH TRANS: HOUSING - POCKET MONEY HH</v>
          </cell>
        </row>
        <row r="7344">
          <cell r="Q7344" t="str">
            <v>Expenditure:  Transfers and Subsidies - Capital:  Allocations In-kind - Non-profit Institutions</v>
          </cell>
          <cell r="R7344">
            <v>0</v>
          </cell>
          <cell r="V7344" t="str">
            <v>T&amp;S CAP: ALL IN-KIND NON-PROFIT INSTITU</v>
          </cell>
        </row>
        <row r="7345">
          <cell r="Q7345" t="str">
            <v>Expenditure:  Transfers and Subsidies - Capital:  Allocations In-kind - Non-profit Institutions:  Buyisa-E-Bag</v>
          </cell>
          <cell r="R7345" t="str">
            <v>2</v>
          </cell>
          <cell r="S7345" t="str">
            <v>64</v>
          </cell>
          <cell r="T7345" t="str">
            <v>250</v>
          </cell>
          <cell r="U7345" t="str">
            <v>0</v>
          </cell>
          <cell r="V7345" t="str">
            <v>NON-PROF: BUYISA-E-BAG</v>
          </cell>
        </row>
        <row r="7346">
          <cell r="Q7346" t="str">
            <v>Expenditure:  Transfers and Subsidies - Capital:  Allocations In-kind - Non-profit Institutions:  Cape Town Civilian Blind Society</v>
          </cell>
          <cell r="R7346" t="str">
            <v>2</v>
          </cell>
          <cell r="S7346" t="str">
            <v>64</v>
          </cell>
          <cell r="T7346" t="str">
            <v>251</v>
          </cell>
          <cell r="U7346" t="str">
            <v>0</v>
          </cell>
          <cell r="V7346" t="str">
            <v>NON-PROF: CAPE TOWN CIVILIAN BLIND SOCI</v>
          </cell>
        </row>
        <row r="7347">
          <cell r="Q7347" t="str">
            <v>Expenditure:  Transfers and Subsidies - Capital:  Allocations In-kind - Non-profit Institutions:  Centre for African Renaissance Studies (CARS)</v>
          </cell>
          <cell r="R7347" t="str">
            <v>2</v>
          </cell>
          <cell r="S7347" t="str">
            <v>64</v>
          </cell>
          <cell r="T7347" t="str">
            <v>252</v>
          </cell>
          <cell r="U7347" t="str">
            <v>0</v>
          </cell>
          <cell r="V7347" t="str">
            <v>NON-PROF: CENTRE AFRICAN RENAIS STUDIES</v>
          </cell>
        </row>
        <row r="7348">
          <cell r="Q7348" t="str">
            <v>Expenditure:  Transfers and Subsidies - Capital:  Allocations In-kind - Non-profit Institutions:  Clerical Assist (Pole Parties)</v>
          </cell>
          <cell r="R7348" t="str">
            <v>2</v>
          </cell>
          <cell r="S7348" t="str">
            <v>64</v>
          </cell>
          <cell r="T7348" t="str">
            <v>253</v>
          </cell>
          <cell r="U7348" t="str">
            <v>0</v>
          </cell>
          <cell r="V7348" t="str">
            <v>NON-PROF: CLERICAL ASSIST (POLE PARTIES)</v>
          </cell>
        </row>
        <row r="7349">
          <cell r="Q7349" t="str">
            <v>Expenditure:  Transfers and Subsidies - Capital:  Allocations In-kind - Non-profit Institutions:  Constituency Allowance (Pole Parties)</v>
          </cell>
          <cell r="R7349" t="str">
            <v>2</v>
          </cell>
          <cell r="S7349" t="str">
            <v>64</v>
          </cell>
          <cell r="T7349" t="str">
            <v>254</v>
          </cell>
          <cell r="U7349" t="str">
            <v>0</v>
          </cell>
          <cell r="V7349" t="str">
            <v>NON-PROF: CONSTIT ALLOW (POLE PARTIES)</v>
          </cell>
        </row>
        <row r="7350">
          <cell r="Q7350" t="str">
            <v>Expenditure:  Transfers and Subsidies - Capital:  Allocations In-kind - Non-profit Institutions:  International Conservation Union</v>
          </cell>
          <cell r="R7350" t="str">
            <v>2</v>
          </cell>
          <cell r="S7350" t="str">
            <v>64</v>
          </cell>
          <cell r="T7350" t="str">
            <v>255</v>
          </cell>
          <cell r="U7350" t="str">
            <v>0</v>
          </cell>
          <cell r="V7350" t="str">
            <v>NON-PROF: INTERNATIONAL CONSERVAT UNION</v>
          </cell>
        </row>
        <row r="7351">
          <cell r="Q7351" t="str">
            <v>Expenditure:  Transfers and Subsidies - Capital:  Allocations In-kind - Non-profit Institutions:  Johannesburg Society to Help Civilian Blind</v>
          </cell>
          <cell r="R7351" t="str">
            <v>2</v>
          </cell>
          <cell r="S7351" t="str">
            <v>64</v>
          </cell>
          <cell r="T7351" t="str">
            <v>256</v>
          </cell>
          <cell r="U7351" t="str">
            <v>0</v>
          </cell>
          <cell r="V7351" t="str">
            <v>NON-PROF: JHB SOC TO HELP CIVILIAN BLIND</v>
          </cell>
        </row>
        <row r="7352">
          <cell r="Q7352" t="str">
            <v>Expenditure:  Transfers and Subsidies - Capital:  Allocations In-kind - Non-profit Institutions:  National Indian Blind Society</v>
          </cell>
          <cell r="R7352" t="str">
            <v>2</v>
          </cell>
          <cell r="S7352" t="str">
            <v>64</v>
          </cell>
          <cell r="T7352" t="str">
            <v>257</v>
          </cell>
          <cell r="U7352" t="str">
            <v>0</v>
          </cell>
          <cell r="V7352" t="str">
            <v>NON-PROF: NATIONAL INDIAN BLIND SOCIETY</v>
          </cell>
        </row>
        <row r="7353">
          <cell r="Q7353" t="str">
            <v>Expenditure:  Transfers and Subsidies - Capital:  Allocations In-kind - Non-profit Institutions:  National Society for the Blind</v>
          </cell>
          <cell r="R7353" t="str">
            <v>2</v>
          </cell>
          <cell r="S7353" t="str">
            <v>64</v>
          </cell>
          <cell r="T7353" t="str">
            <v>258</v>
          </cell>
          <cell r="U7353" t="str">
            <v>0</v>
          </cell>
          <cell r="V7353" t="str">
            <v>NON-PROF: NATIONAL SOCIETY FOR THE BLIND</v>
          </cell>
        </row>
        <row r="7354">
          <cell r="Q7354" t="str">
            <v>Expenditure:  Transfers and Subsidies - Capital:  Allocations In-kind - Non-profit Institutions:  National Business Trust</v>
          </cell>
          <cell r="R7354" t="str">
            <v>2</v>
          </cell>
          <cell r="S7354" t="str">
            <v>64</v>
          </cell>
          <cell r="T7354" t="str">
            <v>259</v>
          </cell>
          <cell r="U7354" t="str">
            <v>0</v>
          </cell>
          <cell r="V7354" t="str">
            <v>NON-PROF: NATIONAL BUSINESS TRUST</v>
          </cell>
        </row>
        <row r="7355">
          <cell r="Q7355" t="str">
            <v>Expenditure:  Transfers and Subsidies - Capital:  Allocations In-kind - Non-profit Institutions:  National Council Blind Subs</v>
          </cell>
          <cell r="R7355" t="str">
            <v>2</v>
          </cell>
          <cell r="S7355" t="str">
            <v>64</v>
          </cell>
          <cell r="T7355" t="str">
            <v>260</v>
          </cell>
          <cell r="U7355" t="str">
            <v>0</v>
          </cell>
          <cell r="V7355" t="str">
            <v>NON-PROF: NATIONAL COUNCIL BLIND SUBS</v>
          </cell>
        </row>
        <row r="7356">
          <cell r="Q7356" t="str">
            <v>Expenditure:  Transfers and Subsidies - Capital:  Allocations In-kind - Non-profit Institutions:  National Council Deaf Subs</v>
          </cell>
          <cell r="R7356" t="str">
            <v>2</v>
          </cell>
          <cell r="S7356" t="str">
            <v>64</v>
          </cell>
          <cell r="T7356" t="str">
            <v>261</v>
          </cell>
          <cell r="U7356" t="str">
            <v>0</v>
          </cell>
          <cell r="V7356" t="str">
            <v>NON-PROF: NATIONAL COUNCIL DEAF SUBS</v>
          </cell>
        </row>
        <row r="7357">
          <cell r="Q7357" t="str">
            <v>Expenditure:  Transfers and Subsidies - Capital:  Allocations In-kind - Non-profit Institutions:  National Council Physical Disability</v>
          </cell>
          <cell r="R7357" t="str">
            <v>2</v>
          </cell>
          <cell r="S7357" t="str">
            <v>64</v>
          </cell>
          <cell r="T7357" t="str">
            <v>262</v>
          </cell>
          <cell r="U7357" t="str">
            <v>0</v>
          </cell>
          <cell r="V7357" t="str">
            <v>NON-PROF: NAT COUNCIL PHYSIC DISABILITY</v>
          </cell>
        </row>
        <row r="7358">
          <cell r="Q7358" t="str">
            <v>Expenditure:  Transfers and Subsidies - Capital:  Allocations In-kind - Non-profit Institutions:  National Off-Road Workshop</v>
          </cell>
          <cell r="R7358" t="str">
            <v>2</v>
          </cell>
          <cell r="S7358" t="str">
            <v>64</v>
          </cell>
          <cell r="T7358" t="str">
            <v>263</v>
          </cell>
          <cell r="U7358" t="str">
            <v>0</v>
          </cell>
          <cell r="V7358" t="str">
            <v>NON-PROF: NATIONAL OFF-ROAD WORKSHOP</v>
          </cell>
        </row>
        <row r="7359">
          <cell r="Q7359" t="str">
            <v>Expenditure:  Transfers and Subsidies - Capital:  Allocations In-kind - Non-profit Institutions:  Other Non-profit Institutions</v>
          </cell>
          <cell r="R7359" t="str">
            <v>2</v>
          </cell>
          <cell r="S7359" t="str">
            <v>64</v>
          </cell>
          <cell r="T7359" t="str">
            <v>264</v>
          </cell>
          <cell r="U7359" t="str">
            <v>0</v>
          </cell>
          <cell r="V7359" t="str">
            <v>NON-PROF: OTHER NON-PROFIT INSTITUTIONS</v>
          </cell>
        </row>
        <row r="7360">
          <cell r="Q7360" t="str">
            <v>Expenditure:  Transfers and Subsidies - Capital:  Allocations In-kind - Non-profit Institutions:  Political Parties</v>
          </cell>
          <cell r="R7360" t="str">
            <v>2</v>
          </cell>
          <cell r="S7360" t="str">
            <v>64</v>
          </cell>
          <cell r="T7360" t="str">
            <v>265</v>
          </cell>
          <cell r="U7360" t="str">
            <v>0</v>
          </cell>
          <cell r="V7360" t="str">
            <v>NON-PROF: POLITICAL PARTIES</v>
          </cell>
        </row>
        <row r="7361">
          <cell r="Q7361" t="str">
            <v>Expenditure:  Transfers and Subsidies - Capital:  Allocations In-kind - Non-profit Institutions:  Pretoria Society for The Blind</v>
          </cell>
          <cell r="R7361" t="str">
            <v>2</v>
          </cell>
          <cell r="S7361" t="str">
            <v>64</v>
          </cell>
          <cell r="T7361" t="str">
            <v>266</v>
          </cell>
          <cell r="U7361" t="str">
            <v>0</v>
          </cell>
          <cell r="V7361" t="str">
            <v>NON-PROF: PRETORIA SOCIETY FOR THE BLIND</v>
          </cell>
        </row>
        <row r="7362">
          <cell r="Q7362" t="str">
            <v>Expenditure:  Transfers and Subsidies - Capital:  Allocations In-kind - Non-profit Institutions:  South African National Tuberculosis Association (SANTA)</v>
          </cell>
          <cell r="R7362" t="str">
            <v>2</v>
          </cell>
          <cell r="S7362" t="str">
            <v>64</v>
          </cell>
          <cell r="T7362" t="str">
            <v>267</v>
          </cell>
          <cell r="U7362" t="str">
            <v>0</v>
          </cell>
          <cell r="V7362" t="str">
            <v>NON-PROF: NAT TUBERCULOSIS ASSOCIATION</v>
          </cell>
        </row>
        <row r="7363">
          <cell r="Q7363" t="str">
            <v>Expenditure:  Transfers and Subsidies - Capital:  Allocations In-kind - Non-profit Institutions:  Services for the Blind and Visual Handicapped</v>
          </cell>
          <cell r="R7363" t="str">
            <v>2</v>
          </cell>
          <cell r="S7363" t="str">
            <v>64</v>
          </cell>
          <cell r="T7363" t="str">
            <v>268</v>
          </cell>
          <cell r="U7363" t="str">
            <v>0</v>
          </cell>
          <cell r="V7363" t="str">
            <v>NON-PROF: SERV - BLIND &amp; VISUAL HANDICAP</v>
          </cell>
        </row>
        <row r="7364">
          <cell r="Q7364" t="str">
            <v>Expenditure:  Transfers and Subsidies - Capital:  Allocations In-kind - Non-profit Institutions:  South Africa Climate Action Network</v>
          </cell>
          <cell r="R7364" t="str">
            <v>2</v>
          </cell>
          <cell r="S7364" t="str">
            <v>64</v>
          </cell>
          <cell r="T7364" t="str">
            <v>269</v>
          </cell>
          <cell r="U7364" t="str">
            <v>0</v>
          </cell>
          <cell r="V7364" t="str">
            <v>NON-PROF: SA CLIMATE ACTION NETWORK</v>
          </cell>
        </row>
        <row r="7365">
          <cell r="Q7365" t="str">
            <v>Expenditure:  Transfers and Subsidies - Capital:  Allocations In-kind - Non-profit Institutions:  Workshop and Home Blind Worcester</v>
          </cell>
          <cell r="R7365" t="str">
            <v>2</v>
          </cell>
          <cell r="S7365" t="str">
            <v>64</v>
          </cell>
          <cell r="T7365" t="str">
            <v>270</v>
          </cell>
          <cell r="U7365" t="str">
            <v>0</v>
          </cell>
          <cell r="V7365" t="str">
            <v>NON-PROF: W/SHOP &amp; HOME BLIND WORCESTER</v>
          </cell>
        </row>
        <row r="7366">
          <cell r="Q7366" t="str">
            <v>Expenditure:  Transfers and Subsidies - Capital:  Allocations In-kind - Non-profit Institutions:  Work Centres for the Disabled</v>
          </cell>
          <cell r="R7366" t="str">
            <v>2</v>
          </cell>
          <cell r="S7366" t="str">
            <v>64</v>
          </cell>
          <cell r="T7366" t="str">
            <v>271</v>
          </cell>
          <cell r="U7366" t="str">
            <v>0</v>
          </cell>
          <cell r="V7366" t="str">
            <v>NON-PROF: WORK CENTRES FOR THE DISABLED</v>
          </cell>
        </row>
        <row r="7367">
          <cell r="Q7367" t="str">
            <v>Expenditure:  Transfers and Subsidies - Capital:  Allocations In-kind - Non-profit Institutions:  Public Schools</v>
          </cell>
          <cell r="R7367">
            <v>0</v>
          </cell>
          <cell r="V7367" t="str">
            <v>T&amp;S CAP: ALL IN-KIND N-PROF PUB SCHOOLS</v>
          </cell>
        </row>
        <row r="7368">
          <cell r="Q7368" t="str">
            <v>Expenditure:  Transfers and Subsidies - Capital:  Allocations In-kind - Non-profit Institutions:  Public Schools - Section 20 Schools</v>
          </cell>
          <cell r="R7368" t="str">
            <v>2</v>
          </cell>
          <cell r="S7368" t="str">
            <v>64</v>
          </cell>
          <cell r="T7368" t="str">
            <v>272</v>
          </cell>
          <cell r="U7368" t="str">
            <v>0</v>
          </cell>
          <cell r="V7368" t="str">
            <v>N-P PUB SCH: SECTION 20 SCHOOLS</v>
          </cell>
        </row>
        <row r="7369">
          <cell r="Q7369" t="str">
            <v>Expenditure:  Transfers and Subsidies - Capital:  Allocations In-kind - Non-profit Institutions:  Public Schools - Section 21 Schools</v>
          </cell>
          <cell r="R7369">
            <v>0</v>
          </cell>
          <cell r="V7369" t="str">
            <v>T&amp;S CAP: ALL IN-KIND N-P PUB SCH SEC 21</v>
          </cell>
        </row>
        <row r="7370">
          <cell r="Q7370" t="str">
            <v>Expenditure:  Transfers and Subsidies - Capital:  Allocations In-kind - Non-profit Institutions:  Public Schools - Section 21 Schools - Learning, Training Support Material</v>
          </cell>
          <cell r="R7370" t="str">
            <v>2</v>
          </cell>
          <cell r="S7370" t="str">
            <v>64</v>
          </cell>
          <cell r="T7370" t="str">
            <v>273</v>
          </cell>
          <cell r="U7370" t="str">
            <v>0</v>
          </cell>
          <cell r="V7370" t="str">
            <v>N-P SEC 21 SCH: LEARNING TRAIN SUPP MAT</v>
          </cell>
        </row>
        <row r="7371">
          <cell r="Q7371" t="str">
            <v>Expenditure:  Transfers and Subsidies - Capital:  Allocations In-kind - Non-profit Institutions:  Public Schools - Section 21 Schools - Utilities</v>
          </cell>
          <cell r="R7371" t="str">
            <v>2</v>
          </cell>
          <cell r="S7371" t="str">
            <v>64</v>
          </cell>
          <cell r="T7371" t="str">
            <v>274</v>
          </cell>
          <cell r="U7371" t="str">
            <v>0</v>
          </cell>
          <cell r="V7371" t="str">
            <v>N-P SEC 21 SCH: UTILITIES</v>
          </cell>
        </row>
        <row r="7372">
          <cell r="Q7372" t="str">
            <v>Expenditure:  Transfers and Subsidies - Capital:  Allocations In-kind - Non-profit Institutions:  Public Schools - Section 21 Schools - Maintenance</v>
          </cell>
          <cell r="R7372" t="str">
            <v>2</v>
          </cell>
          <cell r="S7372" t="str">
            <v>64</v>
          </cell>
          <cell r="T7372" t="str">
            <v>275</v>
          </cell>
          <cell r="U7372" t="str">
            <v>0</v>
          </cell>
          <cell r="V7372" t="str">
            <v>N-P SEC 21 SCH: MAINTENANCE</v>
          </cell>
        </row>
        <row r="7373">
          <cell r="Q7373" t="str">
            <v>Expenditure:  Transfers and Subsidies - Capital:  Allocations In-kind - Non-profit Institutions:  Public Schools - Section 21 Schools - Services Rendered</v>
          </cell>
          <cell r="R7373" t="str">
            <v>2</v>
          </cell>
          <cell r="S7373" t="str">
            <v>64</v>
          </cell>
          <cell r="T7373" t="str">
            <v>276</v>
          </cell>
          <cell r="U7373" t="str">
            <v>0</v>
          </cell>
          <cell r="V7373" t="str">
            <v>N-P SEC 21 SCH: SERVICES RENDERED</v>
          </cell>
        </row>
        <row r="7374">
          <cell r="Q7374" t="str">
            <v>Expenditure:  Transfers and Subsidies - Capital:  Allocations In-kind - Non-profit Institutions:  Public Schools - Other Educational Institutions</v>
          </cell>
          <cell r="R7374">
            <v>0</v>
          </cell>
          <cell r="V7374" t="str">
            <v>T&amp;S CAP: ALL IN-KIND N-P PUB SCH OTHER</v>
          </cell>
        </row>
        <row r="7375">
          <cell r="Q7375" t="str">
            <v>Expenditure:  Transfers and Subsidies - Capital:  Allocations In-kind - Non-profit Institutions:  Public Schools - School Support (Other Educational Institutions)</v>
          </cell>
          <cell r="R7375" t="str">
            <v>2</v>
          </cell>
          <cell r="S7375" t="str">
            <v>64</v>
          </cell>
          <cell r="T7375" t="str">
            <v>277</v>
          </cell>
          <cell r="U7375" t="str">
            <v>0</v>
          </cell>
          <cell r="V7375" t="str">
            <v>N-P UB SCH: SCHOOL SUPP (OTH EDUC INST)</v>
          </cell>
        </row>
        <row r="7376">
          <cell r="Q7376" t="str">
            <v>Expenditure:  Transfers and Subsidies - Capital:  Allocations In-kind - Non-profit Institutions:  Engel House Art Collect: Pretoria</v>
          </cell>
          <cell r="R7376" t="str">
            <v>2</v>
          </cell>
          <cell r="S7376" t="str">
            <v>64</v>
          </cell>
          <cell r="T7376" t="str">
            <v>278</v>
          </cell>
          <cell r="U7376" t="str">
            <v>0</v>
          </cell>
          <cell r="V7376" t="str">
            <v>NON PROF: ENGEL HOUSE ART COLLECTION PTA</v>
          </cell>
        </row>
        <row r="7377">
          <cell r="Q7377" t="str">
            <v>Expenditure:  Transfers and Subsidies - Capital:  Allocations In-kind - Non-profit Institutions:  Business Arts South Africa</v>
          </cell>
          <cell r="R7377" t="str">
            <v>2</v>
          </cell>
          <cell r="S7377" t="str">
            <v>64</v>
          </cell>
          <cell r="T7377" t="str">
            <v>279</v>
          </cell>
          <cell r="U7377" t="str">
            <v>0</v>
          </cell>
          <cell r="V7377" t="str">
            <v>NON PROF: BUSINESS ARTS SOUTH AFRICA</v>
          </cell>
        </row>
        <row r="7378">
          <cell r="Q7378" t="str">
            <v>Expenditure:  Transfers and Subsidies - Capital:  Allocations In-kind - Non-profit Institutions:  Blind South Africa</v>
          </cell>
          <cell r="R7378" t="str">
            <v>2</v>
          </cell>
          <cell r="S7378" t="str">
            <v>64</v>
          </cell>
          <cell r="T7378" t="str">
            <v>280</v>
          </cell>
          <cell r="U7378" t="str">
            <v>0</v>
          </cell>
          <cell r="V7378" t="str">
            <v>NON PROF: BLIND SOUTH AFRICA</v>
          </cell>
        </row>
        <row r="7379">
          <cell r="Q7379" t="str">
            <v>Expenditure:  Transfers and Subsidies - Capital:  Allocations In-kind - Non-profit Institutions:  South Africa Transplant Sports Association (SATSA)</v>
          </cell>
          <cell r="R7379" t="str">
            <v>2</v>
          </cell>
          <cell r="S7379" t="str">
            <v>64</v>
          </cell>
          <cell r="T7379" t="str">
            <v>281</v>
          </cell>
          <cell r="U7379" t="str">
            <v>0</v>
          </cell>
          <cell r="V7379" t="str">
            <v>NON PROF: SA TRANSPLANT SPORTS ASSOC</v>
          </cell>
        </row>
        <row r="7380">
          <cell r="Q7380" t="str">
            <v>Expenditure:  Transfers and Subsidies - Capital:  Allocations In-kind - Private Enterprises</v>
          </cell>
          <cell r="R7380">
            <v>0</v>
          </cell>
          <cell r="V7380" t="str">
            <v>T&amp;S CAP: ALL IN-KIND PRIVATE ENTERPRISES</v>
          </cell>
        </row>
        <row r="7381">
          <cell r="Q7381" t="str">
            <v>Expenditure:  Transfers and Subsidies - Capital:  Allocations In-kind - Private Enterprises:  Subsidies to Non-financial Private Enterprises</v>
          </cell>
          <cell r="R7381">
            <v>0</v>
          </cell>
          <cell r="V7381" t="str">
            <v>T&amp;S CAP: ALL IN-K PRIV ENT NON FIN SUBS</v>
          </cell>
        </row>
        <row r="7382">
          <cell r="Q7382" t="str">
            <v>Expenditure:  Transfers and Subsidies - Capital:  Allocations In-kind - Private Enterprises:  Subsidies to Non-financial Private Enterprises - Product</v>
          </cell>
          <cell r="R7382" t="str">
            <v>2</v>
          </cell>
          <cell r="S7382" t="str">
            <v>64</v>
          </cell>
          <cell r="T7382" t="str">
            <v>300</v>
          </cell>
          <cell r="U7382" t="str">
            <v>0</v>
          </cell>
          <cell r="V7382" t="str">
            <v>PRIV ENT: SUBS N-FIN ENTPR - PRODUCT</v>
          </cell>
        </row>
        <row r="7383">
          <cell r="Q7383" t="str">
            <v>Expenditure:  Transfers and Subsidies - Capital:  Allocations In-kind - Private Enterprises:  Subsidies to Non-financial Private Enterprises - Production</v>
          </cell>
          <cell r="R7383" t="str">
            <v>2</v>
          </cell>
          <cell r="S7383" t="str">
            <v>64</v>
          </cell>
          <cell r="T7383" t="str">
            <v>301</v>
          </cell>
          <cell r="U7383" t="str">
            <v>0</v>
          </cell>
          <cell r="V7383" t="str">
            <v>PRIV ENT: SUBS N-FIN ENTPR - PRODUCTION</v>
          </cell>
        </row>
        <row r="7384">
          <cell r="Q7384" t="str">
            <v>Expenditure:  Transfers and Subsidies - Capital:  Allocations In-kind - Private Enterprises:  Subsidies to Financial Private Enterprises</v>
          </cell>
          <cell r="R7384">
            <v>0</v>
          </cell>
          <cell r="V7384" t="str">
            <v>T&amp;S CAP: ALL IN-K PRIV ENT FIN SUBS</v>
          </cell>
        </row>
        <row r="7385">
          <cell r="Q7385" t="str">
            <v>Expenditure:  Transfers and Subsidies - Capital:  Allocations In-kind - Private Enterprises:  Subsidies to Financial Private Enterprises - Product</v>
          </cell>
          <cell r="R7385" t="str">
            <v>2</v>
          </cell>
          <cell r="S7385" t="str">
            <v>64</v>
          </cell>
          <cell r="T7385" t="str">
            <v>302</v>
          </cell>
          <cell r="U7385" t="str">
            <v>0</v>
          </cell>
          <cell r="V7385" t="str">
            <v>PRIV ENT: SUBS FIN ENTPR - PRODUCT</v>
          </cell>
        </row>
        <row r="7386">
          <cell r="Q7386" t="str">
            <v>Expenditure:  Transfers and Subsidies - Capital:  Allocations In-kind - Private Enterprises:  Subsidies to Financial Private Enterprises - Production</v>
          </cell>
          <cell r="R7386" t="str">
            <v>2</v>
          </cell>
          <cell r="S7386" t="str">
            <v>64</v>
          </cell>
          <cell r="T7386" t="str">
            <v>303</v>
          </cell>
          <cell r="U7386" t="str">
            <v>0</v>
          </cell>
          <cell r="V7386" t="str">
            <v>PRIV ENT: SUBS FIN ENTPR - PRODUCTION</v>
          </cell>
        </row>
        <row r="7387">
          <cell r="Q7387" t="str">
            <v>Expenditure:  Transfers and Subsidies - Capital:  Allocations In-kind - Private Enterprises:  Other Transfers Private Enterprises</v>
          </cell>
          <cell r="R7387">
            <v>0</v>
          </cell>
          <cell r="V7387" t="str">
            <v>T&amp;S CAP: ALL IN-K PRIV ENTR OTH TRF</v>
          </cell>
        </row>
        <row r="7388">
          <cell r="Q7388" t="str">
            <v>Expenditure:  Transfers and Subsidies - Capital:  Allocations In-kind - Private Enterprises:  Other Transfers Private Enterprises:  Ditsela</v>
          </cell>
          <cell r="R7388" t="str">
            <v>2</v>
          </cell>
          <cell r="S7388" t="str">
            <v>64</v>
          </cell>
          <cell r="T7388" t="str">
            <v>304</v>
          </cell>
          <cell r="U7388" t="str">
            <v>0</v>
          </cell>
          <cell r="V7388" t="str">
            <v>PRIV ENT: OTH TRF -DITSELA</v>
          </cell>
        </row>
        <row r="7389">
          <cell r="Q7389" t="str">
            <v>Expenditure:  Transfers and Subsidies - Capital:  Allocations In-kind - Private Enterprises:  Other Transfers Private Enterprises:  Mining Companies</v>
          </cell>
          <cell r="R7389" t="str">
            <v>2</v>
          </cell>
          <cell r="S7389" t="str">
            <v>64</v>
          </cell>
          <cell r="T7389" t="str">
            <v>305</v>
          </cell>
          <cell r="U7389" t="str">
            <v>0</v>
          </cell>
          <cell r="V7389" t="str">
            <v>PRIV ENT: OTH TRF -MINING COMPANIES</v>
          </cell>
        </row>
        <row r="7390">
          <cell r="Q7390" t="str">
            <v>Expenditure:  Transfers and Subsidies - Capital:  Allocations In-kind - Private Enterprises:  Other Transfers Private Enterprises:  Non-Grid Households</v>
          </cell>
          <cell r="R7390" t="str">
            <v>2</v>
          </cell>
          <cell r="S7390" t="str">
            <v>64</v>
          </cell>
          <cell r="T7390" t="str">
            <v>306</v>
          </cell>
          <cell r="U7390" t="str">
            <v>0</v>
          </cell>
          <cell r="V7390" t="str">
            <v>PRIV ENT: OTH TRF -NON-GRID HOUSEHOLDS</v>
          </cell>
        </row>
        <row r="7391">
          <cell r="Q7391" t="str">
            <v>Expenditure:  Transfers and Subsidies - Capital:  Allocations In-kind - Private Enterprises:  Other Transfers Private Enterprises:  Red Meat Industry Forum</v>
          </cell>
          <cell r="R7391" t="str">
            <v>2</v>
          </cell>
          <cell r="S7391" t="str">
            <v>64</v>
          </cell>
          <cell r="T7391" t="str">
            <v>307</v>
          </cell>
          <cell r="U7391" t="str">
            <v>0</v>
          </cell>
          <cell r="V7391" t="str">
            <v>PRIV ENT: OTH TRF -RED MEAT INDUST FORUM</v>
          </cell>
        </row>
        <row r="7392">
          <cell r="Q7392" t="str">
            <v>Expenditure:  Transfers and Subsidies - Capital:  Allocations In-kind - Private Enterprises:  Other Transfers Private Enterprises:  Scholar Patrol Insurance</v>
          </cell>
          <cell r="R7392" t="str">
            <v>2</v>
          </cell>
          <cell r="S7392" t="str">
            <v>64</v>
          </cell>
          <cell r="T7392" t="str">
            <v>308</v>
          </cell>
          <cell r="U7392" t="str">
            <v>0</v>
          </cell>
          <cell r="V7392" t="str">
            <v>PRIV ENT: OTH TRF -SCHOLAR PATROL INSUR</v>
          </cell>
        </row>
        <row r="7393">
          <cell r="Q7393" t="str">
            <v>Expenditure:  Transfers and Subsidies - Capital:  Allocations In-kind - Provincial Departments</v>
          </cell>
          <cell r="R7393">
            <v>0</v>
          </cell>
          <cell r="V7393" t="str">
            <v>T&amp;S CAP: ALL IN-KIND PROVINCIAL DEPART</v>
          </cell>
        </row>
        <row r="7394">
          <cell r="Q7394" t="str">
            <v>Expenditure:  Transfers and Subsidies - Capital:  Allocations In-kind - Provincial Departments:  Eastern Cape</v>
          </cell>
          <cell r="R7394">
            <v>0</v>
          </cell>
          <cell r="V7394" t="str">
            <v>T&amp;S CAP: ALL IN-KIND PROV DEPT EC</v>
          </cell>
        </row>
        <row r="7395">
          <cell r="Q7395" t="str">
            <v>Expenditure:  Transfers and Subsidies - Capital:  Allocations In-kind - Provincial Departments:  Eastern Cape - Health</v>
          </cell>
          <cell r="R7395">
            <v>0</v>
          </cell>
          <cell r="V7395" t="str">
            <v>PD EC - HEALTH</v>
          </cell>
        </row>
        <row r="7396">
          <cell r="Q7396" t="str">
            <v>Expenditure:  Transfers and Subsidies - Capital:  Allocations In-kind - Provincial Departments:  Eastern Cape - Public Transport</v>
          </cell>
          <cell r="R7396">
            <v>0</v>
          </cell>
          <cell r="V7396" t="str">
            <v>PD EC - PUBLIC TRANSPORT</v>
          </cell>
        </row>
        <row r="7397">
          <cell r="Q7397" t="str">
            <v>Expenditure:  Transfers and Subsidies - Capital:  Allocations In-kind - Provincial Departments:  Eastern Cape - Housing</v>
          </cell>
          <cell r="R7397">
            <v>0</v>
          </cell>
          <cell r="V7397" t="str">
            <v>PD EC - HOUSING</v>
          </cell>
        </row>
        <row r="7398">
          <cell r="Q7398" t="str">
            <v>Expenditure:  Transfers and Subsidies - Capital:  Allocations In-kind - Provincial Departments:  Eastern Cape - Sports and Recreation</v>
          </cell>
          <cell r="R7398">
            <v>0</v>
          </cell>
          <cell r="V7398" t="str">
            <v>PD EC - SPORTS &amp; RECREATION</v>
          </cell>
        </row>
        <row r="7399">
          <cell r="Q7399" t="str">
            <v>Expenditure:  Transfers and Subsidies - Capital:  Allocations In-kind - Provincial Departments:  Eastern Cape - Disaster and Emergency Services</v>
          </cell>
          <cell r="R7399">
            <v>0</v>
          </cell>
          <cell r="V7399" t="str">
            <v>PD EC - DISASTER &amp; EMERGENCY SERVICES</v>
          </cell>
        </row>
        <row r="7400">
          <cell r="Q7400" t="str">
            <v>Expenditure:  Transfers and Subsidies - Capital:  Allocations In-kind - Provincial Departments:  Eastern Cape - Libraries, Archives and Museums</v>
          </cell>
          <cell r="R7400">
            <v>0</v>
          </cell>
          <cell r="V7400" t="str">
            <v>PD EC - LIBRARIES ARCHIVES &amp; MUSEUMS</v>
          </cell>
        </row>
        <row r="7401">
          <cell r="Q7401" t="str">
            <v>Expenditure:  Transfers and Subsidies - Capital:  Allocations In-kind - Provincial Departments:  Eastern Cape - Maintenance of Road Infrastructure</v>
          </cell>
          <cell r="R7401">
            <v>0</v>
          </cell>
          <cell r="V7401" t="str">
            <v>PD EC - MAINT OF ROAD INFRASTRUCTURE</v>
          </cell>
        </row>
        <row r="7402">
          <cell r="Q7402" t="str">
            <v>Expenditure:  Transfers and Subsidies - Capital:  Allocations In-kind - Provincial Departments:  Eastern Cape - Maintenance of Water Supply Infrastructure</v>
          </cell>
          <cell r="R7402">
            <v>0</v>
          </cell>
          <cell r="V7402" t="str">
            <v>PD EC - MAINT OF WATER SUPPLY INFRASTRUC</v>
          </cell>
        </row>
        <row r="7403">
          <cell r="Q7403" t="str">
            <v>Expenditure:  Transfers and Subsidies - Capital:  Allocations In-kind - Provincial Departments:  Eastern Cape - Maintenance of Waste Water Infrastructure</v>
          </cell>
          <cell r="R7403">
            <v>0</v>
          </cell>
          <cell r="V7403" t="str">
            <v>PD EC - MAINT OF WASTE WATER INFRASTRUC</v>
          </cell>
        </row>
        <row r="7404">
          <cell r="Q7404" t="str">
            <v>Expenditure:  Transfers and Subsidies - Capital:  Allocations In-kind - Provincial Departments:  Eastern Cape - Capacity Building</v>
          </cell>
          <cell r="R7404">
            <v>0</v>
          </cell>
          <cell r="V7404" t="str">
            <v>PD EC - CAPACITY BUILDING</v>
          </cell>
        </row>
        <row r="7405">
          <cell r="Q7405" t="str">
            <v>Expenditure:  Transfers and Subsidies - Capital:  Allocations In-kind - Provincial Departments:  Eastern Cape - Other</v>
          </cell>
          <cell r="R7405">
            <v>0</v>
          </cell>
          <cell r="V7405" t="str">
            <v>PD EC - OTHER</v>
          </cell>
        </row>
        <row r="7406">
          <cell r="Q7406" t="str">
            <v>Expenditure:  Transfers and Subsidies - Capital:  Allocations In-kind - Provincial Departments:  Free State</v>
          </cell>
          <cell r="R7406">
            <v>0</v>
          </cell>
          <cell r="V7406" t="str">
            <v>T&amp;S CAP: ALL IN-KIND PROV DEPT FS</v>
          </cell>
        </row>
        <row r="7407">
          <cell r="Q7407" t="str">
            <v>Expenditure:  Transfers and Subsidies - Capital:  Allocations In-kind - Provincial Departments:  Free State - Health</v>
          </cell>
          <cell r="R7407">
            <v>0</v>
          </cell>
          <cell r="V7407" t="str">
            <v>PD FS - HEALTH</v>
          </cell>
        </row>
        <row r="7408">
          <cell r="Q7408" t="str">
            <v>Expenditure:  Transfers and Subsidies - Capital:  Allocations In-kind - Provincial Departments:  Free State - Public Transport</v>
          </cell>
          <cell r="R7408">
            <v>0</v>
          </cell>
          <cell r="V7408" t="str">
            <v>PD FS - PUBLIC TRANSPORT</v>
          </cell>
        </row>
        <row r="7409">
          <cell r="Q7409" t="str">
            <v>Expenditure:  Transfers and Subsidies - Capital:  Allocations In-kind - Provincial Departments:  Free State - Housing</v>
          </cell>
          <cell r="R7409">
            <v>0</v>
          </cell>
          <cell r="V7409" t="str">
            <v>PD FS - HOUSING</v>
          </cell>
        </row>
        <row r="7410">
          <cell r="Q7410" t="str">
            <v>Expenditure:  Transfers and Subsidies - Capital:  Allocations In-kind - Provincial Departments:  Free State - Sports and Recreation</v>
          </cell>
          <cell r="R7410">
            <v>0</v>
          </cell>
          <cell r="V7410" t="str">
            <v>PD FS - SPORTS &amp; RECREATION</v>
          </cell>
        </row>
        <row r="7411">
          <cell r="Q7411" t="str">
            <v>Expenditure:  Transfers and Subsidies - Capital:  Allocations In-kind - Provincial Departments:  Free State - Disaster and Emergency Services</v>
          </cell>
          <cell r="R7411">
            <v>0</v>
          </cell>
          <cell r="V7411" t="str">
            <v>PD FS - DISASTER &amp; EMERGENCY SERVICES</v>
          </cell>
        </row>
        <row r="7412">
          <cell r="Q7412" t="str">
            <v>Expenditure:  Transfers and Subsidies - Capital:  Allocations In-kind - Provincial Departments:  Free State - Libraries, Archives and Museums</v>
          </cell>
          <cell r="R7412">
            <v>0</v>
          </cell>
          <cell r="V7412" t="str">
            <v>PD FS - LIBRARIES ARCHIVES &amp; MUSEUMS</v>
          </cell>
        </row>
        <row r="7413">
          <cell r="Q7413" t="str">
            <v>Expenditure:  Transfers and Subsidies - Capital:  Allocations In-kind - Provincial Departments:  Free State - Maintenance of Road Infrastructure</v>
          </cell>
          <cell r="R7413">
            <v>0</v>
          </cell>
          <cell r="V7413" t="str">
            <v>PD FS - MAINT OF ROAD INFRASTRUCTURE</v>
          </cell>
        </row>
        <row r="7414">
          <cell r="Q7414" t="str">
            <v>Expenditure:  Transfers and Subsidies - Capital:  Allocations In-kind - Provincial Departments:  Free State - Maintenance of Water Supply Infrastructure</v>
          </cell>
          <cell r="R7414">
            <v>0</v>
          </cell>
          <cell r="V7414" t="str">
            <v>PD FS - MAINT OF WATER SUPPLY INFRASTRUC</v>
          </cell>
        </row>
        <row r="7415">
          <cell r="Q7415" t="str">
            <v>Expenditure:  Transfers and Subsidies - Capital:  Allocations In-kind - Provincial Departments:  Free State - Maintenance of Waste Water Infrastructure</v>
          </cell>
          <cell r="R7415">
            <v>0</v>
          </cell>
          <cell r="V7415" t="str">
            <v>PD FS - MAINT OF WASTE WATER INFRASTRUC</v>
          </cell>
        </row>
        <row r="7416">
          <cell r="Q7416" t="str">
            <v>Expenditure:  Transfers and Subsidies - Capital:  Allocations In-kind - Provincial Departments:  Free State - Capacity Building</v>
          </cell>
          <cell r="R7416">
            <v>0</v>
          </cell>
          <cell r="V7416" t="str">
            <v>PD FS - CAPACITY BUILDING</v>
          </cell>
        </row>
        <row r="7417">
          <cell r="Q7417" t="str">
            <v>Expenditure:  Transfers and Subsidies - Capital:  Allocations In-kind - Provincial Departments:  Free State - Other</v>
          </cell>
          <cell r="R7417">
            <v>0</v>
          </cell>
          <cell r="V7417" t="str">
            <v>PD FS - OTHER</v>
          </cell>
        </row>
        <row r="7418">
          <cell r="Q7418" t="str">
            <v>Expenditure:  Transfers and Subsidies - Capital:  Allocations In-kind - Provincial Departments:  Gauteng</v>
          </cell>
          <cell r="R7418">
            <v>0</v>
          </cell>
          <cell r="V7418" t="str">
            <v>T&amp;S CAP: ALL IN-KIND PROV DEPT GP</v>
          </cell>
        </row>
        <row r="7419">
          <cell r="Q7419" t="str">
            <v>Expenditure:  Transfers and Subsidies - Capital:  Allocations In-kind - Provincial Departments:  Gauteng - Health</v>
          </cell>
          <cell r="R7419">
            <v>0</v>
          </cell>
          <cell r="V7419" t="str">
            <v>PD GP - HEALTH</v>
          </cell>
        </row>
        <row r="7420">
          <cell r="Q7420" t="str">
            <v>Expenditure:  Transfers and Subsidies - Capital:  Allocations In-kind - Provincial Departments:  Gauteng - Public Transport</v>
          </cell>
          <cell r="R7420">
            <v>0</v>
          </cell>
          <cell r="V7420" t="str">
            <v>PD GP - PUBLIC TRANSPORT</v>
          </cell>
        </row>
        <row r="7421">
          <cell r="Q7421" t="str">
            <v>Expenditure:  Transfers and Subsidies - Capital:  Allocations In-kind - Provincial Departments:  Gauteng - Housing</v>
          </cell>
          <cell r="R7421">
            <v>0</v>
          </cell>
          <cell r="V7421" t="str">
            <v>PD GP - HOUSING</v>
          </cell>
        </row>
        <row r="7422">
          <cell r="Q7422" t="str">
            <v>Expenditure:  Transfers and Subsidies - Capital:  Allocations In-kind - Provincial Departments:  Gauteng - Sports and Recreation</v>
          </cell>
          <cell r="R7422">
            <v>0</v>
          </cell>
          <cell r="V7422" t="str">
            <v>PD GP - SPORTS &amp; RECREATION</v>
          </cell>
        </row>
        <row r="7423">
          <cell r="Q7423" t="str">
            <v>Expenditure:  Transfers and Subsidies - Capital:  Allocations In-kind - Provincial Departments:  Gauteng - Disaster and Emergency Services</v>
          </cell>
          <cell r="R7423">
            <v>0</v>
          </cell>
          <cell r="V7423" t="str">
            <v>PD GP - DISASTER &amp; EMERGENCY SERVICES</v>
          </cell>
        </row>
        <row r="7424">
          <cell r="Q7424" t="str">
            <v>Expenditure:  Transfers and Subsidies - Capital:  Allocations In-kind - Provincial Departments:  Gauteng - Libraries, Archives and Museums</v>
          </cell>
          <cell r="R7424">
            <v>0</v>
          </cell>
          <cell r="V7424" t="str">
            <v>PD GP - LIBRARIES ARCHIVES &amp; MUSEUMS</v>
          </cell>
        </row>
        <row r="7425">
          <cell r="Q7425" t="str">
            <v>Expenditure:  Transfers and Subsidies - Capital:  Allocations In-kind - Provincial Departments:  Gauteng - Maintenance of Road Infrastructure</v>
          </cell>
          <cell r="R7425">
            <v>0</v>
          </cell>
          <cell r="V7425" t="str">
            <v>PD GP - MAINT OF ROAD INFRASTRUCTURE</v>
          </cell>
        </row>
        <row r="7426">
          <cell r="Q7426" t="str">
            <v>Expenditure:  Transfers and Subsidies - Capital:  Allocations In-kind - Provincial Departments:  Gauteng - Maintenance of Water Supply Infrastructure</v>
          </cell>
          <cell r="R7426">
            <v>0</v>
          </cell>
          <cell r="V7426" t="str">
            <v>PD GP - MAINT OF WATER SUPPLY INFRASTRUC</v>
          </cell>
        </row>
        <row r="7427">
          <cell r="Q7427" t="str">
            <v>Expenditure:  Transfers and Subsidies - Capital:  Allocations In-kind - Provincial Departments:  Gauteng - Maintenance of Waste Water Infrastructure</v>
          </cell>
          <cell r="R7427">
            <v>0</v>
          </cell>
          <cell r="V7427" t="str">
            <v>PD GP - MAINT OF WASTE WATER INFRASTRUC</v>
          </cell>
        </row>
        <row r="7428">
          <cell r="Q7428" t="str">
            <v>Expenditure:  Transfers and Subsidies - Capital:  Allocations In-kind - Provincial Departments:  Gauteng - Capacity Building</v>
          </cell>
          <cell r="R7428">
            <v>0</v>
          </cell>
          <cell r="V7428" t="str">
            <v>PD GP - CAPACITY BUILDING</v>
          </cell>
        </row>
        <row r="7429">
          <cell r="Q7429" t="str">
            <v>Expenditure:  Transfers and Subsidies - Capital:  Allocations In-kind - Provincial Departments:  Gauteng - Other</v>
          </cell>
          <cell r="R7429">
            <v>0</v>
          </cell>
          <cell r="V7429" t="str">
            <v>PD GP - OTHER</v>
          </cell>
        </row>
        <row r="7430">
          <cell r="Q7430" t="str">
            <v>Expenditure:  Transfers and Subsidies - Capital:  Allocations In-kind - Provincial Departments:  KwaZulu-Natal</v>
          </cell>
          <cell r="R7430">
            <v>0</v>
          </cell>
          <cell r="V7430" t="str">
            <v>T&amp;S CAP: ALL IN-KIND PROV DEPT KZN</v>
          </cell>
        </row>
        <row r="7431">
          <cell r="Q7431" t="str">
            <v>Expenditure:  Transfers and Subsidies - Capital:  Allocations In-kind - Provincial Departments:  KwaZulu-Natal - Health</v>
          </cell>
          <cell r="R7431">
            <v>0</v>
          </cell>
          <cell r="V7431" t="str">
            <v>PD KZN - HEALTH</v>
          </cell>
        </row>
        <row r="7432">
          <cell r="Q7432" t="str">
            <v>Expenditure:  Transfers and Subsidies - Capital:  Allocations In-kind - Provincial Departments:  KwaZulu-Natal - Public Transport</v>
          </cell>
          <cell r="R7432">
            <v>0</v>
          </cell>
          <cell r="V7432" t="str">
            <v>PD KZN - PUBLIC TRANSPORT</v>
          </cell>
        </row>
        <row r="7433">
          <cell r="Q7433" t="str">
            <v>Expenditure:  Transfers and Subsidies - Capital:  Allocations In-kind - Provincial Departments:  KwaZulu-Natal - Housing</v>
          </cell>
          <cell r="R7433">
            <v>0</v>
          </cell>
          <cell r="V7433" t="str">
            <v>PD KZN - HOUSING</v>
          </cell>
        </row>
        <row r="7434">
          <cell r="Q7434" t="str">
            <v>Expenditure:  Transfers and Subsidies - Capital:  Allocations In-kind - Provincial Departments:  KwaZulu-Natal - Sports and Recreation</v>
          </cell>
          <cell r="R7434">
            <v>0</v>
          </cell>
          <cell r="V7434" t="str">
            <v>PD KZN - SPORTS &amp; RECREATION</v>
          </cell>
        </row>
        <row r="7435">
          <cell r="Q7435" t="str">
            <v>Expenditure:  Transfers and Subsidies - Capital:  Allocations In-kind - Provincial Departments:  KwaZulu-Natal - Disaster and Emergency Services</v>
          </cell>
          <cell r="R7435">
            <v>0</v>
          </cell>
          <cell r="V7435" t="str">
            <v>PD KZN - DISASTER &amp; EMERGENCY SERVICES</v>
          </cell>
        </row>
        <row r="7436">
          <cell r="Q7436" t="str">
            <v>Expenditure:  Transfers and Subsidies - Capital:  Allocations In-kind - Provincial Departments:  KwaZulu-Natal - Libraries, Archives and Museums</v>
          </cell>
          <cell r="R7436">
            <v>0</v>
          </cell>
          <cell r="V7436" t="str">
            <v>PD KZN - LIBRARIES ARCHIVES &amp; MUSEUMS</v>
          </cell>
        </row>
        <row r="7437">
          <cell r="Q7437" t="str">
            <v>Expenditure:  Transfers and Subsidies - Capital:  Allocations In-kind - Provincial Departments:  KwaZulu-Natal - Maintenance of Road Infrastructure</v>
          </cell>
          <cell r="R7437">
            <v>0</v>
          </cell>
          <cell r="V7437" t="str">
            <v>PD KZN - MAINT OF ROAD INFRASTRUCTURE</v>
          </cell>
        </row>
        <row r="7438">
          <cell r="Q7438" t="str">
            <v>Expenditure:  Transfers and Subsidies - Capital:  Allocations In-kind - Provincial Departments:  KwaZulu-Natal - Maintenance of Water Supply Infrastructure</v>
          </cell>
          <cell r="R7438">
            <v>0</v>
          </cell>
          <cell r="V7438" t="str">
            <v>PD KZN - MAINT OF WATER SUPPLY INFRASTRU</v>
          </cell>
        </row>
        <row r="7439">
          <cell r="Q7439" t="str">
            <v>Expenditure:  Transfers and Subsidies - Capital:  Allocations In-kind - Provincial Departments:  KwaZulu-Natal - Maintenance of Waste Water Infrastructure</v>
          </cell>
          <cell r="R7439">
            <v>0</v>
          </cell>
          <cell r="V7439" t="str">
            <v>PD KZN - MAINT OF WASTE WATER INFRASTRUC</v>
          </cell>
        </row>
        <row r="7440">
          <cell r="Q7440" t="str">
            <v>Expenditure:  Transfers and Subsidies - Capital:  Allocations In-kind - Provincial Departments:  KwaZulu-Natal - Capacity Building</v>
          </cell>
          <cell r="R7440">
            <v>0</v>
          </cell>
          <cell r="V7440" t="str">
            <v>PD KZN - CAPACITY BUILDING</v>
          </cell>
        </row>
        <row r="7441">
          <cell r="Q7441" t="str">
            <v>Expenditure:  Transfers and Subsidies - Capital:  Allocations In-kind - Provincial Departments:  KwaZulu-Natal - Other</v>
          </cell>
          <cell r="R7441">
            <v>0</v>
          </cell>
          <cell r="V7441" t="str">
            <v>PD KZN - OTHER</v>
          </cell>
        </row>
        <row r="7442">
          <cell r="Q7442" t="str">
            <v>Expenditure:  Transfers and Subsidies - Capital:  Allocations In-kind - Provincial Departments:  Limpopo</v>
          </cell>
          <cell r="R7442">
            <v>0</v>
          </cell>
          <cell r="V7442" t="str">
            <v>T&amp;S CAP: ALL IN-KIND PROV DEPT LP</v>
          </cell>
        </row>
        <row r="7443">
          <cell r="Q7443" t="str">
            <v>Expenditure:  Transfers and Subsidies - Capital:  Allocations In-kind - Provincial Departments:  Limpopo - Health</v>
          </cell>
          <cell r="R7443">
            <v>0</v>
          </cell>
          <cell r="V7443" t="str">
            <v>PD LP - HEALTH</v>
          </cell>
        </row>
        <row r="7444">
          <cell r="Q7444" t="str">
            <v>Expenditure:  Transfers and Subsidies - Capital:  Allocations In-kind - Provincial Departments:  Limpopo - Public Transport</v>
          </cell>
          <cell r="R7444">
            <v>0</v>
          </cell>
          <cell r="V7444" t="str">
            <v>PD LP - PUBLIC TRANSPORT</v>
          </cell>
        </row>
        <row r="7445">
          <cell r="Q7445" t="str">
            <v>Expenditure:  Transfers and Subsidies - Capital:  Allocations In-kind - Provincial Departments:  Limpopo - Housing</v>
          </cell>
          <cell r="R7445">
            <v>0</v>
          </cell>
          <cell r="V7445" t="str">
            <v>PD LP - HOUSING</v>
          </cell>
        </row>
        <row r="7446">
          <cell r="Q7446" t="str">
            <v>Expenditure:  Transfers and Subsidies - Capital:  Allocations In-kind - Provincial Departments:  Limpopo - Sports and Recreation</v>
          </cell>
          <cell r="R7446">
            <v>0</v>
          </cell>
          <cell r="V7446" t="str">
            <v>PD LP - SPORTS &amp; RECREATION</v>
          </cell>
        </row>
        <row r="7447">
          <cell r="Q7447" t="str">
            <v>Expenditure:  Transfers and Subsidies - Capital:  Allocations In-kind - Provincial Departments:  Limpopo - Disaster and Emergency Services</v>
          </cell>
          <cell r="R7447">
            <v>0</v>
          </cell>
          <cell r="V7447" t="str">
            <v>PD LP - DISASTER &amp; EMERGENCY SERVICES</v>
          </cell>
        </row>
        <row r="7448">
          <cell r="Q7448" t="str">
            <v>Expenditure:  Transfers and Subsidies - Capital:  Allocations In-kind - Provincial Departments:  Limpopo - Libraries, Archives and Museums</v>
          </cell>
          <cell r="R7448">
            <v>0</v>
          </cell>
          <cell r="V7448" t="str">
            <v>PD LP - LIBRARIES ARCHIVES &amp; MUSEUMS</v>
          </cell>
        </row>
        <row r="7449">
          <cell r="Q7449" t="str">
            <v>Expenditure:  Transfers and Subsidies - Capital:  Allocations In-kind - Provincial Departments:  Limpopo - Maintenance of Road Infrastructure</v>
          </cell>
          <cell r="R7449">
            <v>0</v>
          </cell>
          <cell r="V7449" t="str">
            <v>PD LP - MAINT OF ROAD INFRASTRUCTURE</v>
          </cell>
        </row>
        <row r="7450">
          <cell r="Q7450" t="str">
            <v>Expenditure:  Transfers and Subsidies - Capital:  Allocations In-kind - Provincial Departments:  Limpopo - Maintenance of Water Supply Infrastructure</v>
          </cell>
          <cell r="R7450">
            <v>0</v>
          </cell>
          <cell r="V7450" t="str">
            <v>PD LP - MAINT OF WATER SUPPLY INFRASTRUC</v>
          </cell>
        </row>
        <row r="7451">
          <cell r="Q7451" t="str">
            <v>Expenditure:  Transfers and Subsidies - Capital:  Allocations In-kind - Provincial Departments:  Limpopo - Maintenance of Waste Water Infrastructure</v>
          </cell>
          <cell r="R7451">
            <v>0</v>
          </cell>
          <cell r="V7451" t="str">
            <v>PD LP - MAINT OF WASTE WATER INFRASTRUC</v>
          </cell>
        </row>
        <row r="7452">
          <cell r="Q7452" t="str">
            <v>Expenditure:  Transfers and Subsidies - Capital:  Allocations In-kind - Provincial Departments:  Limpopo - Capacity Building</v>
          </cell>
          <cell r="R7452">
            <v>0</v>
          </cell>
          <cell r="V7452" t="str">
            <v>PD LP - CAPACITY BUILDING</v>
          </cell>
        </row>
        <row r="7453">
          <cell r="Q7453" t="str">
            <v>Expenditure:  Transfers and Subsidies - Capital:  Allocations In-kind - Provincial Departments:  Limpopo - Other</v>
          </cell>
          <cell r="R7453">
            <v>0</v>
          </cell>
          <cell r="V7453" t="str">
            <v>PD LP - OTHER</v>
          </cell>
        </row>
        <row r="7454">
          <cell r="Q7454" t="str">
            <v>Expenditure:  Transfers and Subsidies - Capital:  Allocations In-kind - Provincial Departments:  Mpumalanga</v>
          </cell>
          <cell r="R7454">
            <v>0</v>
          </cell>
          <cell r="V7454" t="str">
            <v>T&amp;S CAP: ALL IN-KIND PROV DEPT MP</v>
          </cell>
        </row>
        <row r="7455">
          <cell r="Q7455" t="str">
            <v>Expenditure:  Transfers and Subsidies - Capital:  Allocations In-kind - Provincial Departments:  Mpumalanga - Health</v>
          </cell>
          <cell r="R7455">
            <v>0</v>
          </cell>
          <cell r="V7455" t="str">
            <v>PD MP - HEALTH</v>
          </cell>
        </row>
        <row r="7456">
          <cell r="Q7456" t="str">
            <v>Expenditure:  Transfers and Subsidies - Capital:  Allocations In-kind - Provincial Departments:  Mpumalanga - Public Transport</v>
          </cell>
          <cell r="R7456">
            <v>0</v>
          </cell>
          <cell r="V7456" t="str">
            <v>PD MP - PUBLIC TRANSPORT</v>
          </cell>
        </row>
        <row r="7457">
          <cell r="Q7457" t="str">
            <v>Expenditure:  Transfers and Subsidies - Capital:  Allocations In-kind - Provincial Departments:  Mpumalanga - Housing</v>
          </cell>
          <cell r="R7457">
            <v>0</v>
          </cell>
          <cell r="V7457" t="str">
            <v>PD MP - HOUSING</v>
          </cell>
        </row>
        <row r="7458">
          <cell r="Q7458" t="str">
            <v>Expenditure:  Transfers and Subsidies - Capital:  Allocations In-kind - Provincial Departments:  Mpumalanga - Sports and Recreation</v>
          </cell>
          <cell r="R7458">
            <v>0</v>
          </cell>
          <cell r="V7458" t="str">
            <v>PD MP - SPORTS &amp; RECREATION</v>
          </cell>
        </row>
        <row r="7459">
          <cell r="Q7459" t="str">
            <v>Expenditure:  Transfers and Subsidies - Capital:  Allocations In-kind - Provincial Departments:  Mpumalanga - Disaster and Emergency Services</v>
          </cell>
          <cell r="R7459">
            <v>0</v>
          </cell>
          <cell r="V7459" t="str">
            <v>PD MP - DISASTER &amp; EMERGENCY SERVICES</v>
          </cell>
        </row>
        <row r="7460">
          <cell r="Q7460" t="str">
            <v>Expenditure:  Transfers and Subsidies - Capital:  Allocations In-kind - Provincial Departments:  Mpumalanga - Libraries, Archives and Museums</v>
          </cell>
          <cell r="R7460">
            <v>0</v>
          </cell>
          <cell r="V7460" t="str">
            <v>PD MP - LIBRARIES ARCHIVES &amp; MUSEUMS</v>
          </cell>
        </row>
        <row r="7461">
          <cell r="Q7461" t="str">
            <v>Expenditure:  Transfers and Subsidies - Capital:  Allocations In-kind - Provincial Departments:  Mpumalanga - Maintenance of Road Infrastructure</v>
          </cell>
          <cell r="R7461">
            <v>0</v>
          </cell>
          <cell r="V7461" t="str">
            <v>PD MP - MAINT OF ROAD INFRASTRUCTURE</v>
          </cell>
        </row>
        <row r="7462">
          <cell r="Q7462" t="str">
            <v>Expenditure:  Transfers and Subsidies - Capital:  Allocations In-kind - Provincial Departments:  Mpumalanga - Maintenance of Water Supply Infrastructure</v>
          </cell>
          <cell r="R7462">
            <v>0</v>
          </cell>
          <cell r="V7462" t="str">
            <v>PD MP - MAINT OF WATER SUPPLY INFRASTRUC</v>
          </cell>
        </row>
        <row r="7463">
          <cell r="Q7463" t="str">
            <v>Expenditure:  Transfers and Subsidies - Capital:  Allocations In-kind - Provincial Departments:  Mpumalanga - Maintenance of Waste Water Infrastructure</v>
          </cell>
          <cell r="R7463">
            <v>0</v>
          </cell>
          <cell r="V7463" t="str">
            <v>PD MP - MAINT OF WASTE WATER INFRASTRUC</v>
          </cell>
        </row>
        <row r="7464">
          <cell r="Q7464" t="str">
            <v>Expenditure:  Transfers and Subsidies - Capital:  Allocations In-kind - Provincial Departments:  Mpumalanga - Capacity Building</v>
          </cell>
          <cell r="R7464">
            <v>0</v>
          </cell>
          <cell r="V7464" t="str">
            <v>PD MP - CAPACITY BUILDING</v>
          </cell>
        </row>
        <row r="7465">
          <cell r="Q7465" t="str">
            <v>Expenditure:  Transfers and Subsidies - Capital:  Allocations In-kind - Provincial Departments:  Mpumalanga - Other</v>
          </cell>
          <cell r="R7465">
            <v>0</v>
          </cell>
          <cell r="V7465" t="str">
            <v>PD MP - OTHER</v>
          </cell>
        </row>
        <row r="7466">
          <cell r="Q7466" t="str">
            <v>Expenditure:  Transfers and Subsidies - Capital:  Allocations In-kind - Provincial Departments:  Northern Cape</v>
          </cell>
          <cell r="R7466">
            <v>0</v>
          </cell>
          <cell r="V7466" t="str">
            <v>T&amp;S CAP: ALL IN-KIND PROV DEPT NC</v>
          </cell>
        </row>
        <row r="7467">
          <cell r="Q7467" t="str">
            <v>Expenditure:  Transfers and Subsidies - Capital:  Allocations In-kind - Provincial Departments:  Northern Cape - Health</v>
          </cell>
          <cell r="R7467">
            <v>0</v>
          </cell>
          <cell r="V7467" t="str">
            <v>PD NC - HEALTH</v>
          </cell>
        </row>
        <row r="7468">
          <cell r="Q7468" t="str">
            <v>Expenditure:  Transfers and Subsidies - Capital:  Allocations In-kind - Provincial Departments:  Northern Cape - Public Transport</v>
          </cell>
          <cell r="R7468">
            <v>0</v>
          </cell>
          <cell r="V7468" t="str">
            <v>PD NC - PUBLIC TRANSPORT</v>
          </cell>
        </row>
        <row r="7469">
          <cell r="Q7469" t="str">
            <v>Expenditure:  Transfers and Subsidies - Capital:  Allocations In-kind - Provincial Departments:  Northern Cape - Housing</v>
          </cell>
          <cell r="R7469">
            <v>0</v>
          </cell>
          <cell r="V7469" t="str">
            <v>PD NC - HOUSING</v>
          </cell>
        </row>
        <row r="7470">
          <cell r="Q7470" t="str">
            <v>Expenditure:  Transfers and Subsidies - Capital:  Allocations In-kind - Provincial Departments:  Northern Cape - Sports and Recreation</v>
          </cell>
          <cell r="R7470">
            <v>0</v>
          </cell>
          <cell r="V7470" t="str">
            <v>PD NC - SPORTS &amp; RECREATION</v>
          </cell>
        </row>
        <row r="7471">
          <cell r="Q7471" t="str">
            <v>Expenditure:  Transfers and Subsidies - Capital:  Allocations In-kind - Provincial Departments:  Northern Cape - Disaster and Emergency Services</v>
          </cell>
          <cell r="R7471">
            <v>0</v>
          </cell>
          <cell r="V7471" t="str">
            <v>PD NC - DISASTER &amp; EMERGENCY SERVICES</v>
          </cell>
        </row>
        <row r="7472">
          <cell r="Q7472" t="str">
            <v>Expenditure:  Transfers and Subsidies - Capital:  Allocations In-kind - Provincial Departments:  Northern Cape - Libraries, Archives and Museums</v>
          </cell>
          <cell r="R7472">
            <v>0</v>
          </cell>
          <cell r="V7472" t="str">
            <v>PD NC - LIBRARIES ARCHIVES &amp; MUSEUMS</v>
          </cell>
        </row>
        <row r="7473">
          <cell r="Q7473" t="str">
            <v>Expenditure:  Transfers and Subsidies - Capital:  Allocations In-kind - Provincial Departments:  Northern Cape - Maintenance of Road Infrastructure</v>
          </cell>
          <cell r="R7473">
            <v>0</v>
          </cell>
          <cell r="V7473" t="str">
            <v>PD NC - MAINT OF ROAD INFRASTRUCTURE</v>
          </cell>
        </row>
        <row r="7474">
          <cell r="Q7474" t="str">
            <v>Expenditure:  Transfers and Subsidies - Capital:  Allocations In-kind - Provincial Departments:  Northern Cape - Maintenance of Water Supply Infrastructure</v>
          </cell>
          <cell r="R7474">
            <v>0</v>
          </cell>
          <cell r="V7474" t="str">
            <v>PD NC - MAINT OF WATER SUPPLY INFRASTRUC</v>
          </cell>
        </row>
        <row r="7475">
          <cell r="Q7475" t="str">
            <v>Expenditure:  Transfers and Subsidies - Capital:  Allocations In-kind - Provincial Departments:  Northern Cape - Maintenance of Waste Water Infrastructure</v>
          </cell>
          <cell r="R7475">
            <v>0</v>
          </cell>
          <cell r="V7475" t="str">
            <v>PD NC - MAINT OF WASTE WATER INFRASTRUC</v>
          </cell>
        </row>
        <row r="7476">
          <cell r="Q7476" t="str">
            <v>Expenditure:  Transfers and Subsidies - Capital:  Allocations In-kind - Provincial Departments:  Northern Cape - Capacity Building</v>
          </cell>
          <cell r="R7476">
            <v>0</v>
          </cell>
          <cell r="V7476" t="str">
            <v>PD NC - CAPACITY BUILDING</v>
          </cell>
        </row>
        <row r="7477">
          <cell r="Q7477" t="str">
            <v>Expenditure:  Transfers and Subsidies - Capital:  Allocations In-kind - Provincial Departments:  Northern Cape - Other</v>
          </cell>
          <cell r="R7477">
            <v>0</v>
          </cell>
          <cell r="V7477" t="str">
            <v>PD NC - OTHER</v>
          </cell>
        </row>
        <row r="7478">
          <cell r="Q7478" t="str">
            <v>Expenditure:  Transfers and Subsidies - Capital:  Allocations In-kind - Provincial Departments:  North West</v>
          </cell>
          <cell r="R7478">
            <v>0</v>
          </cell>
          <cell r="V7478" t="str">
            <v>T&amp;S CAP: ALL IN-KIND PROV DEPT NW</v>
          </cell>
        </row>
        <row r="7479">
          <cell r="Q7479" t="str">
            <v>Expenditure:  Transfers and Subsidies - Capital:  Allocations In-kind - Provincial Departments:  North West - Health</v>
          </cell>
          <cell r="R7479">
            <v>0</v>
          </cell>
          <cell r="V7479" t="str">
            <v>PD NW - HEALTH</v>
          </cell>
        </row>
        <row r="7480">
          <cell r="Q7480" t="str">
            <v>Expenditure:  Transfers and Subsidies - Capital:  Allocations In-kind - Provincial Departments:  North West - Public Transport</v>
          </cell>
          <cell r="R7480">
            <v>0</v>
          </cell>
          <cell r="V7480" t="str">
            <v>PD NW - PUBLIC TRANSPORT</v>
          </cell>
        </row>
        <row r="7481">
          <cell r="Q7481" t="str">
            <v>Expenditure:  Transfers and Subsidies - Capital:  Allocations In-kind - Provincial Departments:  North West - Housing</v>
          </cell>
          <cell r="R7481">
            <v>0</v>
          </cell>
          <cell r="V7481" t="str">
            <v>PD NW - HOUSING</v>
          </cell>
        </row>
        <row r="7482">
          <cell r="Q7482" t="str">
            <v>Expenditure:  Transfers and Subsidies - Capital:  Allocations In-kind - Provincial Departments:  North West - Sports and Recreation</v>
          </cell>
          <cell r="R7482">
            <v>0</v>
          </cell>
          <cell r="V7482" t="str">
            <v>PD NW - SPORTS &amp; RECREATION</v>
          </cell>
        </row>
        <row r="7483">
          <cell r="Q7483" t="str">
            <v>Expenditure:  Transfers and Subsidies - Capital:  Allocations In-kind - Provincial Departments:  North West - Disaster and Emergency Services</v>
          </cell>
          <cell r="R7483">
            <v>0</v>
          </cell>
          <cell r="V7483" t="str">
            <v>PD NW - DISASTER &amp; EMERGENCY SERVICES</v>
          </cell>
        </row>
        <row r="7484">
          <cell r="Q7484" t="str">
            <v>Expenditure:  Transfers and Subsidies - Capital:  Allocations In-kind - Provincial Departments:  North West - Libraries, Archives and Museums</v>
          </cell>
          <cell r="R7484">
            <v>0</v>
          </cell>
          <cell r="V7484" t="str">
            <v>PD NW - LIBRARIES ARCHIVES &amp; MUSEUMS</v>
          </cell>
        </row>
        <row r="7485">
          <cell r="Q7485" t="str">
            <v>Expenditure:  Transfers and Subsidies - Capital:  Allocations In-kind - Provincial Departments:  North West - Maintenance of Road Infrastructure</v>
          </cell>
          <cell r="R7485">
            <v>0</v>
          </cell>
          <cell r="V7485" t="str">
            <v>PD NW - MAINT OF ROAD INFRASTRUCTURE</v>
          </cell>
        </row>
        <row r="7486">
          <cell r="Q7486" t="str">
            <v>Expenditure:  Transfers and Subsidies - Capital:  Allocations In-kind - Provincial Departments:  North West - Maintenance of Water Supply Infrastructure</v>
          </cell>
          <cell r="R7486">
            <v>0</v>
          </cell>
          <cell r="V7486" t="str">
            <v>PD NW - MAINT OF WATER SUPPLY INFRASTRUC</v>
          </cell>
        </row>
        <row r="7487">
          <cell r="Q7487" t="str">
            <v>Expenditure:  Transfers and Subsidies - Capital:  Allocations In-kind - Provincial Departments:  North West - Maintenance of Waste Water Infrastructure</v>
          </cell>
          <cell r="R7487">
            <v>0</v>
          </cell>
          <cell r="V7487" t="str">
            <v>PD NW - MAINT OF WASTE WATER INFRASTRUC</v>
          </cell>
        </row>
        <row r="7488">
          <cell r="Q7488" t="str">
            <v>Expenditure:  Transfers and Subsidies - Capital:  Allocations In-kind - Provincial Departments:  North West - Capacity Building</v>
          </cell>
          <cell r="R7488">
            <v>0</v>
          </cell>
          <cell r="V7488" t="str">
            <v>PD NW - CAPACITY BUILDING</v>
          </cell>
        </row>
        <row r="7489">
          <cell r="Q7489" t="str">
            <v>Expenditure:  Transfers and Subsidies - Capital:  Allocations In-kind - Provincial Departments:  North West - Other</v>
          </cell>
          <cell r="R7489">
            <v>0</v>
          </cell>
          <cell r="V7489" t="str">
            <v>PD NW - OTHER</v>
          </cell>
        </row>
        <row r="7490">
          <cell r="Q7490" t="str">
            <v>Expenditure:  Transfers and Subsidies - Capital:  Allocations In-kind - Provincial Departments:  Western Cape</v>
          </cell>
          <cell r="R7490">
            <v>0</v>
          </cell>
          <cell r="V7490" t="str">
            <v>T&amp;S CAP: ALL IN-KIND PROV DEPT WC</v>
          </cell>
        </row>
        <row r="7491">
          <cell r="Q7491" t="str">
            <v>Expenditure:  Transfers and Subsidies - Capital:  Allocations In-kind - Provincial Departments:  Western Cape - Health</v>
          </cell>
          <cell r="R7491">
            <v>0</v>
          </cell>
          <cell r="V7491" t="str">
            <v>PD WC - HEALTH</v>
          </cell>
        </row>
        <row r="7492">
          <cell r="Q7492" t="str">
            <v>Expenditure:  Transfers and Subsidies - Capital:  Allocations In-kind - Provincial Departments:  Western Cape - Public Transport</v>
          </cell>
          <cell r="R7492">
            <v>0</v>
          </cell>
          <cell r="V7492" t="str">
            <v>PD WC - PUBLIC TRANSPORT</v>
          </cell>
        </row>
        <row r="7493">
          <cell r="Q7493" t="str">
            <v>Expenditure:  Transfers and Subsidies - Capital:  Allocations In-kind - Provincial Departments:  Western Cape - Housing</v>
          </cell>
          <cell r="R7493">
            <v>0</v>
          </cell>
          <cell r="V7493" t="str">
            <v>PD WC - HOUSING</v>
          </cell>
        </row>
        <row r="7494">
          <cell r="Q7494" t="str">
            <v>Expenditure:  Transfers and Subsidies - Capital:  Allocations In-kind - Provincial Departments:  Western Cape - Sports and Recreation</v>
          </cell>
          <cell r="R7494">
            <v>0</v>
          </cell>
          <cell r="V7494" t="str">
            <v>PD WC - SPORTS &amp; RECREATION</v>
          </cell>
        </row>
        <row r="7495">
          <cell r="Q7495" t="str">
            <v>Expenditure:  Transfers and Subsidies - Capital:  Allocations In-kind - Provincial Departments:  Western Cape - Disaster and Emergency Services</v>
          </cell>
          <cell r="R7495">
            <v>0</v>
          </cell>
          <cell r="V7495" t="str">
            <v>PD WC - DISASTER &amp; EMERGENCY SERVICES</v>
          </cell>
        </row>
        <row r="7496">
          <cell r="Q7496" t="str">
            <v>Expenditure:  Transfers and Subsidies - Capital:  Allocations In-kind - Provincial Departments:  Western Cape - Libraries, Archives and Museums</v>
          </cell>
          <cell r="R7496">
            <v>0</v>
          </cell>
          <cell r="V7496" t="str">
            <v>PD WC - LIBRARIES ARCHIVES &amp; MUSEUMS</v>
          </cell>
        </row>
        <row r="7497">
          <cell r="Q7497" t="str">
            <v>Expenditure:  Transfers and Subsidies - Capital:  Allocations In-kind - Provincial Departments:  Western Cape - Maintenance of Road Infrastructure</v>
          </cell>
          <cell r="R7497">
            <v>0</v>
          </cell>
          <cell r="V7497" t="str">
            <v>PD WC - MAINT OF ROAD INFRASTRUCTURE</v>
          </cell>
        </row>
        <row r="7498">
          <cell r="Q7498" t="str">
            <v>Expenditure:  Transfers and Subsidies - Capital:  Allocations In-kind - Provincial Departments:  Western Cape - Maintenance of Water Supply Infrastructure</v>
          </cell>
          <cell r="R7498">
            <v>0</v>
          </cell>
          <cell r="V7498" t="str">
            <v>PD WC - MAINT OF WATER SUPPLY INFRASTRUC</v>
          </cell>
        </row>
        <row r="7499">
          <cell r="Q7499" t="str">
            <v>Expenditure:  Transfers and Subsidies - Capital:  Allocations In-kind - Provincial Departments:  Western Cape - Maintenance of Waste Water Infrastructure</v>
          </cell>
          <cell r="R7499">
            <v>0</v>
          </cell>
          <cell r="V7499" t="str">
            <v>PD WC - MAINT OF WASTE WATER INFRASTRUC</v>
          </cell>
        </row>
        <row r="7500">
          <cell r="Q7500" t="str">
            <v>Expenditure:  Transfers and Subsidies - Capital:  Allocations In-kind - Provincial Departments:  Western Cape - Capacity Building</v>
          </cell>
          <cell r="R7500">
            <v>0</v>
          </cell>
          <cell r="V7500" t="str">
            <v>PD WC - CAPACITY BUILDING</v>
          </cell>
        </row>
        <row r="7501">
          <cell r="Q7501" t="str">
            <v>Expenditure:  Transfers and Subsidies - Capital:  Allocations In-kind - Provincial Departments:  Western Cape - Other</v>
          </cell>
          <cell r="R7501">
            <v>0</v>
          </cell>
          <cell r="V7501" t="str">
            <v>PD WC - OTHER</v>
          </cell>
        </row>
        <row r="7502">
          <cell r="Q7502" t="str">
            <v xml:space="preserve">Expenditure:  Transfers and Subsidies - Capital:  Allocations In-kind - Public Corporations </v>
          </cell>
          <cell r="R7502">
            <v>0</v>
          </cell>
          <cell r="V7502" t="str">
            <v>T&amp;S CAP: ALL IN-KIND PUBLIC CORPORATIONS</v>
          </cell>
        </row>
        <row r="7503">
          <cell r="Q7503" t="str">
            <v>Expenditure:  Transfers and Subsidies - Capital:  Allocations In-kind - Public Corporations:  Non Financial Public Corporations</v>
          </cell>
          <cell r="R7503">
            <v>0</v>
          </cell>
          <cell r="V7503" t="str">
            <v>T&amp;S CAP: ALL IN-KIND PUBL CORP NON-FIAN</v>
          </cell>
        </row>
        <row r="7504">
          <cell r="Q7504" t="str">
            <v>Expenditure:  Transfers and Subsidies - Capital:  Allocations In-kind - Public Corporations:  Non Financial Public Corporations - Product</v>
          </cell>
          <cell r="R7504" t="str">
            <v>2</v>
          </cell>
          <cell r="S7504" t="str">
            <v>64</v>
          </cell>
          <cell r="T7504" t="str">
            <v>700</v>
          </cell>
          <cell r="U7504" t="str">
            <v>0</v>
          </cell>
          <cell r="V7504" t="str">
            <v>PUB CORP: N-FIN CORP - PRODUCT</v>
          </cell>
        </row>
        <row r="7505">
          <cell r="Q7505" t="str">
            <v>Expenditure:  Transfers and Subsidies - Capital:  Allocations In-kind - Public Corporations:  Non Financial Public Corporations:  Production</v>
          </cell>
          <cell r="R7505" t="str">
            <v>2</v>
          </cell>
          <cell r="S7505" t="str">
            <v>64</v>
          </cell>
          <cell r="T7505" t="str">
            <v>701</v>
          </cell>
          <cell r="U7505" t="str">
            <v>0</v>
          </cell>
          <cell r="V7505" t="str">
            <v>PUB CORP: N-FIN CORP - PRODUCTION</v>
          </cell>
        </row>
        <row r="7506">
          <cell r="Q7506" t="str">
            <v>Expenditure:  Transfers and Subsidies - Capital:  Allocations In-kind - Public Corporations:  Financial Public Corporations</v>
          </cell>
          <cell r="R7506">
            <v>0</v>
          </cell>
          <cell r="V7506" t="str">
            <v>T&amp;S CAP: ALL IN-KIND PUBL CORP FINANCIAL</v>
          </cell>
        </row>
        <row r="7507">
          <cell r="Q7507" t="str">
            <v>Expenditure:  Transfers and Subsidies - Capital:  Allocations In-kind - Public Corporations:  Financial Public Corporations - Product</v>
          </cell>
          <cell r="R7507" t="str">
            <v>2</v>
          </cell>
          <cell r="S7507" t="str">
            <v>64</v>
          </cell>
          <cell r="T7507" t="str">
            <v>702</v>
          </cell>
          <cell r="U7507" t="str">
            <v>0</v>
          </cell>
          <cell r="V7507" t="str">
            <v>PUB CORP: FINANCIAL CORP - PRODUCT</v>
          </cell>
        </row>
        <row r="7508">
          <cell r="Q7508" t="str">
            <v>Expenditure:  Transfers and Subsidies - Capital:  Allocations In-kind - Public Corporations:  Financial Public Corporations - Production</v>
          </cell>
          <cell r="R7508" t="str">
            <v>2</v>
          </cell>
          <cell r="S7508" t="str">
            <v>64</v>
          </cell>
          <cell r="T7508" t="str">
            <v>703</v>
          </cell>
          <cell r="U7508" t="str">
            <v>0</v>
          </cell>
          <cell r="V7508" t="str">
            <v>PUB CORP: FINANCIAL CORP - PRODUCTION</v>
          </cell>
        </row>
        <row r="7509">
          <cell r="Q7509" t="str">
            <v>Expenditure:  Transfers and Subsidies - Capital:  Allocations In-kind - Public Corporations:  Other Transfers Public Corporations</v>
          </cell>
          <cell r="R7509">
            <v>0</v>
          </cell>
          <cell r="V7509" t="str">
            <v>T&amp;S CAP: ALL IN-KIND PUBL CORP NON-FIAN</v>
          </cell>
        </row>
        <row r="7510">
          <cell r="Q7510" t="str">
            <v xml:space="preserve">Expenditure:  Transfers and Subsidies - Capital:  Allocations In-kind - Public Corporations:  Other Transfers Public Corporations - Air Traffic and Navigation Services Company </v>
          </cell>
          <cell r="R7510" t="str">
            <v>2</v>
          </cell>
          <cell r="S7510" t="str">
            <v>64</v>
          </cell>
          <cell r="T7510" t="str">
            <v>704</v>
          </cell>
          <cell r="U7510" t="str">
            <v>0</v>
          </cell>
          <cell r="V7510" t="str">
            <v>PUB CORP O/TRF: AIR TRAF &amp; NAV SERV COMP</v>
          </cell>
        </row>
        <row r="7511">
          <cell r="Q7511" t="str">
            <v>Expenditure:  Transfers and Subsidies - Capital:  Allocations In-kind - Public Corporations:  Other Transfers Public Corporations - Airports Company</v>
          </cell>
          <cell r="R7511" t="str">
            <v>2</v>
          </cell>
          <cell r="S7511" t="str">
            <v>64</v>
          </cell>
          <cell r="T7511" t="str">
            <v>705</v>
          </cell>
          <cell r="U7511" t="str">
            <v>0</v>
          </cell>
          <cell r="V7511" t="str">
            <v>PUB CORP O/TRF: AIRPORTS COMPANY</v>
          </cell>
        </row>
        <row r="7512">
          <cell r="Q7512" t="str">
            <v>Expenditure:  Transfers and Subsidies - Capital:  Allocations In-kind - Public Corporations:  Other Transfers Public Corporations - Albany Coast Water Board</v>
          </cell>
          <cell r="R7512" t="str">
            <v>2</v>
          </cell>
          <cell r="S7512" t="str">
            <v>64</v>
          </cell>
          <cell r="T7512" t="str">
            <v>706</v>
          </cell>
          <cell r="U7512" t="str">
            <v>0</v>
          </cell>
          <cell r="V7512" t="str">
            <v>PUB CORP O/TRF: ALBANY COAST WATER BOARD</v>
          </cell>
        </row>
        <row r="7513">
          <cell r="Q7513" t="str">
            <v>Expenditure:  Transfers and Subsidies - Capital:  Allocations In-kind - Public Corporations:  Other Transfers Public Corporations - Alexkor Ltd</v>
          </cell>
          <cell r="R7513" t="str">
            <v>2</v>
          </cell>
          <cell r="S7513" t="str">
            <v>64</v>
          </cell>
          <cell r="T7513" t="str">
            <v>707</v>
          </cell>
          <cell r="U7513" t="str">
            <v>0</v>
          </cell>
          <cell r="V7513" t="str">
            <v>PUB CORP O/TRF: ALEXKOR LTD</v>
          </cell>
        </row>
        <row r="7514">
          <cell r="Q7514" t="str">
            <v>Expenditure:  Transfers and Subsidies - Capital:  Allocations In-kind - Public Corporations:  Other Transfers Public Corporations - Amatola Water Board</v>
          </cell>
          <cell r="R7514" t="str">
            <v>2</v>
          </cell>
          <cell r="S7514" t="str">
            <v>64</v>
          </cell>
          <cell r="T7514" t="str">
            <v>708</v>
          </cell>
          <cell r="U7514" t="str">
            <v>0</v>
          </cell>
          <cell r="V7514" t="str">
            <v>PUB CORP O/TRF: AMATOLA WATER BOARD</v>
          </cell>
        </row>
        <row r="7515">
          <cell r="Q7515" t="str">
            <v>Expenditure:  Transfers and Subsidies - Capital:  Allocations In-kind - Public Corporations:  Other Transfers Public Corporations - Armaments Corporation of South Africa</v>
          </cell>
          <cell r="R7515" t="str">
            <v>2</v>
          </cell>
          <cell r="S7515" t="str">
            <v>64</v>
          </cell>
          <cell r="T7515" t="str">
            <v>709</v>
          </cell>
          <cell r="U7515" t="str">
            <v>0</v>
          </cell>
          <cell r="V7515" t="str">
            <v>PUB CORP O/TRF: ARMAMENTS CORPORATION SA</v>
          </cell>
        </row>
        <row r="7516">
          <cell r="Q7516" t="str">
            <v>Expenditure:  Transfers and Subsidies - Capital:  Allocations In-kind - Public Corporations:  Other Transfers Public Corporations - Aventura</v>
          </cell>
          <cell r="R7516" t="str">
            <v>2</v>
          </cell>
          <cell r="S7516" t="str">
            <v>64</v>
          </cell>
          <cell r="T7516" t="str">
            <v>710</v>
          </cell>
          <cell r="U7516" t="str">
            <v>0</v>
          </cell>
          <cell r="V7516" t="str">
            <v>PUB CORP O/TRF: AVENTURA</v>
          </cell>
        </row>
        <row r="7517">
          <cell r="Q7517" t="str">
            <v>Expenditure:  Transfers and Subsidies - Capital:  Allocations In-kind - Public Corporations:  Other Transfers Public Corporations - Bala Farms (Pty) Ltd</v>
          </cell>
          <cell r="R7517" t="str">
            <v>2</v>
          </cell>
          <cell r="S7517" t="str">
            <v>64</v>
          </cell>
          <cell r="T7517" t="str">
            <v>711</v>
          </cell>
          <cell r="U7517" t="str">
            <v>0</v>
          </cell>
          <cell r="V7517" t="str">
            <v>PUB CORP O/TRF: BALA FARMS (PTY) LTD</v>
          </cell>
        </row>
        <row r="7518">
          <cell r="Q7518" t="str">
            <v>Expenditure:  Transfers and Subsidies - Capital:  Allocations In-kind - Public Corporations:  Other Transfers Public Corporations - Bloem Water</v>
          </cell>
          <cell r="R7518" t="str">
            <v>2</v>
          </cell>
          <cell r="S7518" t="str">
            <v>64</v>
          </cell>
          <cell r="T7518" t="str">
            <v>712</v>
          </cell>
          <cell r="U7518" t="str">
            <v>0</v>
          </cell>
          <cell r="V7518" t="str">
            <v>PUB CORP O/TRF: BLOEM WATER</v>
          </cell>
        </row>
        <row r="7519">
          <cell r="Q7519" t="str">
            <v>Expenditure:  Transfers and Subsidies - Capital:  Allocations In-kind - Public Corporations:  Other Transfers Public Corporations - Botshelo Water</v>
          </cell>
          <cell r="R7519" t="str">
            <v>2</v>
          </cell>
          <cell r="S7519" t="str">
            <v>64</v>
          </cell>
          <cell r="T7519" t="str">
            <v>713</v>
          </cell>
          <cell r="U7519" t="str">
            <v>0</v>
          </cell>
          <cell r="V7519" t="str">
            <v>PUB CORP O/TRF: BOTSHELO WATER</v>
          </cell>
        </row>
        <row r="7520">
          <cell r="Q7520" t="str">
            <v>Expenditure:  Transfers and Subsidies - Capital:  Allocations In-kind - Public Corporations:  Other Transfers Public Corporations - Bushbuckridge Water Board</v>
          </cell>
          <cell r="R7520" t="str">
            <v>2</v>
          </cell>
          <cell r="S7520" t="str">
            <v>64</v>
          </cell>
          <cell r="T7520" t="str">
            <v>714</v>
          </cell>
          <cell r="U7520" t="str">
            <v>0</v>
          </cell>
          <cell r="V7520" t="str">
            <v>PUB CORP O/TRF: BUSHBUCKRIDGE WATER BRD</v>
          </cell>
        </row>
        <row r="7521">
          <cell r="Q7521" t="str">
            <v>Expenditure:  Transfers and Subsidies - Capital:  Allocations In-kind - Public Corporations:  Other Transfers Public Corporations - Casidra (Pty) Ltd</v>
          </cell>
          <cell r="R7521" t="str">
            <v>2</v>
          </cell>
          <cell r="S7521" t="str">
            <v>64</v>
          </cell>
          <cell r="T7521" t="str">
            <v>715</v>
          </cell>
          <cell r="U7521" t="str">
            <v>0</v>
          </cell>
          <cell r="V7521" t="str">
            <v>PUB CORP O/TRF: CASIDRA (PTY) LTD</v>
          </cell>
        </row>
        <row r="7522">
          <cell r="Q7522" t="str">
            <v>Expenditure:  Transfers and Subsidies - Capital:  Allocations In-kind - Public Corporations:  Other Transfers Public Corporations - Central Energy Fund (Pty) Ltd (CEF)</v>
          </cell>
          <cell r="R7522" t="str">
            <v>2</v>
          </cell>
          <cell r="S7522" t="str">
            <v>64</v>
          </cell>
          <cell r="T7522" t="str">
            <v>716</v>
          </cell>
          <cell r="U7522" t="str">
            <v>0</v>
          </cell>
          <cell r="V7522" t="str">
            <v>PUB CORP O/TRF: CENTRAL ENERGY FUND</v>
          </cell>
        </row>
        <row r="7523">
          <cell r="Q7523" t="str">
            <v>Expenditure:  Transfers and Subsidies - Capital:  Allocations In-kind - Public Corporations:  Other Transfers Public Corporations - Coega Development Corporation</v>
          </cell>
          <cell r="R7523" t="str">
            <v>2</v>
          </cell>
          <cell r="S7523" t="str">
            <v>64</v>
          </cell>
          <cell r="T7523" t="str">
            <v>717</v>
          </cell>
          <cell r="U7523" t="str">
            <v>0</v>
          </cell>
          <cell r="V7523" t="str">
            <v>PUB CORP O/TRF: COEGA DEV CORPORATION</v>
          </cell>
        </row>
        <row r="7524">
          <cell r="Q7524" t="str">
            <v>Expenditure:  Transfers and Subsidies - Capital:  Allocations In-kind - Public Corporations:  Other Transfers Public Corporations - Council for Mineral Technology (MINTEK)</v>
          </cell>
          <cell r="R7524" t="str">
            <v>2</v>
          </cell>
          <cell r="S7524" t="str">
            <v>64</v>
          </cell>
          <cell r="T7524" t="str">
            <v>718</v>
          </cell>
          <cell r="U7524" t="str">
            <v>0</v>
          </cell>
          <cell r="V7524" t="str">
            <v>PUB CORP O/TRF: COUNCIL MINERAL TECHN</v>
          </cell>
        </row>
        <row r="7525">
          <cell r="Q7525" t="str">
            <v>Expenditure:  Transfers and Subsidies - Capital:  Allocations In-kind - Public Corporations:  Other Transfers Public Corporations - Council Science and Industrial Research (CSIR)</v>
          </cell>
          <cell r="R7525" t="str">
            <v>2</v>
          </cell>
          <cell r="S7525" t="str">
            <v>64</v>
          </cell>
          <cell r="T7525" t="str">
            <v>719</v>
          </cell>
          <cell r="U7525" t="str">
            <v>0</v>
          </cell>
          <cell r="V7525" t="str">
            <v>PUB CORP O/TRF: COUNCIL SCI &amp; INDUST RES</v>
          </cell>
        </row>
        <row r="7526">
          <cell r="Q7526" t="str">
            <v>Expenditure:  Transfers and Subsidies - Capital:  Allocations In-kind - Public Corporations:  Other Transfers Public Corporations - Cowslip Investments (Pty) Ltd</v>
          </cell>
          <cell r="R7526" t="str">
            <v>2</v>
          </cell>
          <cell r="S7526" t="str">
            <v>64</v>
          </cell>
          <cell r="T7526" t="str">
            <v>720</v>
          </cell>
          <cell r="U7526" t="str">
            <v>0</v>
          </cell>
          <cell r="V7526" t="str">
            <v>PUB CORP O/TRF: COWSLIP INVESTMENTS</v>
          </cell>
        </row>
        <row r="7527">
          <cell r="Q7527" t="str">
            <v>Expenditure:  Transfers and Subsidies - Capital:  Allocations In-kind - Public Corporations:  Other Transfers Public Corporations - Development Bank of South Africa</v>
          </cell>
          <cell r="R7527" t="str">
            <v>2</v>
          </cell>
          <cell r="S7527" t="str">
            <v>64</v>
          </cell>
          <cell r="T7527" t="str">
            <v>721</v>
          </cell>
          <cell r="U7527" t="str">
            <v>0</v>
          </cell>
          <cell r="V7527" t="str">
            <v>PUB CORP O/TRF: DEVELOPMENT BANK OF SA</v>
          </cell>
        </row>
        <row r="7528">
          <cell r="Q7528" t="str">
            <v>Expenditure:  Transfers and Subsidies - Capital:  Allocations In-kind - Public Corporations:  Other Transfers Public Corporations - Denel</v>
          </cell>
          <cell r="R7528" t="str">
            <v>2</v>
          </cell>
          <cell r="S7528" t="str">
            <v>64</v>
          </cell>
          <cell r="T7528" t="str">
            <v>722</v>
          </cell>
          <cell r="U7528" t="str">
            <v>0</v>
          </cell>
          <cell r="V7528" t="str">
            <v>PUB CORP O/TRF: DENEL</v>
          </cell>
        </row>
        <row r="7529">
          <cell r="Q7529" t="str">
            <v>Expenditure:  Transfers and Subsidies - Capital:  Allocations In-kind - Public Corporations:  Other Transfers Public Corporations - Development Corporation Eastern Cape</v>
          </cell>
          <cell r="R7529" t="str">
            <v>2</v>
          </cell>
          <cell r="S7529" t="str">
            <v>64</v>
          </cell>
          <cell r="T7529" t="str">
            <v>723</v>
          </cell>
          <cell r="U7529" t="str">
            <v>0</v>
          </cell>
          <cell r="V7529" t="str">
            <v>PUB CORP O/TRF: DEV CORPOR EASTERN CAPE</v>
          </cell>
        </row>
        <row r="7530">
          <cell r="Q7530" t="str">
            <v>Expenditure:  Transfers and Subsidies - Capital:  Allocations In-kind - Public Corporations:  Other Transfers Public Corporations - East London Industrial Development Zone Corporation</v>
          </cell>
          <cell r="R7530" t="str">
            <v>2</v>
          </cell>
          <cell r="S7530" t="str">
            <v>64</v>
          </cell>
          <cell r="T7530" t="str">
            <v>724</v>
          </cell>
          <cell r="U7530" t="str">
            <v>0</v>
          </cell>
          <cell r="V7530" t="str">
            <v>PUB CORP O/TRF:  EL IND DEV ZONE CORP</v>
          </cell>
        </row>
        <row r="7531">
          <cell r="Q7531" t="str">
            <v>Expenditure:  Transfers and Subsidies - Capital:  Allocations In-kind - Public Corporations:  Other Transfers Public Corporations - ESKOM</v>
          </cell>
          <cell r="R7531" t="str">
            <v>2</v>
          </cell>
          <cell r="S7531" t="str">
            <v>64</v>
          </cell>
          <cell r="T7531" t="str">
            <v>725</v>
          </cell>
          <cell r="U7531" t="str">
            <v>0</v>
          </cell>
          <cell r="V7531" t="str">
            <v>PUB CORP O/TRF: ESKOM</v>
          </cell>
        </row>
        <row r="7532">
          <cell r="Q7532" t="str">
            <v>Expenditure:  Transfers and Subsidies - Capital:  Allocations In-kind - Public Corporations:  Other Transfers Public Corporations - Export Credit Insurance Corporation of South Africa</v>
          </cell>
          <cell r="R7532" t="str">
            <v>2</v>
          </cell>
          <cell r="S7532" t="str">
            <v>64</v>
          </cell>
          <cell r="T7532" t="str">
            <v>726</v>
          </cell>
          <cell r="U7532" t="str">
            <v>0</v>
          </cell>
          <cell r="V7532" t="str">
            <v>PUB CORP O/TRF: EXPORT CDT INSUR CORP SA</v>
          </cell>
        </row>
        <row r="7533">
          <cell r="Q7533" t="str">
            <v>Expenditure:  Transfers and Subsidies - Capital:  Allocations In-kind - Public Corporations:  Other Transfers Public Corporations - Free State Development Corporation</v>
          </cell>
          <cell r="R7533" t="str">
            <v>2</v>
          </cell>
          <cell r="S7533" t="str">
            <v>64</v>
          </cell>
          <cell r="T7533" t="str">
            <v>727</v>
          </cell>
          <cell r="U7533" t="str">
            <v>0</v>
          </cell>
          <cell r="V7533" t="str">
            <v>PUB CORP O/TRF: FREE STATE DEV CORPOR</v>
          </cell>
        </row>
        <row r="7534">
          <cell r="Q7534" t="str">
            <v>Expenditure:  Transfers and Subsidies - Capital:  Allocations In-kind - Public Corporations:  Other Transfers Public Corporations - Forest Sector Charter Council</v>
          </cell>
          <cell r="R7534" t="str">
            <v>2</v>
          </cell>
          <cell r="S7534" t="str">
            <v>64</v>
          </cell>
          <cell r="T7534" t="str">
            <v>728</v>
          </cell>
          <cell r="U7534" t="str">
            <v>0</v>
          </cell>
          <cell r="V7534" t="str">
            <v>PUB CORP O/TRF: FOREST SEC CHARTER COUN</v>
          </cell>
        </row>
        <row r="7535">
          <cell r="Q7535" t="str">
            <v>Expenditure:  Transfers and Subsidies - Capital:  Allocations In-kind - Public Corporations:  Other Transfers Public Corporations - Fund for Research into Industrial Development, Growth and Equity (FRIDGE)</v>
          </cell>
          <cell r="R7535" t="str">
            <v>2</v>
          </cell>
          <cell r="S7535" t="str">
            <v>64</v>
          </cell>
          <cell r="T7535" t="str">
            <v>729</v>
          </cell>
          <cell r="U7535" t="str">
            <v>0</v>
          </cell>
          <cell r="V7535" t="str">
            <v>PUB CORP O/TRF:  REC IND DEV GWTH &amp; EQUI</v>
          </cell>
        </row>
        <row r="7536">
          <cell r="Q7536" t="str">
            <v>Expenditure:  Transfers and Subsidies - Capital:  Allocations In-kind - Public Corporations:  Other Transfers Public Corporations - Gateway Airport Authority Ltd</v>
          </cell>
          <cell r="R7536" t="str">
            <v>2</v>
          </cell>
          <cell r="S7536" t="str">
            <v>64</v>
          </cell>
          <cell r="T7536" t="str">
            <v>730</v>
          </cell>
          <cell r="U7536" t="str">
            <v>0</v>
          </cell>
          <cell r="V7536" t="str">
            <v>PUB CORP O/TRF: GATEWAY AIRPORT AUTH LTD</v>
          </cell>
        </row>
        <row r="7537">
          <cell r="Q7537" t="str">
            <v>Expenditure:  Transfers and Subsidies - Capital:  Allocations In-kind - Public Corporations:  Other Transfers Public Corporations - Ikangala Water</v>
          </cell>
          <cell r="R7537" t="str">
            <v>2</v>
          </cell>
          <cell r="S7537" t="str">
            <v>64</v>
          </cell>
          <cell r="T7537" t="str">
            <v>731</v>
          </cell>
          <cell r="U7537" t="str">
            <v>0</v>
          </cell>
          <cell r="V7537" t="str">
            <v>PUB CORP O/TRF: IKANGALA WATER</v>
          </cell>
        </row>
        <row r="7538">
          <cell r="Q7538" t="str">
            <v>Expenditure:  Transfers and Subsidies - Capital:  Allocations In-kind - Public Corporations:  Other Transfers Public Corporations - Inala Farms (Pty) Ltd</v>
          </cell>
          <cell r="R7538" t="str">
            <v>2</v>
          </cell>
          <cell r="S7538" t="str">
            <v>64</v>
          </cell>
          <cell r="T7538" t="str">
            <v>732</v>
          </cell>
          <cell r="U7538" t="str">
            <v>0</v>
          </cell>
          <cell r="V7538" t="str">
            <v>PUB CORP O/TRF: INALA FARMS (PTY) LTD</v>
          </cell>
        </row>
        <row r="7539">
          <cell r="Q7539" t="str">
            <v>Expenditure:  Transfers and Subsidies - Capital:  Allocations In-kind - Public Corporations:  Other Transfers Public Corporations - Independent  Development Trust</v>
          </cell>
          <cell r="R7539" t="str">
            <v>2</v>
          </cell>
          <cell r="S7539" t="str">
            <v>64</v>
          </cell>
          <cell r="T7539" t="str">
            <v>733</v>
          </cell>
          <cell r="U7539" t="str">
            <v>0</v>
          </cell>
          <cell r="V7539" t="str">
            <v>PUB CORP O/TRF: INDEPENDENT  DEVEL TRUST</v>
          </cell>
        </row>
        <row r="7540">
          <cell r="Q7540" t="str">
            <v>Expenditure:  Transfers and Subsidies - Capital:  Allocations In-kind - Public Corporations:  Other Transfers Public Corporations - Industrial Development Corporation of South Africa Ltd</v>
          </cell>
          <cell r="R7540" t="str">
            <v>2</v>
          </cell>
          <cell r="S7540" t="str">
            <v>64</v>
          </cell>
          <cell r="T7540" t="str">
            <v>734</v>
          </cell>
          <cell r="U7540" t="str">
            <v>0</v>
          </cell>
          <cell r="V7540" t="str">
            <v>PUB CORP O/TRF: INDUS DEV  CORP OF SA</v>
          </cell>
        </row>
        <row r="7541">
          <cell r="Q7541" t="str">
            <v>Expenditure:  Transfers and Subsidies - Capital:  Allocations In-kind - Public Corporations:  Other Transfers Public Corporations - Broadband Infraco</v>
          </cell>
          <cell r="R7541" t="str">
            <v>2</v>
          </cell>
          <cell r="S7541" t="str">
            <v>64</v>
          </cell>
          <cell r="T7541" t="str">
            <v>735</v>
          </cell>
          <cell r="U7541" t="str">
            <v>0</v>
          </cell>
          <cell r="V7541" t="str">
            <v>PUB CORP O/TRF: BROADBAND INFRACO</v>
          </cell>
        </row>
        <row r="7542">
          <cell r="Q7542" t="str">
            <v>Expenditure:  Transfers and Subsidies - Capital:  Allocations In-kind - Public Corporations:  Other Transfers Public Corporations - ITHALA  Development Finance Corporation</v>
          </cell>
          <cell r="R7542" t="str">
            <v>2</v>
          </cell>
          <cell r="S7542" t="str">
            <v>64</v>
          </cell>
          <cell r="T7542" t="str">
            <v>736</v>
          </cell>
          <cell r="U7542" t="str">
            <v>0</v>
          </cell>
          <cell r="V7542" t="str">
            <v>PUB CORP O/TRF:  ITHALA  DEV FINAN CORP</v>
          </cell>
        </row>
        <row r="7543">
          <cell r="Q7543" t="str">
            <v>Expenditure:  Transfers and Subsidies - Capital:  Allocations In-kind - Public Corporations:  Other Transfers Public Corporations - Kalahari-East Water Board</v>
          </cell>
          <cell r="R7543" t="str">
            <v>2</v>
          </cell>
          <cell r="S7543" t="str">
            <v>64</v>
          </cell>
          <cell r="T7543" t="str">
            <v>737</v>
          </cell>
          <cell r="U7543" t="str">
            <v>0</v>
          </cell>
          <cell r="V7543" t="str">
            <v>PUB CORP O/TRF: KALAHARI-EAST WATER BRD</v>
          </cell>
        </row>
        <row r="7544">
          <cell r="Q7544" t="str">
            <v>Expenditure:  Transfers and Subsidies - Capital:  Allocations In-kind - Public Corporations:  Other Transfers Public Corporations - Kalahari-West Water Board</v>
          </cell>
          <cell r="R7544" t="str">
            <v>2</v>
          </cell>
          <cell r="S7544" t="str">
            <v>64</v>
          </cell>
          <cell r="T7544" t="str">
            <v>738</v>
          </cell>
          <cell r="U7544" t="str">
            <v>0</v>
          </cell>
          <cell r="V7544" t="str">
            <v>PUB CORP O/TRF: KALAHARI-WEST WATER BRD</v>
          </cell>
        </row>
        <row r="7545">
          <cell r="Q7545" t="str">
            <v>Expenditure:  Transfers and Subsidies - Capital:  Allocations In-kind - Public Corporations:  Other Transfers Public Corporations - Khula Enterprises</v>
          </cell>
          <cell r="R7545" t="str">
            <v>2</v>
          </cell>
          <cell r="S7545" t="str">
            <v>64</v>
          </cell>
          <cell r="T7545" t="str">
            <v>739</v>
          </cell>
          <cell r="U7545" t="str">
            <v>0</v>
          </cell>
          <cell r="V7545" t="str">
            <v>PUB CORP O/TRF: KHULA ENTERPRISES</v>
          </cell>
        </row>
        <row r="7546">
          <cell r="Q7546" t="str">
            <v>Expenditure:  Transfers and Subsidies - Capital:  Allocations In-kind - Public Corporations:  Other Transfers Public Corporations - Land and Agricultural Bank of South Africa</v>
          </cell>
          <cell r="R7546" t="str">
            <v>2</v>
          </cell>
          <cell r="S7546" t="str">
            <v>64</v>
          </cell>
          <cell r="T7546" t="str">
            <v>740</v>
          </cell>
          <cell r="U7546" t="str">
            <v>0</v>
          </cell>
          <cell r="V7546" t="str">
            <v>PUB CORP O/TRF: LAND &amp; AGRIC BANK SA</v>
          </cell>
        </row>
        <row r="7547">
          <cell r="Q7547" t="str">
            <v>Expenditure:  Transfers and Subsidies - Capital:  Allocations In-kind - Public Corporations:  Other Transfers Public Corporations - Lepelle Northern Water</v>
          </cell>
          <cell r="R7547" t="str">
            <v>2</v>
          </cell>
          <cell r="S7547" t="str">
            <v>64</v>
          </cell>
          <cell r="T7547" t="str">
            <v>741</v>
          </cell>
          <cell r="U7547" t="str">
            <v>0</v>
          </cell>
          <cell r="V7547" t="str">
            <v>PUB CORP O/TRF: LEPELLE NORTHERN WATER</v>
          </cell>
        </row>
        <row r="7548">
          <cell r="Q7548" t="str">
            <v>Expenditure:  Transfers and Subsidies - Capital:  Allocations In-kind - Public Corporations:  Other Transfers Public Corporations - Magalies Water</v>
          </cell>
          <cell r="R7548" t="str">
            <v>2</v>
          </cell>
          <cell r="S7548" t="str">
            <v>64</v>
          </cell>
          <cell r="T7548" t="str">
            <v>742</v>
          </cell>
          <cell r="U7548" t="str">
            <v>0</v>
          </cell>
          <cell r="V7548" t="str">
            <v>PUB CORP O/TRF: MAGALIES WATER</v>
          </cell>
        </row>
        <row r="7549">
          <cell r="Q7549" t="str">
            <v>Expenditure:  Transfers and Subsidies - Capital:  Allocations In-kind - Public Corporations:  Other Transfers Public Corporations - Mafikeng Industrial Development Zone (Pty)Ltd</v>
          </cell>
          <cell r="R7549" t="str">
            <v>2</v>
          </cell>
          <cell r="S7549" t="str">
            <v>64</v>
          </cell>
          <cell r="T7549" t="str">
            <v>743</v>
          </cell>
          <cell r="U7549" t="str">
            <v>0</v>
          </cell>
          <cell r="V7549" t="str">
            <v>PUB CORP O/TRF: MAHIKENG INDUST DEV ZONE</v>
          </cell>
        </row>
        <row r="7550">
          <cell r="Q7550" t="str">
            <v>Expenditure:  Transfers and Subsidies - Capital:  Allocations In-kind - Public Corporations:  Other Transfers Public Corporations - Mayibuye Transport Corporation</v>
          </cell>
          <cell r="R7550" t="str">
            <v>2</v>
          </cell>
          <cell r="S7550" t="str">
            <v>64</v>
          </cell>
          <cell r="T7550" t="str">
            <v>744</v>
          </cell>
          <cell r="U7550" t="str">
            <v>0</v>
          </cell>
          <cell r="V7550" t="str">
            <v>PUB CORP O/TRF: MAYIBUYE TRANSPORT CORP</v>
          </cell>
        </row>
        <row r="7551">
          <cell r="Q7551" t="str">
            <v>Expenditure:  Transfers and Subsidies - Capital:  Allocations In-kind - Public Corporations:  Other Transfers Public Corporations - Mhlathuze Water</v>
          </cell>
          <cell r="R7551" t="str">
            <v>2</v>
          </cell>
          <cell r="S7551" t="str">
            <v>64</v>
          </cell>
          <cell r="T7551" t="str">
            <v>745</v>
          </cell>
          <cell r="U7551" t="str">
            <v>0</v>
          </cell>
          <cell r="V7551" t="str">
            <v>PUB CORP O/TRF: MHLATHUZE WATER</v>
          </cell>
        </row>
        <row r="7552">
          <cell r="Q7552" t="str">
            <v>Expenditure:  Transfers and Subsidies - Capital:  Allocations In-kind - Public Corporations:  Other Transfers Public Corporations - Mjindi Farming (Pty) Ltd</v>
          </cell>
          <cell r="R7552" t="str">
            <v>2</v>
          </cell>
          <cell r="S7552" t="str">
            <v>64</v>
          </cell>
          <cell r="T7552" t="str">
            <v>746</v>
          </cell>
          <cell r="U7552" t="str">
            <v>0</v>
          </cell>
          <cell r="V7552" t="str">
            <v>PUB CORP O/TRF: MJINDI FARMING (PTY) LTD</v>
          </cell>
        </row>
        <row r="7553">
          <cell r="Q7553" t="str">
            <v>Expenditure:  Transfers and Subsidies - Capital:  Allocations In-kind - Public Corporations:  Other Transfers Public Corporations - Mpendle Ntambanana Agri Company</v>
          </cell>
          <cell r="R7553" t="str">
            <v>2</v>
          </cell>
          <cell r="S7553" t="str">
            <v>64</v>
          </cell>
          <cell r="T7553" t="str">
            <v>747</v>
          </cell>
          <cell r="U7553" t="str">
            <v>0</v>
          </cell>
          <cell r="V7553" t="str">
            <v>PUB CORP O/TRF: MPENDLE NTAMBANANA AGRI</v>
          </cell>
        </row>
        <row r="7554">
          <cell r="Q7554" t="str">
            <v>Expenditure:  Transfers and Subsidies - Capital:  Allocations In-kind - Public Corporations:  Other Transfers Public Corporations - Mpumalanga Agricultural Development Corporation</v>
          </cell>
          <cell r="R7554" t="str">
            <v>2</v>
          </cell>
          <cell r="S7554" t="str">
            <v>64</v>
          </cell>
          <cell r="T7554" t="str">
            <v>748</v>
          </cell>
          <cell r="U7554" t="str">
            <v>0</v>
          </cell>
          <cell r="V7554" t="str">
            <v>PUB CORP O/TRF: MPUMALANGA AGRI DEV CORP</v>
          </cell>
        </row>
        <row r="7555">
          <cell r="Q7555" t="str">
            <v>Expenditure:  Transfers and Subsidies - Capital:  Allocations In-kind - Public Corporations:  Other Transfers Public Corporations - Mpumalanga Economic Growth Agency</v>
          </cell>
          <cell r="R7555" t="str">
            <v>2</v>
          </cell>
          <cell r="S7555" t="str">
            <v>64</v>
          </cell>
          <cell r="T7555" t="str">
            <v>749</v>
          </cell>
          <cell r="U7555" t="str">
            <v>0</v>
          </cell>
          <cell r="V7555" t="str">
            <v>PUB CORP O/TRF: MPUMA ECON GROWTH AGEN</v>
          </cell>
        </row>
        <row r="7556">
          <cell r="Q7556" t="str">
            <v>Expenditure:  Transfers and Subsidies - Capital:  Allocations In-kind - Public Corporations:  Other Transfers Public Corporations - Mpumalanga Housing Finance Company</v>
          </cell>
          <cell r="R7556" t="str">
            <v>2</v>
          </cell>
          <cell r="S7556" t="str">
            <v>64</v>
          </cell>
          <cell r="T7556" t="str">
            <v>750</v>
          </cell>
          <cell r="U7556" t="str">
            <v>0</v>
          </cell>
          <cell r="V7556" t="str">
            <v>PUB CORP O/TRF: MPUMA HOUSING FIN COMP</v>
          </cell>
        </row>
        <row r="7557">
          <cell r="Q7557" t="str">
            <v>Expenditure:  Transfers and Subsidies - Capital:  Allocations In-kind - Public Corporations:  Other Transfers Public Corporations - Namaqua Water Board</v>
          </cell>
          <cell r="R7557" t="str">
            <v>2</v>
          </cell>
          <cell r="S7557" t="str">
            <v>64</v>
          </cell>
          <cell r="T7557" t="str">
            <v>751</v>
          </cell>
          <cell r="U7557" t="str">
            <v>0</v>
          </cell>
          <cell r="V7557" t="str">
            <v>PUB CORP O/TRF: NAMAQUA WATER BOARD</v>
          </cell>
        </row>
        <row r="7558">
          <cell r="Q7558" t="str">
            <v>Expenditure:  Transfers and Subsidies - Capital:  Allocations In-kind - Public Corporations:  Other Transfers Public Corporations - NCERA Farms (Pty) Ltd</v>
          </cell>
          <cell r="R7558" t="str">
            <v>2</v>
          </cell>
          <cell r="S7558" t="str">
            <v>64</v>
          </cell>
          <cell r="T7558" t="str">
            <v>752</v>
          </cell>
          <cell r="U7558" t="str">
            <v>0</v>
          </cell>
          <cell r="V7558" t="str">
            <v>PUB CORP O/TRF: NCERA FARMS (PTY) LTD</v>
          </cell>
        </row>
        <row r="7559">
          <cell r="Q7559" t="str">
            <v>Expenditure:  Transfers and Subsidies - Capital:  Allocations In-kind - Public Corporations:  Other Transfers Public Corporations - Non-Grid Schools (Eskom Tsi)</v>
          </cell>
          <cell r="R7559" t="str">
            <v>2</v>
          </cell>
          <cell r="S7559" t="str">
            <v>64</v>
          </cell>
          <cell r="T7559" t="str">
            <v>753</v>
          </cell>
          <cell r="U7559" t="str">
            <v>0</v>
          </cell>
          <cell r="V7559" t="str">
            <v>PUB CORP O/TRF: NON-GRID SCH (ESKOM TSI)</v>
          </cell>
        </row>
        <row r="7560">
          <cell r="Q7560" t="str">
            <v>Expenditure:  Transfers and Subsidies - Capital:  Allocations In-kind - Public Corporations:  Other Transfers Public Corporations - Northern Province Development Corporation</v>
          </cell>
          <cell r="R7560" t="str">
            <v>2</v>
          </cell>
          <cell r="S7560" t="str">
            <v>64</v>
          </cell>
          <cell r="T7560" t="str">
            <v>754</v>
          </cell>
          <cell r="U7560" t="str">
            <v>0</v>
          </cell>
          <cell r="V7560" t="str">
            <v>PUB CORP O/TRF: NORTHERN PROV DEV CORP</v>
          </cell>
        </row>
        <row r="7561">
          <cell r="Q7561" t="str">
            <v>Expenditure:  Transfers and Subsidies - Capital:  Allocations In-kind - Public Corporations:  Other Transfers Public Corporations - Ntsika Enterprises</v>
          </cell>
          <cell r="R7561" t="str">
            <v>2</v>
          </cell>
          <cell r="S7561" t="str">
            <v>64</v>
          </cell>
          <cell r="T7561" t="str">
            <v>755</v>
          </cell>
          <cell r="U7561" t="str">
            <v>0</v>
          </cell>
          <cell r="V7561" t="str">
            <v>PUB CORP O/TRF: NTSIKA ENTERPRISES</v>
          </cell>
        </row>
        <row r="7562">
          <cell r="Q7562" t="str">
            <v>Expenditure:  Transfers and Subsidies - Capital:  Allocations In-kind - Public Corporations:  Other Transfers Public Corporations - North West Development Corporation</v>
          </cell>
          <cell r="R7562" t="str">
            <v>2</v>
          </cell>
          <cell r="S7562" t="str">
            <v>64</v>
          </cell>
          <cell r="T7562" t="str">
            <v>756</v>
          </cell>
          <cell r="U7562" t="str">
            <v>0</v>
          </cell>
          <cell r="V7562" t="str">
            <v>PUB CORP O/TRF: NORTH WEST DEV CORP</v>
          </cell>
        </row>
        <row r="7563">
          <cell r="Q7563" t="str">
            <v>Expenditure:  Transfers and Subsidies - Capital:  Allocations In-kind - Public Corporations:  Other Transfers Public Corporations - North West Water Supply Authority Board</v>
          </cell>
          <cell r="R7563" t="str">
            <v>2</v>
          </cell>
          <cell r="S7563" t="str">
            <v>64</v>
          </cell>
          <cell r="T7563" t="str">
            <v>757</v>
          </cell>
          <cell r="U7563" t="str">
            <v>0</v>
          </cell>
          <cell r="V7563" t="str">
            <v>PUB CORP O/TRF: NW WATER SUPPLY AUTH BRD</v>
          </cell>
        </row>
        <row r="7564">
          <cell r="Q7564" t="str">
            <v>Expenditure:  Transfers and Subsidies - Capital:  Allocations In-kind - Public Corporations:  Other Transfers Public Corporations - Onderstepoort Biological Products</v>
          </cell>
          <cell r="R7564" t="str">
            <v>2</v>
          </cell>
          <cell r="S7564" t="str">
            <v>64</v>
          </cell>
          <cell r="T7564" t="str">
            <v>758</v>
          </cell>
          <cell r="U7564" t="str">
            <v>0</v>
          </cell>
          <cell r="V7564" t="str">
            <v>PUB CORP O/TRF: ONDERSTEPOORT BIOL PROD</v>
          </cell>
        </row>
        <row r="7565">
          <cell r="Q7565" t="str">
            <v>Expenditure:  Transfers and Subsidies - Capital:  Allocations In-kind - Public Corporations:  Other Transfers Public Corporations - Overberg Water</v>
          </cell>
          <cell r="R7565" t="str">
            <v>2</v>
          </cell>
          <cell r="S7565" t="str">
            <v>64</v>
          </cell>
          <cell r="T7565" t="str">
            <v>759</v>
          </cell>
          <cell r="U7565" t="str">
            <v>0</v>
          </cell>
          <cell r="V7565" t="str">
            <v>PUB CORP O/TRF: OVERBERG WATER</v>
          </cell>
        </row>
        <row r="7566">
          <cell r="Q7566" t="str">
            <v>Expenditure:  Transfers and Subsidies - Capital:  Allocations In-kind - Public Corporations:  Other Transfers Public Corporations - Passenger Rail Agency of South Africa</v>
          </cell>
          <cell r="R7566" t="str">
            <v>2</v>
          </cell>
          <cell r="S7566" t="str">
            <v>64</v>
          </cell>
          <cell r="T7566" t="str">
            <v>760</v>
          </cell>
          <cell r="U7566" t="str">
            <v>0</v>
          </cell>
          <cell r="V7566" t="str">
            <v>PUB CORP O/TRF: PASSENGER RAIL AGENCY SA</v>
          </cell>
        </row>
        <row r="7567">
          <cell r="Q7567" t="str">
            <v>Expenditure:  Transfers and Subsidies - Capital:  Allocations In-kind - Public Corporations:  Other Transfers Public Corporations - Pebble Bed Modular Reactor (PBMR)</v>
          </cell>
          <cell r="R7567" t="str">
            <v>2</v>
          </cell>
          <cell r="S7567" t="str">
            <v>64</v>
          </cell>
          <cell r="T7567" t="str">
            <v>761</v>
          </cell>
          <cell r="U7567" t="str">
            <v>0</v>
          </cell>
          <cell r="V7567" t="str">
            <v>PUB CORP O/TRF: PEBBLE BED MODUL REACTOR</v>
          </cell>
        </row>
        <row r="7568">
          <cell r="Q7568" t="str">
            <v>Expenditure:  Transfers and Subsidies - Capital:  Allocations In-kind - Public Corporations:  Other Transfers Public Corporations - Pelladrift Water Board</v>
          </cell>
          <cell r="R7568" t="str">
            <v>2</v>
          </cell>
          <cell r="S7568" t="str">
            <v>64</v>
          </cell>
          <cell r="T7568" t="str">
            <v>762</v>
          </cell>
          <cell r="U7568" t="str">
            <v>0</v>
          </cell>
          <cell r="V7568" t="str">
            <v>PUB CORP O/TRF: PELLADRIFT WATER BOARD</v>
          </cell>
        </row>
        <row r="7569">
          <cell r="Q7569" t="str">
            <v>Expenditure:  Transfers and Subsidies - Capital:  Allocations In-kind - Public Corporations:  Other Transfers Public Corporations - Public Invest Corporation Ltd</v>
          </cell>
          <cell r="R7569" t="str">
            <v>2</v>
          </cell>
          <cell r="S7569" t="str">
            <v>64</v>
          </cell>
          <cell r="T7569" t="str">
            <v>763</v>
          </cell>
          <cell r="U7569" t="str">
            <v>0</v>
          </cell>
          <cell r="V7569" t="str">
            <v>PUB CORP O/TRF: PUBLIC INVEST CORP LTD</v>
          </cell>
        </row>
        <row r="7570">
          <cell r="Q7570" t="str">
            <v>Expenditure:  Transfers and Subsidies - Capital:  Allocations In-kind - Public Corporations:  Other Transfers Public Corporations - Rand Water</v>
          </cell>
          <cell r="R7570" t="str">
            <v>2</v>
          </cell>
          <cell r="S7570" t="str">
            <v>64</v>
          </cell>
          <cell r="T7570" t="str">
            <v>764</v>
          </cell>
          <cell r="U7570" t="str">
            <v>0</v>
          </cell>
          <cell r="V7570" t="str">
            <v>PUB CORP O/TRF: RAND WATER</v>
          </cell>
        </row>
        <row r="7571">
          <cell r="Q7571" t="str">
            <v>Expenditure:  Transfers and Subsidies - Capital:  Allocations In-kind - Public Corporations:  Other Transfers Public Corporations - South Africa Agricultural Academy</v>
          </cell>
          <cell r="R7571" t="str">
            <v>2</v>
          </cell>
          <cell r="S7571" t="str">
            <v>64</v>
          </cell>
          <cell r="T7571" t="str">
            <v>765</v>
          </cell>
          <cell r="U7571" t="str">
            <v>0</v>
          </cell>
          <cell r="V7571" t="str">
            <v>PUB CORP O/TRF: SA AGRICULTURAL ACADEMY</v>
          </cell>
        </row>
        <row r="7572">
          <cell r="Q7572" t="str">
            <v>Expenditure:  Transfers and Subsidies - Capital:  Allocations In-kind - Public Corporations:  Other Transfers Public Corporations - South Africa Broadcasting Corp Ltd</v>
          </cell>
          <cell r="R7572" t="str">
            <v>2</v>
          </cell>
          <cell r="S7572" t="str">
            <v>64</v>
          </cell>
          <cell r="T7572" t="str">
            <v>766</v>
          </cell>
          <cell r="U7572" t="str">
            <v>0</v>
          </cell>
          <cell r="V7572" t="str">
            <v>PUB CORP O/TRF: SA BROADCASTING CORP</v>
          </cell>
        </row>
        <row r="7573">
          <cell r="Q7573" t="str">
            <v>Expenditure:  Transfers and Subsidies - Capital:  Allocations In-kind - Public Corporations:  Other Transfers Public Corporations - South Africa Bureau of Standards (SABS)</v>
          </cell>
          <cell r="R7573" t="str">
            <v>2</v>
          </cell>
          <cell r="S7573" t="str">
            <v>64</v>
          </cell>
          <cell r="T7573" t="str">
            <v>767</v>
          </cell>
          <cell r="U7573" t="str">
            <v>0</v>
          </cell>
          <cell r="V7573" t="str">
            <v>PUB CORP O/TRF: SA BUREAU OF STANDARDS</v>
          </cell>
        </row>
        <row r="7574">
          <cell r="Q7574" t="str">
            <v>Expenditure:  Transfers and Subsidies - Capital:  Allocations In-kind - Public Corporations:  Other Transfers Public Corporations - South Africa Express (SAX)</v>
          </cell>
          <cell r="R7574" t="str">
            <v>2</v>
          </cell>
          <cell r="S7574" t="str">
            <v>64</v>
          </cell>
          <cell r="T7574" t="str">
            <v>768</v>
          </cell>
          <cell r="U7574" t="str">
            <v>0</v>
          </cell>
          <cell r="V7574" t="str">
            <v>PUB CORP O/TRF: SA EXPRESS</v>
          </cell>
        </row>
        <row r="7575">
          <cell r="Q7575" t="str">
            <v>Expenditure:  Transfers and Subsidies - Capital:  Allocations In-kind - Public Corporations:  Other Transfers Public Corporations - South Africa Forestry Company Ltd</v>
          </cell>
          <cell r="R7575" t="str">
            <v>2</v>
          </cell>
          <cell r="S7575" t="str">
            <v>64</v>
          </cell>
          <cell r="T7575" t="str">
            <v>769</v>
          </cell>
          <cell r="U7575" t="str">
            <v>0</v>
          </cell>
          <cell r="V7575" t="str">
            <v>PUB CORP O/TRF: SA FORESTRY COMPANY LTD</v>
          </cell>
        </row>
        <row r="7576">
          <cell r="Q7576" t="str">
            <v>Expenditure:  Transfers and Subsidies - Capital:  Allocations In-kind - Public Corporations:  Other Transfers Public Corporations - South Africa Nuclear Energy Corp</v>
          </cell>
          <cell r="R7576" t="str">
            <v>2</v>
          </cell>
          <cell r="S7576" t="str">
            <v>64</v>
          </cell>
          <cell r="T7576" t="str">
            <v>770</v>
          </cell>
          <cell r="U7576" t="str">
            <v>0</v>
          </cell>
          <cell r="V7576" t="str">
            <v>PUB CORP O/TRF: SA NUCLEAR ENERGY CORP</v>
          </cell>
        </row>
        <row r="7577">
          <cell r="Q7577" t="str">
            <v>Expenditure:  Transfers and Subsidies - Capital:  Allocations In-kind - Public Corporations:  Other Transfers Public Corporations - South Africa Post Office Ltd</v>
          </cell>
          <cell r="R7577" t="str">
            <v>2</v>
          </cell>
          <cell r="S7577" t="str">
            <v>64</v>
          </cell>
          <cell r="T7577" t="str">
            <v>771</v>
          </cell>
          <cell r="U7577" t="str">
            <v>0</v>
          </cell>
          <cell r="V7577" t="str">
            <v>PUB CORP O/TRF: SA POST OFFICE LTD</v>
          </cell>
        </row>
        <row r="7578">
          <cell r="Q7578" t="str">
            <v>Expenditure:  Transfers and Subsidies - Capital:  Allocations In-kind - Public Corporations:  Other Transfers Public Corporations - South Africa Rail Commuter Corporation Ltd</v>
          </cell>
          <cell r="R7578" t="str">
            <v>2</v>
          </cell>
          <cell r="S7578" t="str">
            <v>64</v>
          </cell>
          <cell r="T7578" t="str">
            <v>772</v>
          </cell>
          <cell r="U7578" t="str">
            <v>0</v>
          </cell>
          <cell r="V7578" t="str">
            <v>PUB CORP O/TRF: SA RAIL COMMUTER CORP</v>
          </cell>
        </row>
        <row r="7579">
          <cell r="Q7579" t="str">
            <v>Expenditure:  Transfers and Subsidies - Capital:  Allocations In-kind - Public Corporations:  Other Transfers Public Corporations - South Africa Special Risk Ins Ass (SASRIA)</v>
          </cell>
          <cell r="R7579" t="str">
            <v>2</v>
          </cell>
          <cell r="S7579" t="str">
            <v>64</v>
          </cell>
          <cell r="T7579" t="str">
            <v>773</v>
          </cell>
          <cell r="U7579" t="str">
            <v>0</v>
          </cell>
          <cell r="V7579" t="str">
            <v>PUB CORP O/TRF: SA SPECIAL RISK INS ASS</v>
          </cell>
        </row>
        <row r="7580">
          <cell r="Q7580" t="str">
            <v>Expenditure:  Transfers and Subsidies - Capital:  Allocations In-kind - Public Corporations:  Other Transfers Public Corporations - South African Airways</v>
          </cell>
          <cell r="R7580" t="str">
            <v>2</v>
          </cell>
          <cell r="S7580" t="str">
            <v>64</v>
          </cell>
          <cell r="T7580" t="str">
            <v>774</v>
          </cell>
          <cell r="U7580" t="str">
            <v>0</v>
          </cell>
          <cell r="V7580" t="str">
            <v>PUB CORP O/TRF: SA AIRWAYS</v>
          </cell>
        </row>
        <row r="7581">
          <cell r="Q7581" t="str">
            <v>Expenditure:  Transfers and Subsidies - Capital:  Allocations In-kind - Public Corporations:  Other Transfers Public Corporations - Sedibeng Water</v>
          </cell>
          <cell r="R7581" t="str">
            <v>2</v>
          </cell>
          <cell r="S7581" t="str">
            <v>64</v>
          </cell>
          <cell r="T7581" t="str">
            <v>775</v>
          </cell>
          <cell r="U7581" t="str">
            <v>0</v>
          </cell>
          <cell r="V7581" t="str">
            <v>PUB CORP O/TRF: SEDIBENG WATER</v>
          </cell>
        </row>
        <row r="7582">
          <cell r="Q7582" t="str">
            <v>Expenditure:  Transfers and Subsidies - Capital:  Allocations In-kind - Public Corporations:  Other Transfers Public Corporations - Sentech</v>
          </cell>
          <cell r="R7582" t="str">
            <v>2</v>
          </cell>
          <cell r="S7582" t="str">
            <v>64</v>
          </cell>
          <cell r="T7582" t="str">
            <v>776</v>
          </cell>
          <cell r="U7582" t="str">
            <v>0</v>
          </cell>
          <cell r="V7582" t="str">
            <v>PUB CORP O/TRF: SENTECH</v>
          </cell>
        </row>
        <row r="7583">
          <cell r="Q7583" t="str">
            <v>Expenditure:  Transfers and Subsidies - Capital:  Allocations In-kind - Public Corporations:  Other Transfers Public Corporations - State Diamond Trader</v>
          </cell>
          <cell r="R7583" t="str">
            <v>2</v>
          </cell>
          <cell r="S7583" t="str">
            <v>64</v>
          </cell>
          <cell r="T7583" t="str">
            <v>777</v>
          </cell>
          <cell r="U7583" t="str">
            <v>0</v>
          </cell>
          <cell r="V7583" t="str">
            <v>PUB CORP O/TRF: STATE DIAMOND TRADER</v>
          </cell>
        </row>
        <row r="7584">
          <cell r="Q7584" t="str">
            <v>Expenditure:  Transfers and Subsidies - Capital:  Allocations In-kind - Public Corporations:  Other Transfers Public Corporations - Telkom South Africa Ltd</v>
          </cell>
          <cell r="R7584" t="str">
            <v>2</v>
          </cell>
          <cell r="S7584" t="str">
            <v>64</v>
          </cell>
          <cell r="T7584" t="str">
            <v>778</v>
          </cell>
          <cell r="U7584" t="str">
            <v>0</v>
          </cell>
          <cell r="V7584" t="str">
            <v>PUB CORP O/TRF: TELKOM SOUTH AFRICA LTD</v>
          </cell>
        </row>
        <row r="7585">
          <cell r="Q7585" t="str">
            <v>Expenditure:  Transfers and Subsidies - Capital:  Allocations In-kind - Public Corporations:  Other Transfers Public Corporations - Trade Fundi (Pty) Ltd</v>
          </cell>
          <cell r="R7585" t="str">
            <v>2</v>
          </cell>
          <cell r="S7585" t="str">
            <v>64</v>
          </cell>
          <cell r="T7585" t="str">
            <v>779</v>
          </cell>
          <cell r="U7585" t="str">
            <v>0</v>
          </cell>
          <cell r="V7585" t="str">
            <v>PUB CORP O/TRF: TRADE FUNDI (PTY) LTD</v>
          </cell>
        </row>
        <row r="7586">
          <cell r="Q7586" t="str">
            <v>Expenditure:  Transfers and Subsidies - Capital:  Allocations In-kind - Public Corporations:  Other Transfers Public Corporations - Trans-Caledon Tunnel Authority (TCTA)</v>
          </cell>
          <cell r="R7586" t="str">
            <v>2</v>
          </cell>
          <cell r="S7586" t="str">
            <v>64</v>
          </cell>
          <cell r="T7586" t="str">
            <v>780</v>
          </cell>
          <cell r="U7586" t="str">
            <v>0</v>
          </cell>
          <cell r="V7586" t="str">
            <v>PUB CORP O/TRF: TRANS-CALEDON TUNNEL AUT</v>
          </cell>
        </row>
        <row r="7587">
          <cell r="Q7587" t="str">
            <v>Expenditure:  Transfers and Subsidies - Capital:  Allocations In-kind - Public Corporations:  Other Transfers Public Corporations - Transnet Limited</v>
          </cell>
          <cell r="R7587" t="str">
            <v>2</v>
          </cell>
          <cell r="S7587" t="str">
            <v>64</v>
          </cell>
          <cell r="T7587" t="str">
            <v>781</v>
          </cell>
          <cell r="U7587" t="str">
            <v>0</v>
          </cell>
          <cell r="V7587" t="str">
            <v>PUB CORP O/TRF: TRANSNET LIMITED</v>
          </cell>
        </row>
        <row r="7588">
          <cell r="Q7588" t="str">
            <v>Expenditure:  Transfers and Subsidies - Capital:  Allocations In-kind - Public Corporations:  Other Transfers Public Corporations - Umgeni Water</v>
          </cell>
          <cell r="R7588" t="str">
            <v>2</v>
          </cell>
          <cell r="S7588" t="str">
            <v>64</v>
          </cell>
          <cell r="T7588" t="str">
            <v>782</v>
          </cell>
          <cell r="U7588" t="str">
            <v>0</v>
          </cell>
          <cell r="V7588" t="str">
            <v>PUB CORP O/TRF: UMGENI WATER</v>
          </cell>
        </row>
        <row r="7589">
          <cell r="Q7589" t="str">
            <v>Expenditure:  Transfers and Subsidies - Capital:  Allocations In-kind - Public Corporations:  Other Transfers Public Corporations - Umsobomvu Youth Fund</v>
          </cell>
          <cell r="R7589" t="str">
            <v>2</v>
          </cell>
          <cell r="S7589" t="str">
            <v>64</v>
          </cell>
          <cell r="T7589" t="str">
            <v>783</v>
          </cell>
          <cell r="U7589" t="str">
            <v>0</v>
          </cell>
          <cell r="V7589" t="str">
            <v>PUB CORP O/TRF: UMSOBOMVU YOUTH FUND</v>
          </cell>
        </row>
        <row r="7590">
          <cell r="Q7590" t="str">
            <v>Expenditure:  Transfers and Subsidies - Capital:  Allocations In-kind - Higher Educational Institutions</v>
          </cell>
          <cell r="R7590">
            <v>0</v>
          </cell>
          <cell r="V7590" t="str">
            <v>T&amp;S CAP: ALL IN-KIND HIGHER EDUC INSTI</v>
          </cell>
        </row>
        <row r="7591">
          <cell r="Q7591" t="str">
            <v>Expenditure:  Transfers and Subsidies - Capital:  Allocations In-kind - Higher Educational Institutions:  Cape Peninsula University of Technology</v>
          </cell>
          <cell r="R7591" t="str">
            <v>2</v>
          </cell>
          <cell r="S7591" t="str">
            <v>64</v>
          </cell>
          <cell r="T7591" t="str">
            <v>850</v>
          </cell>
          <cell r="U7591" t="str">
            <v>0</v>
          </cell>
          <cell r="V7591" t="str">
            <v>H/EDU INST: CAPE PENINSULA UNIV OF TECH</v>
          </cell>
        </row>
        <row r="7592">
          <cell r="Q7592" t="str">
            <v>Expenditure:  Transfers and Subsidies - Capital:  Allocations In-kind - Higher Educational Institutions:  Central University of Technology Free state</v>
          </cell>
          <cell r="R7592" t="str">
            <v>2</v>
          </cell>
          <cell r="S7592" t="str">
            <v>64</v>
          </cell>
          <cell r="T7592" t="str">
            <v>851</v>
          </cell>
          <cell r="U7592" t="str">
            <v>0</v>
          </cell>
          <cell r="V7592" t="str">
            <v>H/EDU INST: UNI OF TECHNOLOGY FREE STATE</v>
          </cell>
        </row>
        <row r="7593">
          <cell r="Q7593" t="str">
            <v>Expenditure:  Transfers and Subsidies - Capital:  Allocations In-kind - Higher Educational Institutions:  Durban University of Technology</v>
          </cell>
          <cell r="R7593" t="str">
            <v>2</v>
          </cell>
          <cell r="S7593" t="str">
            <v>64</v>
          </cell>
          <cell r="T7593" t="str">
            <v>852</v>
          </cell>
          <cell r="U7593" t="str">
            <v>0</v>
          </cell>
          <cell r="V7593" t="str">
            <v>H/EDU INST: DURBAN UNIV OF TECH</v>
          </cell>
        </row>
        <row r="7594">
          <cell r="Q7594" t="str">
            <v>Expenditure:  Transfers and Subsidies - Capital:  Allocations In-kind - Higher Educational Institutions:  Mangosuthu University of Technology</v>
          </cell>
          <cell r="R7594" t="str">
            <v>2</v>
          </cell>
          <cell r="S7594" t="str">
            <v>64</v>
          </cell>
          <cell r="T7594" t="str">
            <v>853</v>
          </cell>
          <cell r="U7594" t="str">
            <v>0</v>
          </cell>
          <cell r="V7594" t="str">
            <v>H/EDU INST: MANGOSUTHU UNIV OF TECH</v>
          </cell>
        </row>
        <row r="7595">
          <cell r="Q7595" t="str">
            <v>Expenditure:  Transfers and Subsidies - Capital:  Allocations In-kind - Higher Educational Institutions:  Nelson Mandela Metropolitan University</v>
          </cell>
          <cell r="R7595" t="str">
            <v>2</v>
          </cell>
          <cell r="S7595" t="str">
            <v>64</v>
          </cell>
          <cell r="T7595" t="str">
            <v>854</v>
          </cell>
          <cell r="U7595" t="str">
            <v>0</v>
          </cell>
          <cell r="V7595" t="str">
            <v>H/EDU INST: NELSON MANDELA METROPOL UNIV</v>
          </cell>
        </row>
        <row r="7596">
          <cell r="Q7596" t="str">
            <v>Expenditure:  Transfers and Subsidies - Capital:  Allocations In-kind - Higher Educational Institutions:  North West University</v>
          </cell>
          <cell r="R7596" t="str">
            <v>2</v>
          </cell>
          <cell r="S7596" t="str">
            <v>64</v>
          </cell>
          <cell r="T7596" t="str">
            <v>855</v>
          </cell>
          <cell r="U7596" t="str">
            <v>0</v>
          </cell>
          <cell r="V7596" t="str">
            <v>H/EDU INST: NORTH WEST UNIVERSITY</v>
          </cell>
        </row>
        <row r="7597">
          <cell r="Q7597" t="str">
            <v>Expenditure:  Transfers and Subsidies - Capital:  Allocations In-kind - Higher Educational Institutions:  Rhodes University</v>
          </cell>
          <cell r="R7597" t="str">
            <v>2</v>
          </cell>
          <cell r="S7597" t="str">
            <v>64</v>
          </cell>
          <cell r="T7597" t="str">
            <v>856</v>
          </cell>
          <cell r="U7597" t="str">
            <v>0</v>
          </cell>
          <cell r="V7597" t="str">
            <v>H/EDU INST: RHODES UNIVERSITY</v>
          </cell>
        </row>
        <row r="7598">
          <cell r="Q7598" t="str">
            <v>Expenditure:  Transfers and Subsidies - Capital:  Allocations In-kind - Higher Educational Institutions:  Tshwane University of Technology</v>
          </cell>
          <cell r="R7598" t="str">
            <v>2</v>
          </cell>
          <cell r="S7598" t="str">
            <v>64</v>
          </cell>
          <cell r="T7598" t="str">
            <v>857</v>
          </cell>
          <cell r="U7598" t="str">
            <v>0</v>
          </cell>
          <cell r="V7598" t="str">
            <v>H/EDU INST: TSHWANE UNIVERSITY OF TECH</v>
          </cell>
        </row>
        <row r="7599">
          <cell r="Q7599" t="str">
            <v>Expenditure:  Transfers and Subsidies - Capital:  Allocations In-kind - Higher Educational Institutions:  University of Cape Town</v>
          </cell>
          <cell r="R7599" t="str">
            <v>2</v>
          </cell>
          <cell r="S7599" t="str">
            <v>64</v>
          </cell>
          <cell r="T7599" t="str">
            <v>858</v>
          </cell>
          <cell r="U7599" t="str">
            <v>0</v>
          </cell>
          <cell r="V7599" t="str">
            <v>H/EDU INST: UNIVERSITY OF CAPE TOWN</v>
          </cell>
        </row>
        <row r="7600">
          <cell r="Q7600" t="str">
            <v>Expenditure:  Transfers and Subsidies - Capital:  Allocations In-kind - Higher Educational Institutions:  University of Fort Hare</v>
          </cell>
          <cell r="R7600" t="str">
            <v>2</v>
          </cell>
          <cell r="S7600" t="str">
            <v>64</v>
          </cell>
          <cell r="T7600" t="str">
            <v>859</v>
          </cell>
          <cell r="U7600" t="str">
            <v>0</v>
          </cell>
          <cell r="V7600" t="str">
            <v>H/EDU INST: UNIVERSITY OF FORT HARE</v>
          </cell>
        </row>
        <row r="7601">
          <cell r="Q7601" t="str">
            <v>Expenditure:  Transfers and Subsidies - Capital:  Allocations In-kind - Higher Educational Institutions:  University of Johannesburg</v>
          </cell>
          <cell r="R7601" t="str">
            <v>2</v>
          </cell>
          <cell r="S7601" t="str">
            <v>64</v>
          </cell>
          <cell r="T7601" t="str">
            <v>860</v>
          </cell>
          <cell r="U7601" t="str">
            <v>0</v>
          </cell>
          <cell r="V7601" t="str">
            <v>H/EDU INST: UNIVERSITY OF JOHANNESBURG</v>
          </cell>
        </row>
        <row r="7602">
          <cell r="Q7602" t="str">
            <v>Expenditure:  Transfers and Subsidies - Capital:  Allocations In-kind - Higher Educational Institutions:  University of KwaZulu Natal.</v>
          </cell>
          <cell r="R7602" t="str">
            <v>2</v>
          </cell>
          <cell r="S7602" t="str">
            <v>64</v>
          </cell>
          <cell r="T7602" t="str">
            <v>861</v>
          </cell>
          <cell r="U7602" t="str">
            <v>0</v>
          </cell>
          <cell r="V7602" t="str">
            <v>H/EDU INST: UNIVERSITY OF KWAZULU NATAL</v>
          </cell>
        </row>
        <row r="7603">
          <cell r="Q7603" t="str">
            <v>Expenditure:  Transfers and Subsidies - Capital:  Allocations In-kind - Higher Educational Institutions:  University of Limpopo</v>
          </cell>
          <cell r="R7603" t="str">
            <v>2</v>
          </cell>
          <cell r="S7603" t="str">
            <v>64</v>
          </cell>
          <cell r="T7603" t="str">
            <v>862</v>
          </cell>
          <cell r="U7603" t="str">
            <v>0</v>
          </cell>
          <cell r="V7603" t="str">
            <v>H/EDU INST: UNIVERSITY OF LIMPOPO</v>
          </cell>
        </row>
        <row r="7604">
          <cell r="Q7604" t="str">
            <v>Expenditure:  Transfers and Subsidies - Capital:  Allocations In-kind - Higher Educational Institutions:  University of Pretoria</v>
          </cell>
          <cell r="R7604" t="str">
            <v>2</v>
          </cell>
          <cell r="S7604" t="str">
            <v>64</v>
          </cell>
          <cell r="T7604" t="str">
            <v>863</v>
          </cell>
          <cell r="U7604" t="str">
            <v>0</v>
          </cell>
          <cell r="V7604" t="str">
            <v>H/EDU INST: UNIVERSITY OF PRETORIA</v>
          </cell>
        </row>
        <row r="7605">
          <cell r="Q7605" t="str">
            <v>Expenditure:  Transfers and Subsidies - Capital:  Allocations In-kind - Higher Educational Institutions:  University of South Africa</v>
          </cell>
          <cell r="R7605" t="str">
            <v>2</v>
          </cell>
          <cell r="S7605" t="str">
            <v>64</v>
          </cell>
          <cell r="T7605" t="str">
            <v>864</v>
          </cell>
          <cell r="U7605" t="str">
            <v>0</v>
          </cell>
          <cell r="V7605" t="str">
            <v>H/EDU INST: UNIVERSITY OF SOUTH AFRICA</v>
          </cell>
        </row>
        <row r="7606">
          <cell r="Q7606" t="str">
            <v>Expenditure:  Transfers and Subsidies - Capital:  Allocations In-kind - Higher Educational Institutions:  University of Stellenbosch</v>
          </cell>
          <cell r="R7606" t="str">
            <v>2</v>
          </cell>
          <cell r="S7606" t="str">
            <v>64</v>
          </cell>
          <cell r="T7606" t="str">
            <v>865</v>
          </cell>
          <cell r="U7606" t="str">
            <v>0</v>
          </cell>
          <cell r="V7606" t="str">
            <v>H/EDU INST: UNIVERSITY OF STELLENBOSCH</v>
          </cell>
        </row>
        <row r="7607">
          <cell r="Q7607" t="str">
            <v>Expenditure:  Transfers and Subsidies - Capital:  Allocations In-kind - Higher Educational Institutions:  University of The Free State</v>
          </cell>
          <cell r="R7607" t="str">
            <v>2</v>
          </cell>
          <cell r="S7607" t="str">
            <v>64</v>
          </cell>
          <cell r="T7607" t="str">
            <v>866</v>
          </cell>
          <cell r="U7607" t="str">
            <v>0</v>
          </cell>
          <cell r="V7607" t="str">
            <v>H/EDU INST: UNIVERSITY OF THE FREE STATE</v>
          </cell>
        </row>
        <row r="7608">
          <cell r="Q7608" t="str">
            <v>Expenditure:  Transfers and Subsidies - Capital:  Allocations In-kind - Higher Educational Institutions:  University of the Western Cape</v>
          </cell>
          <cell r="R7608" t="str">
            <v>2</v>
          </cell>
          <cell r="S7608" t="str">
            <v>64</v>
          </cell>
          <cell r="T7608" t="str">
            <v>867</v>
          </cell>
          <cell r="U7608" t="str">
            <v>0</v>
          </cell>
          <cell r="V7608" t="str">
            <v>H/EDU INST: UNIVERSITY OF WESTERN CAPE</v>
          </cell>
        </row>
        <row r="7609">
          <cell r="Q7609" t="str">
            <v>Expenditure:  Transfers and Subsidies - Capital:  Allocations In-kind - Higher Educational Institutions:  University of the Witwatersrand</v>
          </cell>
          <cell r="R7609" t="str">
            <v>2</v>
          </cell>
          <cell r="S7609" t="str">
            <v>64</v>
          </cell>
          <cell r="T7609" t="str">
            <v>868</v>
          </cell>
          <cell r="U7609" t="str">
            <v>0</v>
          </cell>
          <cell r="V7609" t="str">
            <v>H/EDU INST: UNIVERSITY OF WITWATERSRAND</v>
          </cell>
        </row>
        <row r="7610">
          <cell r="Q7610" t="str">
            <v>Expenditure:  Transfers and Subsidies - Capital:  Allocations In-kind - Higher Educational Institutions:  University of Venda</v>
          </cell>
          <cell r="R7610" t="str">
            <v>2</v>
          </cell>
          <cell r="S7610" t="str">
            <v>64</v>
          </cell>
          <cell r="T7610" t="str">
            <v>869</v>
          </cell>
          <cell r="U7610" t="str">
            <v>0</v>
          </cell>
          <cell r="V7610" t="str">
            <v>H/EDU INST: UNIVERSITY OF VENDA</v>
          </cell>
        </row>
        <row r="7611">
          <cell r="Q7611" t="str">
            <v>Expenditure:  Transfers and Subsidies - Capital:  Allocations In-kind - Higher Educational Institutions:  University of Zululand</v>
          </cell>
          <cell r="R7611" t="str">
            <v>2</v>
          </cell>
          <cell r="S7611" t="str">
            <v>64</v>
          </cell>
          <cell r="T7611" t="str">
            <v>870</v>
          </cell>
          <cell r="U7611" t="str">
            <v>0</v>
          </cell>
          <cell r="V7611" t="str">
            <v>H/EDU INST: UNIVERSITY OF ZULULAND</v>
          </cell>
        </row>
        <row r="7612">
          <cell r="Q7612" t="str">
            <v>Expenditure:  Transfers and Subsidies - Capital:  Allocations In-kind - Higher Educational Institutions:  Vaal University of Technology</v>
          </cell>
          <cell r="R7612" t="str">
            <v>2</v>
          </cell>
          <cell r="S7612" t="str">
            <v>64</v>
          </cell>
          <cell r="T7612" t="str">
            <v>871</v>
          </cell>
          <cell r="U7612" t="str">
            <v>0</v>
          </cell>
          <cell r="V7612" t="str">
            <v>H/EDU INST: VAAL UNIVERSITY OF TECH</v>
          </cell>
        </row>
        <row r="7613">
          <cell r="Q7613" t="str">
            <v>Expenditure:  Transfers and Subsidies - Capital:  Allocations In-kind - Higher Educational Institutions:  Walter Sisulu University, Technology and Science Eastern Cape</v>
          </cell>
          <cell r="R7613" t="str">
            <v>2</v>
          </cell>
          <cell r="S7613" t="str">
            <v>64</v>
          </cell>
          <cell r="T7613" t="str">
            <v>872</v>
          </cell>
          <cell r="U7613" t="str">
            <v>0</v>
          </cell>
          <cell r="V7613" t="str">
            <v>H/EDU INST: WALTER SIS UNI TECH &amp; SCI EC</v>
          </cell>
        </row>
        <row r="7614">
          <cell r="Q7614" t="str">
            <v>Expenditure:  Transfers and Subsidies - Capital:  Monetary Allocations</v>
          </cell>
          <cell r="R7614">
            <v>0</v>
          </cell>
          <cell r="V7614" t="str">
            <v>TRANS &amp; SUBS CAP:  MONETARY ALLOCATIONS</v>
          </cell>
        </row>
        <row r="7615">
          <cell r="Q7615" t="str">
            <v>Expenditure:  Transfers and Subsidies - Capital:  Monetary Allocations - Departmental Agencies and Accounts</v>
          </cell>
          <cell r="R7615">
            <v>0</v>
          </cell>
          <cell r="V7615" t="str">
            <v>T&amp;S CAP: MONETARY DEPT AGENCIES &amp; ACC</v>
          </cell>
        </row>
        <row r="7616">
          <cell r="Q7616" t="str">
            <v xml:space="preserve">Expenditure:  Transfers and Subsidies - Capital:  Monetary Allocations - Departmental Agencies and Accounts:  Social Security Funds </v>
          </cell>
          <cell r="R7616">
            <v>0</v>
          </cell>
          <cell r="V7616" t="str">
            <v>TS C MONET DPT AGEN &amp; ACC SOC SEC FUNDS</v>
          </cell>
        </row>
        <row r="7617">
          <cell r="Q7617" t="str">
            <v>Expenditure:  Transfers and Subsidies - Capital:  Monetary Allocations - Departmental Agencies and Accounts:  Social Security Funds - Compensation Commissioner</v>
          </cell>
          <cell r="R7617" t="str">
            <v>2</v>
          </cell>
          <cell r="S7617" t="str">
            <v>65</v>
          </cell>
          <cell r="T7617" t="str">
            <v>001</v>
          </cell>
          <cell r="U7617" t="str">
            <v>0</v>
          </cell>
          <cell r="V7617" t="str">
            <v>S SEC - COMPENSATION COMMISSIONER</v>
          </cell>
        </row>
        <row r="7618">
          <cell r="Q7618" t="str">
            <v>Expenditure:  Transfers and Subsidies - Capital:  Monetary Allocations - Departmental Agencies and Accounts:  Social Security Funds - Compensation Fund</v>
          </cell>
          <cell r="R7618" t="str">
            <v>2</v>
          </cell>
          <cell r="S7618" t="str">
            <v>65</v>
          </cell>
          <cell r="T7618" t="str">
            <v>002</v>
          </cell>
          <cell r="U7618" t="str">
            <v>0</v>
          </cell>
          <cell r="V7618" t="str">
            <v>S SEC - COMPENSATION FUND</v>
          </cell>
        </row>
        <row r="7619">
          <cell r="Q7619" t="str">
            <v>Expenditure:  Transfers and Subsidies - Capital:  Monetary Allocations - Departmental Agencies and Accounts:  Social Security Funds - Road Accident Fund</v>
          </cell>
          <cell r="R7619" t="str">
            <v>2</v>
          </cell>
          <cell r="S7619" t="str">
            <v>65</v>
          </cell>
          <cell r="T7619" t="str">
            <v>003</v>
          </cell>
          <cell r="U7619" t="str">
            <v>0</v>
          </cell>
          <cell r="V7619" t="str">
            <v>S SEC - ROAD ACCIDENT FUND</v>
          </cell>
        </row>
        <row r="7620">
          <cell r="Q7620" t="str">
            <v>Expenditure:  Transfers and Subsidies - Capital:  Monetary Allocations - Departmental Agencies and Accounts:  Social Security Funds - Unemployment Insurance Fund</v>
          </cell>
          <cell r="R7620" t="str">
            <v>2</v>
          </cell>
          <cell r="S7620" t="str">
            <v>65</v>
          </cell>
          <cell r="T7620" t="str">
            <v>004</v>
          </cell>
          <cell r="U7620" t="str">
            <v>0</v>
          </cell>
          <cell r="V7620" t="str">
            <v>S SEC - UNEMPLOYMENT INSURANCE</v>
          </cell>
        </row>
        <row r="7621">
          <cell r="Q7621" t="str">
            <v xml:space="preserve">Expenditure:  Transfers and Subsidies - Capital:  Monetary Allocations - Departmental Agencies and Accounts:  Provincial Departmental Agencies </v>
          </cell>
          <cell r="R7621">
            <v>0</v>
          </cell>
          <cell r="V7621" t="str">
            <v>TS C MONET DPT AGEN &amp; ACC PROV DEPT AGE</v>
          </cell>
        </row>
        <row r="7622">
          <cell r="Q7622" t="str">
            <v>Expenditure:  Transfers and Subsidies - Capital:  Monetary Allocations - Departmental Agencies and Accounts:  Provincial Departmental Agencies - Academy of Sport</v>
          </cell>
          <cell r="R7622" t="str">
            <v>2</v>
          </cell>
          <cell r="S7622" t="str">
            <v>65</v>
          </cell>
          <cell r="T7622" t="str">
            <v>100</v>
          </cell>
          <cell r="U7622" t="str">
            <v>0</v>
          </cell>
          <cell r="V7622" t="str">
            <v>PRV DPT AGEN - ACADEMY OF SPORT</v>
          </cell>
        </row>
        <row r="7623">
          <cell r="Q7623" t="str">
            <v>Expenditure:  Transfers and Subsidies - Capital:  Monetary Allocations - Departmental Agencies and Accounts:  Provincial Departmental Agencies - Agricultural and Rural  Development Corporation</v>
          </cell>
          <cell r="R7623" t="str">
            <v>2</v>
          </cell>
          <cell r="S7623" t="str">
            <v>65</v>
          </cell>
          <cell r="T7623" t="str">
            <v>101</v>
          </cell>
          <cell r="U7623" t="str">
            <v>0</v>
          </cell>
          <cell r="V7623" t="str">
            <v>PRV DPT AGEN - AGRICUL &amp; RURAL  DEV CORP</v>
          </cell>
        </row>
        <row r="7624">
          <cell r="Q7624" t="str">
            <v>Expenditure:  Transfers and Subsidies - Capital:  Monetary Allocations - Departmental Agencies and Accounts:  Provincial Departmental Agencies - Agricultural Business Development Agency</v>
          </cell>
          <cell r="R7624" t="str">
            <v>2</v>
          </cell>
          <cell r="S7624" t="str">
            <v>65</v>
          </cell>
          <cell r="T7624" t="str">
            <v>102</v>
          </cell>
          <cell r="U7624" t="str">
            <v>0</v>
          </cell>
          <cell r="V7624" t="str">
            <v>PRV DPT AGEN - AGRICUL BUSIN DEV AGENCY</v>
          </cell>
        </row>
        <row r="7625">
          <cell r="Q7625" t="str">
            <v>Expenditure:  Transfers and Subsidies - Capital:  Monetary Allocations - Departmental Agencies and Accounts:  Provincial Departmental Agencies - Agricultural Development Trust</v>
          </cell>
          <cell r="R7625" t="str">
            <v>2</v>
          </cell>
          <cell r="S7625" t="str">
            <v>65</v>
          </cell>
          <cell r="T7625" t="str">
            <v>103</v>
          </cell>
          <cell r="U7625" t="str">
            <v>0</v>
          </cell>
          <cell r="V7625" t="str">
            <v>PRV DPT AGEN - AGRICULTURAL DEV TRUST</v>
          </cell>
        </row>
        <row r="7626">
          <cell r="Q7626" t="str">
            <v>Expenditure:  Transfers and Subsidies - Capital:  Monetary Allocations - Departmental Agencies and Accounts:  Provincial Departmental Agencies - Agricultural Services Corporation</v>
          </cell>
          <cell r="R7626" t="str">
            <v>2</v>
          </cell>
          <cell r="S7626" t="str">
            <v>65</v>
          </cell>
          <cell r="T7626" t="str">
            <v>104</v>
          </cell>
          <cell r="U7626" t="str">
            <v>0</v>
          </cell>
          <cell r="V7626" t="str">
            <v>PRV DPT AGEN - AGRICULTURAL SERV CORP</v>
          </cell>
        </row>
        <row r="7627">
          <cell r="Q7627" t="str">
            <v>Expenditure:  Transfers and Subsidies - Capital:  Monetary Allocations - Departmental Agencies and Accounts:  Provincial Departmental Agencies - Agricultural and Farming Development Trust</v>
          </cell>
          <cell r="R7627" t="str">
            <v>2</v>
          </cell>
          <cell r="S7627" t="str">
            <v>65</v>
          </cell>
          <cell r="T7627" t="str">
            <v>105</v>
          </cell>
          <cell r="U7627" t="str">
            <v>0</v>
          </cell>
          <cell r="V7627" t="str">
            <v>PRV DPT AGEN - AGRI &amp; FARMING DEV TRUST</v>
          </cell>
        </row>
        <row r="7628">
          <cell r="Q7628" t="str">
            <v>Expenditure:  Transfers and Subsidies - Capital:  Monetary Allocations - Departmental Agencies and Accounts:  Provincial Departmental Agencies -  Amafa Akwazulu Natali</v>
          </cell>
          <cell r="R7628" t="str">
            <v>2</v>
          </cell>
          <cell r="S7628" t="str">
            <v>65</v>
          </cell>
          <cell r="T7628" t="str">
            <v>106</v>
          </cell>
          <cell r="U7628" t="str">
            <v>0</v>
          </cell>
          <cell r="V7628" t="str">
            <v>PRV DPT AGEN - AMAFA AKWAZULU NATALI</v>
          </cell>
        </row>
        <row r="7629">
          <cell r="Q7629" t="str">
            <v>Expenditure:  Transfers and Subsidies - Capital:  Monetary Allocations - Departmental Agencies and Accounts:  Provincial Departmental Agencies -  Appeal Tribunals</v>
          </cell>
          <cell r="R7629" t="str">
            <v>2</v>
          </cell>
          <cell r="S7629" t="str">
            <v>65</v>
          </cell>
          <cell r="T7629" t="str">
            <v>107</v>
          </cell>
          <cell r="U7629" t="str">
            <v>0</v>
          </cell>
          <cell r="V7629" t="str">
            <v>PRV DPT AGEN - APPEAL TRIBUNALS</v>
          </cell>
        </row>
        <row r="7630">
          <cell r="Q7630" t="str">
            <v>Expenditure:  Transfers and Subsidies - Capital:  Monetary Allocations - Departmental Agencies and Accounts:  Provincial Departmental Agencies - Appropriation Technology Unit</v>
          </cell>
          <cell r="R7630" t="str">
            <v>2</v>
          </cell>
          <cell r="S7630" t="str">
            <v>65</v>
          </cell>
          <cell r="T7630" t="str">
            <v>108</v>
          </cell>
          <cell r="U7630" t="str">
            <v>0</v>
          </cell>
          <cell r="V7630" t="str">
            <v>PRV DPT AGEN - APPROPRIA TECHNOLOGY UNIT</v>
          </cell>
        </row>
        <row r="7631">
          <cell r="Q7631" t="str">
            <v>Expenditure:  Transfers and Subsidies - Capital:  Monetary Allocations - Departmental Agencies and Accounts:  Provincial Departmental Agencies - Arts and Cultural</v>
          </cell>
          <cell r="R7631" t="str">
            <v>2</v>
          </cell>
          <cell r="S7631" t="str">
            <v>65</v>
          </cell>
          <cell r="T7631" t="str">
            <v>109</v>
          </cell>
          <cell r="U7631" t="str">
            <v>0</v>
          </cell>
          <cell r="V7631" t="str">
            <v>PRV DPT AGEN - ARTS &amp; CULTURAL</v>
          </cell>
        </row>
        <row r="7632">
          <cell r="Q7632" t="str">
            <v>Expenditure:  Transfers and Subsidies - Capital:  Monetary Allocations - Departmental Agencies and Accounts:  Provincial Departmental Agencies - Arts Council</v>
          </cell>
          <cell r="R7632" t="str">
            <v>2</v>
          </cell>
          <cell r="S7632" t="str">
            <v>65</v>
          </cell>
          <cell r="T7632" t="str">
            <v>110</v>
          </cell>
          <cell r="U7632" t="str">
            <v>0</v>
          </cell>
          <cell r="V7632" t="str">
            <v>PRV DPT AGEN - ARTS COUNCIL</v>
          </cell>
        </row>
        <row r="7633">
          <cell r="Q7633" t="str">
            <v>Expenditure:  Transfers and Subsidies - Capital:  Monetary Allocations - Departmental Agencies and Accounts:  Provincial Departmental Agencies - Blue IQ Inv Holdings (Pty)</v>
          </cell>
          <cell r="R7633" t="str">
            <v>2</v>
          </cell>
          <cell r="S7633" t="str">
            <v>65</v>
          </cell>
          <cell r="T7633" t="str">
            <v>111</v>
          </cell>
          <cell r="U7633" t="str">
            <v>0</v>
          </cell>
          <cell r="V7633" t="str">
            <v>PRV DPT AGEN - BLUE IQ INV HOLDING (PTY)</v>
          </cell>
        </row>
        <row r="7634">
          <cell r="Q7634" t="str">
            <v>Expenditure:  Transfers and Subsidies - Capital:  Monetary Allocations - Departmental Agencies and Accounts:  Provincial Departmental Agencies - Centre for Investment and Marketing</v>
          </cell>
          <cell r="R7634" t="str">
            <v>2</v>
          </cell>
          <cell r="S7634" t="str">
            <v>65</v>
          </cell>
          <cell r="T7634" t="str">
            <v>112</v>
          </cell>
          <cell r="U7634" t="str">
            <v>0</v>
          </cell>
          <cell r="V7634" t="str">
            <v>PRV DPT AGEN - CENTRE INVEST &amp; MARKETING</v>
          </cell>
        </row>
        <row r="7635">
          <cell r="Q7635" t="str">
            <v>Expenditure:  Transfers and Subsidies - Capital:  Monetary Allocations - Departmental Agencies and Accounts:  Provincial Departmental Agencies - Commissioner for the Environment</v>
          </cell>
          <cell r="R7635" t="str">
            <v>2</v>
          </cell>
          <cell r="S7635" t="str">
            <v>65</v>
          </cell>
          <cell r="T7635" t="str">
            <v>113</v>
          </cell>
          <cell r="U7635" t="str">
            <v>0</v>
          </cell>
          <cell r="V7635" t="str">
            <v>PRV DPT AGEN - COMMISSION FOR ENVIRONMEN</v>
          </cell>
        </row>
        <row r="7636">
          <cell r="Q7636" t="str">
            <v>Expenditure:  Transfers and Subsidies - Capital:  Monetary Allocations - Departmental Agencies and Accounts:  Provincial Departmental Agencies - Communication Service</v>
          </cell>
          <cell r="R7636" t="str">
            <v>2</v>
          </cell>
          <cell r="S7636" t="str">
            <v>65</v>
          </cell>
          <cell r="T7636" t="str">
            <v>114</v>
          </cell>
          <cell r="U7636" t="str">
            <v>0</v>
          </cell>
          <cell r="V7636" t="str">
            <v>PRV DPT AGEN - COMMUNICATION SERVICE</v>
          </cell>
        </row>
        <row r="7637">
          <cell r="Q7637" t="str">
            <v>Expenditure:  Transfers and Subsidies - Capital:  Monetary Allocations - Departmental Agencies and Accounts:  Provincial Departmental Agencies - Consumer Affairs Court</v>
          </cell>
          <cell r="R7637" t="str">
            <v>2</v>
          </cell>
          <cell r="S7637" t="str">
            <v>65</v>
          </cell>
          <cell r="T7637" t="str">
            <v>115</v>
          </cell>
          <cell r="U7637" t="str">
            <v>0</v>
          </cell>
          <cell r="V7637" t="str">
            <v>PRV DPT AGEN - CONSUMER AFFAIRS COURT</v>
          </cell>
        </row>
        <row r="7638">
          <cell r="Q7638" t="str">
            <v>Expenditure:  Transfers and Subsidies - Capital:  Monetary Allocations - Departmental Agencies and Accounts:  Provincial Departmental Agencies - Cultural Commission</v>
          </cell>
          <cell r="R7638" t="str">
            <v>2</v>
          </cell>
          <cell r="S7638" t="str">
            <v>65</v>
          </cell>
          <cell r="T7638" t="str">
            <v>116</v>
          </cell>
          <cell r="U7638" t="str">
            <v>0</v>
          </cell>
          <cell r="V7638" t="str">
            <v>PRV DPT AGEN - CULTURAL COMMISSION</v>
          </cell>
        </row>
        <row r="7639">
          <cell r="Q7639" t="str">
            <v>Expenditure:  Transfers and Subsidies - Capital:  Monetary Allocations - Departmental Agencies and Accounts:  Provincial Departmental Agencies - Destination Marketing Organisation</v>
          </cell>
          <cell r="R7639" t="str">
            <v>2</v>
          </cell>
          <cell r="S7639" t="str">
            <v>65</v>
          </cell>
          <cell r="T7639" t="str">
            <v>117</v>
          </cell>
          <cell r="U7639" t="str">
            <v>0</v>
          </cell>
          <cell r="V7639" t="str">
            <v>PRV DPT AGEN - DESTINATION MARKETING ORG</v>
          </cell>
        </row>
        <row r="7640">
          <cell r="Q7640" t="str">
            <v>Expenditure:  Transfers and Subsidies - Capital:  Monetary Allocations - Departmental Agencies and Accounts:  Provincial Departmental Agencies - Development Enterprise</v>
          </cell>
          <cell r="R7640" t="str">
            <v>2</v>
          </cell>
          <cell r="S7640" t="str">
            <v>65</v>
          </cell>
          <cell r="T7640" t="str">
            <v>118</v>
          </cell>
          <cell r="U7640" t="str">
            <v>0</v>
          </cell>
          <cell r="V7640" t="str">
            <v>PRV DPT AGEN - DEVELOPMENT ENTERPRISE</v>
          </cell>
        </row>
        <row r="7641">
          <cell r="Q7641" t="str">
            <v>Expenditure:  Transfers and Subsidies - Capital:  Monetary Allocations - Departmental Agencies and Accounts:  Provincial Departmental Agencies - Development Tribunals</v>
          </cell>
          <cell r="R7641" t="str">
            <v>2</v>
          </cell>
          <cell r="S7641" t="str">
            <v>65</v>
          </cell>
          <cell r="T7641" t="str">
            <v>119</v>
          </cell>
          <cell r="U7641" t="str">
            <v>0</v>
          </cell>
          <cell r="V7641" t="str">
            <v>PRV DPT AGEN - DEVELOPMENT TRIBUNALS</v>
          </cell>
        </row>
        <row r="7642">
          <cell r="Q7642" t="str">
            <v>Expenditure:  Transfers and Subsidies - Capital:  Monetary Allocations - Departmental Agencies and Accounts:  Provincial Departmental Agencies - Eastern Cape Museums</v>
          </cell>
          <cell r="R7642" t="str">
            <v>2</v>
          </cell>
          <cell r="S7642" t="str">
            <v>65</v>
          </cell>
          <cell r="T7642" t="str">
            <v>120</v>
          </cell>
          <cell r="U7642" t="str">
            <v>0</v>
          </cell>
          <cell r="V7642" t="str">
            <v>PRV DPT AGEN - EASTERN CAPE MUSEUMS</v>
          </cell>
        </row>
        <row r="7643">
          <cell r="Q7643" t="str">
            <v>Expenditure:  Transfers and Subsidies - Capital:  Monetary Allocations - Departmental Agencies and Accounts:  Provincial Departmental Agencies - Gauteng Entrepreneurial Property</v>
          </cell>
          <cell r="R7643" t="str">
            <v>2</v>
          </cell>
          <cell r="S7643" t="str">
            <v>65</v>
          </cell>
          <cell r="T7643" t="str">
            <v>121</v>
          </cell>
          <cell r="U7643" t="str">
            <v>0</v>
          </cell>
          <cell r="V7643" t="str">
            <v>PRV DPT AGEN - GAUTENG ENTREPREN PROPERT</v>
          </cell>
        </row>
        <row r="7644">
          <cell r="Q7644" t="str">
            <v>Expenditure:  Transfers and Subsidies - Capital:  Monetary Allocations - Departmental Agencies and Accounts:  Provincial Departmental Agencies - Eastern Region Entrepreneurial Support Centre</v>
          </cell>
          <cell r="R7644" t="str">
            <v>2</v>
          </cell>
          <cell r="S7644" t="str">
            <v>65</v>
          </cell>
          <cell r="T7644" t="str">
            <v>122</v>
          </cell>
          <cell r="U7644" t="str">
            <v>0</v>
          </cell>
          <cell r="V7644" t="str">
            <v>PRV DPT AGEN - EAST REG ENTREP SUPP CTRE</v>
          </cell>
        </row>
        <row r="7645">
          <cell r="Q7645" t="str">
            <v>Expenditure:  Transfers and Subsidies - Capital:  Monetary Allocations - Departmental Agencies and Accounts:  Provincial Departmental Agencies - Economic  Development Agency</v>
          </cell>
          <cell r="R7645" t="str">
            <v>2</v>
          </cell>
          <cell r="S7645" t="str">
            <v>65</v>
          </cell>
          <cell r="T7645" t="str">
            <v>123</v>
          </cell>
          <cell r="U7645" t="str">
            <v>0</v>
          </cell>
          <cell r="V7645" t="str">
            <v>PRV DPT AGEN - ECONOMIC  DEVEL AGENCY</v>
          </cell>
        </row>
        <row r="7646">
          <cell r="Q7646" t="str">
            <v>Expenditure:  Transfers and Subsidies - Capital:  Monetary Allocations - Departmental Agencies and Accounts:  Provincial Departmental Agencies - Enterprise Propeller</v>
          </cell>
          <cell r="R7646" t="str">
            <v>2</v>
          </cell>
          <cell r="S7646" t="str">
            <v>65</v>
          </cell>
          <cell r="T7646" t="str">
            <v>124</v>
          </cell>
          <cell r="U7646" t="str">
            <v>0</v>
          </cell>
          <cell r="V7646" t="str">
            <v>PRV DPT AGEN - ENTERPRISE PROPELLER</v>
          </cell>
        </row>
        <row r="7647">
          <cell r="Q7647" t="str">
            <v>Expenditure:  Transfers and Subsidies - Capital:  Monetary Allocations - Departmental Agencies and Accounts:  Provincial Departmental Agencies - Ezemvelo Wildlife</v>
          </cell>
          <cell r="R7647" t="str">
            <v>2</v>
          </cell>
          <cell r="S7647" t="str">
            <v>65</v>
          </cell>
          <cell r="T7647" t="str">
            <v>125</v>
          </cell>
          <cell r="U7647" t="str">
            <v>0</v>
          </cell>
          <cell r="V7647" t="str">
            <v>PRV DPT AGEN - EZEMVELO WILDLIFE</v>
          </cell>
        </row>
        <row r="7648">
          <cell r="Q7648" t="str">
            <v>Expenditure:  Transfers and Subsidies - Capital:  Monetary Allocations - Departmental Agencies and Accounts:  Provincial Departmental Agencies - Gambling and Betting Board</v>
          </cell>
          <cell r="R7648" t="str">
            <v>2</v>
          </cell>
          <cell r="S7648" t="str">
            <v>65</v>
          </cell>
          <cell r="T7648" t="str">
            <v>126</v>
          </cell>
          <cell r="U7648" t="str">
            <v>0</v>
          </cell>
          <cell r="V7648" t="str">
            <v>PRV DPT AGEN - GAMBLING &amp; BETTING BOARD</v>
          </cell>
        </row>
        <row r="7649">
          <cell r="Q7649" t="str">
            <v>Expenditure:  Transfers and Subsidies - Capital:  Monetary Allocations - Departmental Agencies and Accounts:  Provincial Departmental Agencies - Gambling and Racing Board</v>
          </cell>
          <cell r="R7649" t="str">
            <v>2</v>
          </cell>
          <cell r="S7649" t="str">
            <v>65</v>
          </cell>
          <cell r="T7649" t="str">
            <v>127</v>
          </cell>
          <cell r="U7649" t="str">
            <v>0</v>
          </cell>
          <cell r="V7649" t="str">
            <v>PRV DPT AGEN - GAMBLING &amp; RACING BOARD</v>
          </cell>
        </row>
        <row r="7650">
          <cell r="Q7650" t="str">
            <v>Expenditure:  Transfers and Subsidies - Capital:  Monetary Allocations - Departmental Agencies and Accounts:  Provincial Departmental Agencies - Gambling Board</v>
          </cell>
          <cell r="R7650" t="str">
            <v>2</v>
          </cell>
          <cell r="S7650" t="str">
            <v>65</v>
          </cell>
          <cell r="T7650" t="str">
            <v>128</v>
          </cell>
          <cell r="U7650" t="str">
            <v>0</v>
          </cell>
          <cell r="V7650" t="str">
            <v>PRV DPT AGEN - GAMBLING BOARD</v>
          </cell>
        </row>
        <row r="7651">
          <cell r="Q7651" t="str">
            <v>Expenditure:  Transfers and Subsidies - Capital:  Monetary Allocations - Departmental Agencies and Accounts:  Provincial Departmental Agencies - Gaming Board</v>
          </cell>
          <cell r="R7651" t="str">
            <v>2</v>
          </cell>
          <cell r="S7651" t="str">
            <v>65</v>
          </cell>
          <cell r="T7651" t="str">
            <v>129</v>
          </cell>
          <cell r="U7651" t="str">
            <v>0</v>
          </cell>
          <cell r="V7651" t="str">
            <v>PRV DPT AGEN - GAMING BOARD</v>
          </cell>
        </row>
        <row r="7652">
          <cell r="Q7652" t="str">
            <v>Expenditure:  Transfers and Subsidies - Capital:  Monetary Allocations - Departmental Agencies and Accounts:  Provincial Departmental Agencies - Gateway International Airport</v>
          </cell>
          <cell r="R7652" t="str">
            <v>2</v>
          </cell>
          <cell r="S7652" t="str">
            <v>65</v>
          </cell>
          <cell r="T7652" t="str">
            <v>130</v>
          </cell>
          <cell r="U7652" t="str">
            <v>0</v>
          </cell>
          <cell r="V7652" t="str">
            <v>PRV DPT AGEN - GATEWAY INTERNAT AIRPORT</v>
          </cell>
        </row>
        <row r="7653">
          <cell r="Q7653" t="str">
            <v>Expenditure:  Transfers and Subsidies - Capital:  Monetary Allocations - Departmental Agencies and Accounts:  Provincial Departmental Agencies - Gauteng Fund</v>
          </cell>
          <cell r="R7653" t="str">
            <v>2</v>
          </cell>
          <cell r="S7653" t="str">
            <v>65</v>
          </cell>
          <cell r="T7653" t="str">
            <v>131</v>
          </cell>
          <cell r="U7653" t="str">
            <v>0</v>
          </cell>
          <cell r="V7653" t="str">
            <v>PRV DPT AGEN - GAUTENG FUND</v>
          </cell>
        </row>
        <row r="7654">
          <cell r="Q7654" t="str">
            <v>Expenditure:  Transfers and Subsidies - Capital:  Monetary Allocations - Departmental Agencies and Accounts:  Provincial Departmental Agencies - Gautrain Management Agency</v>
          </cell>
          <cell r="R7654" t="str">
            <v>2</v>
          </cell>
          <cell r="S7654" t="str">
            <v>65</v>
          </cell>
          <cell r="T7654" t="str">
            <v>132</v>
          </cell>
          <cell r="U7654" t="str">
            <v>0</v>
          </cell>
          <cell r="V7654" t="str">
            <v>PRV DPT AGEN - GAUTRAIN MANAG AGENCY</v>
          </cell>
        </row>
        <row r="7655">
          <cell r="Q7655" t="str">
            <v>Expenditure:  Transfers and Subsidies - Capital:  Monetary Allocations - Departmental Agencies and Accounts:  Provincial Departmental Agencies - Government Motor Transport</v>
          </cell>
          <cell r="R7655" t="str">
            <v>2</v>
          </cell>
          <cell r="S7655" t="str">
            <v>65</v>
          </cell>
          <cell r="T7655" t="str">
            <v>133</v>
          </cell>
          <cell r="U7655" t="str">
            <v>0</v>
          </cell>
          <cell r="V7655" t="str">
            <v>PRV DPT AGEN - GOVERN MOTOR TRANSPORT</v>
          </cell>
        </row>
        <row r="7656">
          <cell r="Q7656" t="str">
            <v>Expenditure:  Transfers and Subsidies - Capital:  Monetary Allocations - Departmental Agencies and Accounts:  Provincial Departmental Agencies - Heritage Western Cape</v>
          </cell>
          <cell r="R7656" t="str">
            <v>2</v>
          </cell>
          <cell r="S7656" t="str">
            <v>65</v>
          </cell>
          <cell r="T7656" t="str">
            <v>134</v>
          </cell>
          <cell r="U7656" t="str">
            <v>0</v>
          </cell>
          <cell r="V7656" t="str">
            <v>PRV DPT AGEN - HERITAGE WESTERN CAPE</v>
          </cell>
        </row>
        <row r="7657">
          <cell r="Q7657" t="str">
            <v>Expenditure:  Transfers and Subsidies - Capital:  Monetary Allocations - Departmental Agencies and Accounts:  Provincial Departmental Agencies - House of Traditional Leaders KwaZulu Natal</v>
          </cell>
          <cell r="R7657" t="str">
            <v>2</v>
          </cell>
          <cell r="S7657" t="str">
            <v>65</v>
          </cell>
          <cell r="T7657" t="str">
            <v>135</v>
          </cell>
          <cell r="U7657" t="str">
            <v>0</v>
          </cell>
          <cell r="V7657" t="str">
            <v>PRV DPT AGEN - HOUSE OF TRAD LEADERS KZN</v>
          </cell>
        </row>
        <row r="7658">
          <cell r="Q7658" t="str">
            <v>Expenditure:  Transfers and Subsidies - Capital:  Monetary Allocations - Departmental Agencies and Accounts:  Provincial Departmental Agencies - Housing Board</v>
          </cell>
          <cell r="R7658" t="str">
            <v>2</v>
          </cell>
          <cell r="S7658" t="str">
            <v>65</v>
          </cell>
          <cell r="T7658" t="str">
            <v>136</v>
          </cell>
          <cell r="U7658" t="str">
            <v>0</v>
          </cell>
          <cell r="V7658" t="str">
            <v>PRV DPT AGEN - HOUSING BOARD</v>
          </cell>
        </row>
        <row r="7659">
          <cell r="Q7659" t="str">
            <v>Expenditure:  Transfers and Subsidies - Capital:  Monetary Allocations - Departmental Agencies and Accounts:  Provincial Departmental Agencies - Housing Corporation</v>
          </cell>
          <cell r="R7659" t="str">
            <v>2</v>
          </cell>
          <cell r="S7659" t="str">
            <v>65</v>
          </cell>
          <cell r="T7659" t="str">
            <v>137</v>
          </cell>
          <cell r="U7659" t="str">
            <v>0</v>
          </cell>
          <cell r="V7659" t="str">
            <v>PRV DPT AGEN - HOUSING CORPORATION</v>
          </cell>
        </row>
        <row r="7660">
          <cell r="Q7660" t="str">
            <v>Expenditure:  Transfers and Subsidies - Capital:  Monetary Allocations - Departmental Agencies and Accounts:  Provincial Departmental Agencies - Investment North West</v>
          </cell>
          <cell r="R7660" t="str">
            <v>2</v>
          </cell>
          <cell r="S7660" t="str">
            <v>65</v>
          </cell>
          <cell r="T7660" t="str">
            <v>138</v>
          </cell>
          <cell r="U7660" t="str">
            <v>0</v>
          </cell>
          <cell r="V7660" t="str">
            <v>PRV DPT AGEN - INVESTMENT NORTH WEST</v>
          </cell>
        </row>
        <row r="7661">
          <cell r="Q7661" t="str">
            <v>Expenditure:  Transfers and Subsidies - Capital:  Monetary Allocations - Departmental Agencies and Accounts:  Provincial Departmental Agencies - Investment and Trade Promotion Agency</v>
          </cell>
          <cell r="R7661" t="str">
            <v>2</v>
          </cell>
          <cell r="S7661" t="str">
            <v>65</v>
          </cell>
          <cell r="T7661" t="str">
            <v>139</v>
          </cell>
          <cell r="U7661" t="str">
            <v>0</v>
          </cell>
          <cell r="V7661" t="str">
            <v>PRV DPT AGEN - INVEST &amp; TRADE PROMO AGEN</v>
          </cell>
        </row>
        <row r="7662">
          <cell r="Q7662" t="str">
            <v>Expenditure:  Transfers and Subsidies - Capital:  Monetary Allocations - Departmental Agencies and Accounts:  Provincial Departmental Agencies - Investment Initiative</v>
          </cell>
          <cell r="R7662" t="str">
            <v>2</v>
          </cell>
          <cell r="S7662" t="str">
            <v>65</v>
          </cell>
          <cell r="T7662" t="str">
            <v>140</v>
          </cell>
          <cell r="U7662" t="str">
            <v>0</v>
          </cell>
          <cell r="V7662" t="str">
            <v>PRV DPT AGEN - INVESTMENT INITIATIVE</v>
          </cell>
        </row>
        <row r="7663">
          <cell r="Q7663" t="str">
            <v>Expenditure:  Transfers and Subsidies - Capital:  Monetary Allocations - Departmental Agencies and Accounts:  Provincial Departmental Agencies - Kalahari Kid Corporation</v>
          </cell>
          <cell r="R7663" t="str">
            <v>2</v>
          </cell>
          <cell r="S7663" t="str">
            <v>65</v>
          </cell>
          <cell r="T7663" t="str">
            <v>141</v>
          </cell>
          <cell r="U7663" t="str">
            <v>0</v>
          </cell>
          <cell r="V7663" t="str">
            <v>PRV DPT AGEN - KALAHARI KID CORPORATION</v>
          </cell>
        </row>
        <row r="7664">
          <cell r="Q7664" t="str">
            <v>Expenditure:  Transfers and Subsidies - Capital:  Monetary Allocations - Departmental Agencies and Accounts:  Provincial Departmental Agencies - Language Committee</v>
          </cell>
          <cell r="R7664" t="str">
            <v>2</v>
          </cell>
          <cell r="S7664" t="str">
            <v>65</v>
          </cell>
          <cell r="T7664" t="str">
            <v>142</v>
          </cell>
          <cell r="U7664" t="str">
            <v>0</v>
          </cell>
          <cell r="V7664" t="str">
            <v>PRV DPT AGEN - LANGUAGE COMMITTEE</v>
          </cell>
        </row>
        <row r="7665">
          <cell r="Q7665" t="str">
            <v>Expenditure:  Transfers and Subsidies - Capital:  Monetary Allocations - Departmental Agencies and Accounts:  Provincial Departmental Agencies - Liquor Board</v>
          </cell>
          <cell r="R7665" t="str">
            <v>2</v>
          </cell>
          <cell r="S7665" t="str">
            <v>65</v>
          </cell>
          <cell r="T7665" t="str">
            <v>143</v>
          </cell>
          <cell r="U7665" t="str">
            <v>0</v>
          </cell>
          <cell r="V7665" t="str">
            <v>PRV DPT AGEN - LIQUOR BOARD</v>
          </cell>
        </row>
        <row r="7666">
          <cell r="Q7666" t="str">
            <v>Expenditure:  Transfers and Subsidies - Capital:  Monetary Allocations - Departmental Agencies and Accounts:  Provincial Departmental Agencies - Local Business Centres</v>
          </cell>
          <cell r="R7666" t="str">
            <v>2</v>
          </cell>
          <cell r="S7666" t="str">
            <v>65</v>
          </cell>
          <cell r="T7666" t="str">
            <v>144</v>
          </cell>
          <cell r="U7666" t="str">
            <v>0</v>
          </cell>
          <cell r="V7666" t="str">
            <v>PRV DPT AGEN - LOCAL BUSINESS CENTRES</v>
          </cell>
        </row>
        <row r="7667">
          <cell r="Q7667" t="str">
            <v>Expenditure:  Transfers and Subsidies - Capital:  Monetary Allocations - Departmental Agencies and Accounts:  Provincial Departmental Agencies - Local Road Transport Board</v>
          </cell>
          <cell r="R7667" t="str">
            <v>2</v>
          </cell>
          <cell r="S7667" t="str">
            <v>65</v>
          </cell>
          <cell r="T7667" t="str">
            <v>145</v>
          </cell>
          <cell r="U7667" t="str">
            <v>0</v>
          </cell>
          <cell r="V7667" t="str">
            <v>PRV DPT AGEN - LOCAL ROAD TRANSP BOARD</v>
          </cell>
        </row>
        <row r="7668">
          <cell r="Q7668" t="str">
            <v>Expenditure:  Transfers and Subsidies - Capital:  Monetary Allocations - Departmental Agencies and Accounts:  Provincial Departmental Agencies - McGregor Museum Board</v>
          </cell>
          <cell r="R7668" t="str">
            <v>2</v>
          </cell>
          <cell r="S7668" t="str">
            <v>65</v>
          </cell>
          <cell r="T7668" t="str">
            <v>146</v>
          </cell>
          <cell r="U7668" t="str">
            <v>0</v>
          </cell>
          <cell r="V7668" t="str">
            <v>PRV DPT AGEN - MCGREGOR MUSEUM BOARD</v>
          </cell>
        </row>
        <row r="7669">
          <cell r="Q7669" t="str">
            <v>Expenditure:  Transfers and Subsidies - Capital:  Monetary Allocations - Departmental Agencies and Accounts:  Provincial Departmental Agencies - Mmabana Foundation</v>
          </cell>
          <cell r="R7669" t="str">
            <v>2</v>
          </cell>
          <cell r="S7669" t="str">
            <v>65</v>
          </cell>
          <cell r="T7669" t="str">
            <v>147</v>
          </cell>
          <cell r="U7669" t="str">
            <v>0</v>
          </cell>
          <cell r="V7669" t="str">
            <v>PRV DPT AGEN - MMABANA FOUNDATION</v>
          </cell>
        </row>
        <row r="7670">
          <cell r="Q7670" t="str">
            <v>Expenditure:  Transfers and Subsidies - Capital:  Monetary Allocations - Departmental Agencies and Accounts:  Provincial Departmental Agencies - Natal Arts Trust</v>
          </cell>
          <cell r="R7670" t="str">
            <v>2</v>
          </cell>
          <cell r="S7670" t="str">
            <v>65</v>
          </cell>
          <cell r="T7670" t="str">
            <v>148</v>
          </cell>
          <cell r="U7670" t="str">
            <v>0</v>
          </cell>
          <cell r="V7670" t="str">
            <v>PRV DPT AGEN - NATAL ARTS TRUST</v>
          </cell>
        </row>
        <row r="7671">
          <cell r="Q7671" t="str">
            <v>Expenditure:  Transfers and Subsidies - Capital:  Monetary Allocations - Departmental Agencies and Accounts:  Provincial Departmental Agencies - Natal Sharks Board</v>
          </cell>
          <cell r="R7671" t="str">
            <v>2</v>
          </cell>
          <cell r="S7671" t="str">
            <v>65</v>
          </cell>
          <cell r="T7671" t="str">
            <v>149</v>
          </cell>
          <cell r="U7671" t="str">
            <v>0</v>
          </cell>
          <cell r="V7671" t="str">
            <v>PRV DPT AGEN - NATAL SHARKS BOARD</v>
          </cell>
        </row>
        <row r="7672">
          <cell r="Q7672" t="str">
            <v>Expenditure:  Transfers and Subsidies - Capital:  Monetary Allocations - Departmental Agencies and Accounts:  Provincial Departmental Agencies - Natal Trust Fund</v>
          </cell>
          <cell r="R7672" t="str">
            <v>2</v>
          </cell>
          <cell r="S7672" t="str">
            <v>65</v>
          </cell>
          <cell r="T7672" t="str">
            <v>150</v>
          </cell>
          <cell r="U7672" t="str">
            <v>0</v>
          </cell>
          <cell r="V7672" t="str">
            <v>PRV DPT AGEN - NATAL TRUST FUND</v>
          </cell>
        </row>
        <row r="7673">
          <cell r="Q7673" t="str">
            <v>Expenditure:  Transfers and Subsidies - Capital:  Monetary Allocations - Departmental Agencies and Accounts:  Provincial Departmental Agencies - Nature Conservation Board</v>
          </cell>
          <cell r="R7673" t="str">
            <v>2</v>
          </cell>
          <cell r="S7673" t="str">
            <v>65</v>
          </cell>
          <cell r="T7673" t="str">
            <v>151</v>
          </cell>
          <cell r="U7673" t="str">
            <v>0</v>
          </cell>
          <cell r="V7673" t="str">
            <v>PRV DPT AGEN - NATURE CONSERVATION BOARD</v>
          </cell>
        </row>
        <row r="7674">
          <cell r="Q7674" t="str">
            <v>Expenditure:  Transfers and Subsidies - Capital:  Monetary Allocations - Departmental Agencies and Accounts:  Provincial Departmental Agencies - Panel of Mediators</v>
          </cell>
          <cell r="R7674" t="str">
            <v>2</v>
          </cell>
          <cell r="S7674" t="str">
            <v>65</v>
          </cell>
          <cell r="T7674" t="str">
            <v>152</v>
          </cell>
          <cell r="U7674" t="str">
            <v>0</v>
          </cell>
          <cell r="V7674" t="str">
            <v>PRV DPT AGEN - PANEL OF MEDIATORS</v>
          </cell>
        </row>
        <row r="7675">
          <cell r="Q7675" t="str">
            <v>Expenditure:  Transfers and Subsidies - Capital:  Monetary Allocations - Departmental Agencies and Accounts:  Provincial Departmental Agencies - Park and Tourism Board</v>
          </cell>
          <cell r="R7675" t="str">
            <v>2</v>
          </cell>
          <cell r="S7675" t="str">
            <v>65</v>
          </cell>
          <cell r="T7675" t="str">
            <v>153</v>
          </cell>
          <cell r="U7675" t="str">
            <v>0</v>
          </cell>
          <cell r="V7675" t="str">
            <v>PRV DPT AGEN - PARK &amp; TOURISM BOARD</v>
          </cell>
        </row>
        <row r="7676">
          <cell r="Q7676" t="str">
            <v>Expenditure:  Transfers and Subsidies - Capital:  Monetary Allocations - Departmental Agencies and Accounts:  Provincial Departmental Agencies - Parks Board</v>
          </cell>
          <cell r="R7676" t="str">
            <v>2</v>
          </cell>
          <cell r="S7676" t="str">
            <v>65</v>
          </cell>
          <cell r="T7676" t="str">
            <v>154</v>
          </cell>
          <cell r="U7676" t="str">
            <v>0</v>
          </cell>
          <cell r="V7676" t="str">
            <v>PRV DPT AGEN - PARKS BOARD</v>
          </cell>
        </row>
        <row r="7677">
          <cell r="Q7677" t="str">
            <v>Expenditure:  Transfers and Subsidies - Capital:  Monetary Allocations - Departmental Agencies and Accounts:  Provincial Departmental Agencies - Partnership Fund (GPF)</v>
          </cell>
          <cell r="R7677" t="str">
            <v>2</v>
          </cell>
          <cell r="S7677" t="str">
            <v>65</v>
          </cell>
          <cell r="T7677" t="str">
            <v>155</v>
          </cell>
          <cell r="U7677" t="str">
            <v>0</v>
          </cell>
          <cell r="V7677" t="str">
            <v>PRV DPT AGEN - PARTNERSHIP FUND (GPF)</v>
          </cell>
        </row>
        <row r="7678">
          <cell r="Q7678" t="str">
            <v>Expenditure:  Transfers and Subsidies - Capital:  Monetary Allocations - Departmental Agencies and Accounts:  Provincial Departmental Agencies - Phakisa Corporation</v>
          </cell>
          <cell r="R7678" t="str">
            <v>2</v>
          </cell>
          <cell r="S7678" t="str">
            <v>65</v>
          </cell>
          <cell r="T7678" t="str">
            <v>156</v>
          </cell>
          <cell r="U7678" t="str">
            <v>0</v>
          </cell>
          <cell r="V7678" t="str">
            <v>PRV DPT AGEN - PHAKISA CORPORATION</v>
          </cell>
        </row>
        <row r="7679">
          <cell r="Q7679" t="str">
            <v>Expenditure:  Transfers and Subsidies - Capital:  Monetary Allocations - Departmental Agencies and Accounts:  Provincial Departmental Agencies - Planning Commission</v>
          </cell>
          <cell r="R7679" t="str">
            <v>2</v>
          </cell>
          <cell r="S7679" t="str">
            <v>65</v>
          </cell>
          <cell r="T7679" t="str">
            <v>157</v>
          </cell>
          <cell r="U7679" t="str">
            <v>0</v>
          </cell>
          <cell r="V7679" t="str">
            <v>PRV DPT AGEN - PLANNING COMMISSION</v>
          </cell>
        </row>
        <row r="7680">
          <cell r="Q7680" t="str">
            <v>Expenditure:  Transfers and Subsidies - Capital:  Monetary Allocations - Departmental Agencies and Accounts:  Provincial Departmental Agencies - Provincial Aided Libraries</v>
          </cell>
          <cell r="R7680" t="str">
            <v>2</v>
          </cell>
          <cell r="S7680" t="str">
            <v>65</v>
          </cell>
          <cell r="T7680" t="str">
            <v>158</v>
          </cell>
          <cell r="U7680" t="str">
            <v>0</v>
          </cell>
          <cell r="V7680" t="str">
            <v>PRV DPT AGEN - PROV AIDED LIBRARIES</v>
          </cell>
        </row>
        <row r="7681">
          <cell r="Q7681" t="str">
            <v>Expenditure:  Transfers and Subsidies - Capital:  Monetary Allocations - Departmental Agencies and Accounts:  Provincial Departmental Agencies - Provincial Aids Council</v>
          </cell>
          <cell r="R7681" t="str">
            <v>2</v>
          </cell>
          <cell r="S7681" t="str">
            <v>65</v>
          </cell>
          <cell r="T7681" t="str">
            <v>159</v>
          </cell>
          <cell r="U7681" t="str">
            <v>0</v>
          </cell>
          <cell r="V7681" t="str">
            <v>PRV DPT AGEN - PROVINCIAL AIDS COUNCIL</v>
          </cell>
        </row>
        <row r="7682">
          <cell r="Q7682" t="str">
            <v>Expenditure:  Transfers and Subsidies - Capital:  Monetary Allocations - Departmental Agencies and Accounts:  Provincial Departmental Agencies - Provincial Arts and Culture Council</v>
          </cell>
          <cell r="R7682" t="str">
            <v>2</v>
          </cell>
          <cell r="S7682" t="str">
            <v>65</v>
          </cell>
          <cell r="T7682" t="str">
            <v>160</v>
          </cell>
          <cell r="U7682" t="str">
            <v>0</v>
          </cell>
          <cell r="V7682" t="str">
            <v>PRV DPT AGEN - PROV ARTS &amp; CULT COUNCIL</v>
          </cell>
        </row>
        <row r="7683">
          <cell r="Q7683" t="str">
            <v>Expenditure:  Transfers and Subsidies - Capital:  Monetary Allocations - Departmental Agencies and Accounts:  Provincial Departmental Agencies - Provincial Development Council</v>
          </cell>
          <cell r="R7683" t="str">
            <v>2</v>
          </cell>
          <cell r="S7683" t="str">
            <v>65</v>
          </cell>
          <cell r="T7683" t="str">
            <v>161</v>
          </cell>
          <cell r="U7683" t="str">
            <v>0</v>
          </cell>
          <cell r="V7683" t="str">
            <v>PRV DPT AGEN - PROV DEVELOPMENT COUNCIL</v>
          </cell>
        </row>
        <row r="7684">
          <cell r="Q7684" t="str">
            <v>Expenditure:  Transfers and Subsidies - Capital:  Monetary Allocations - Departmental Agencies and Accounts:  Provincial Departmental Agencies - Provincial Georg Name Committee</v>
          </cell>
          <cell r="R7684" t="str">
            <v>2</v>
          </cell>
          <cell r="S7684" t="str">
            <v>65</v>
          </cell>
          <cell r="T7684" t="str">
            <v>162</v>
          </cell>
          <cell r="U7684" t="str">
            <v>0</v>
          </cell>
          <cell r="V7684" t="str">
            <v>PRV DPT AGEN - PROV GEORG NAME COMMITTEE</v>
          </cell>
        </row>
        <row r="7685">
          <cell r="Q7685" t="str">
            <v>Expenditure:  Transfers and Subsidies - Capital:  Monetary Allocations - Departmental Agencies and Accounts:  Provincial Departmental Agencies - Provincial Heritage Resorts</v>
          </cell>
          <cell r="R7685" t="str">
            <v>2</v>
          </cell>
          <cell r="S7685" t="str">
            <v>65</v>
          </cell>
          <cell r="T7685" t="str">
            <v>163</v>
          </cell>
          <cell r="U7685" t="str">
            <v>0</v>
          </cell>
          <cell r="V7685" t="str">
            <v>PRV DPT AGEN - PROV HERITAGE RESORTS</v>
          </cell>
        </row>
        <row r="7686">
          <cell r="Q7686" t="str">
            <v>Expenditure:  Transfers and Subsidies - Capital:  Monetary Allocations - Departmental Agencies and Accounts:  Provincial Departmental Agencies - Provincial Housing Board</v>
          </cell>
          <cell r="R7686" t="str">
            <v>2</v>
          </cell>
          <cell r="S7686" t="str">
            <v>65</v>
          </cell>
          <cell r="T7686" t="str">
            <v>164</v>
          </cell>
          <cell r="U7686" t="str">
            <v>0</v>
          </cell>
          <cell r="V7686" t="str">
            <v>PRV DPT AGEN - PROVINCIAL HOUSING BOARD</v>
          </cell>
        </row>
        <row r="7687">
          <cell r="Q7687" t="str">
            <v>Expenditure:  Transfers and Subsidies - Capital:  Monetary Allocations - Departmental Agencies and Accounts:  Provincial Departmental Agencies - Provincial Language Commission</v>
          </cell>
          <cell r="R7687" t="str">
            <v>2</v>
          </cell>
          <cell r="S7687" t="str">
            <v>65</v>
          </cell>
          <cell r="T7687" t="str">
            <v>165</v>
          </cell>
          <cell r="U7687" t="str">
            <v>0</v>
          </cell>
          <cell r="V7687" t="str">
            <v>PRV DPT AGEN - PROV LANGUAGE COMMISSION</v>
          </cell>
        </row>
        <row r="7688">
          <cell r="Q7688" t="str">
            <v>Expenditure:  Transfers and Subsidies - Capital:  Monetary Allocations - Departmental Agencies and Accounts:  Provincial Departmental Agencies - Provincial Planning and Development Commission</v>
          </cell>
          <cell r="R7688" t="str">
            <v>2</v>
          </cell>
          <cell r="S7688" t="str">
            <v>65</v>
          </cell>
          <cell r="T7688" t="str">
            <v>166</v>
          </cell>
          <cell r="U7688" t="str">
            <v>0</v>
          </cell>
          <cell r="V7688" t="str">
            <v>PRV DPT AGEN - PROV PLANNING &amp; DEV COMM</v>
          </cell>
        </row>
        <row r="7689">
          <cell r="Q7689" t="str">
            <v>Expenditure:  Transfers and Subsidies - Capital:  Monetary Allocations - Departmental Agencies and Accounts:  Provincial Departmental Agencies - Regional Authorities</v>
          </cell>
          <cell r="R7689" t="str">
            <v>2</v>
          </cell>
          <cell r="S7689" t="str">
            <v>65</v>
          </cell>
          <cell r="T7689" t="str">
            <v>167</v>
          </cell>
          <cell r="U7689" t="str">
            <v>0</v>
          </cell>
          <cell r="V7689" t="str">
            <v>PRV DPT AGEN - REGIONAL AUTHORITIES</v>
          </cell>
        </row>
        <row r="7690">
          <cell r="Q7690" t="str">
            <v>Expenditure:  Transfers and Subsidies - Capital:  Monetary Allocations - Departmental Agencies and Accounts:  Provincial Departmental Agencies - Regional Training Trust</v>
          </cell>
          <cell r="R7690" t="str">
            <v>2</v>
          </cell>
          <cell r="S7690" t="str">
            <v>65</v>
          </cell>
          <cell r="T7690" t="str">
            <v>168</v>
          </cell>
          <cell r="U7690" t="str">
            <v>0</v>
          </cell>
          <cell r="V7690" t="str">
            <v>PRV DPT AGEN - REGIONAL TRAINING TRUST</v>
          </cell>
        </row>
        <row r="7691">
          <cell r="Q7691" t="str">
            <v>Expenditure:  Transfers and Subsidies - Capital:  Monetary Allocations - Departmental Agencies and Accounts:  Provincial Departmental Agencies - Rental House Tribunal</v>
          </cell>
          <cell r="R7691" t="str">
            <v>2</v>
          </cell>
          <cell r="S7691" t="str">
            <v>65</v>
          </cell>
          <cell r="T7691" t="str">
            <v>169</v>
          </cell>
          <cell r="U7691" t="str">
            <v>0</v>
          </cell>
          <cell r="V7691" t="str">
            <v>PRV DPT AGEN - RENTAL HOUSE TRIBUNAL</v>
          </cell>
        </row>
        <row r="7692">
          <cell r="Q7692" t="str">
            <v>Expenditure:  Transfers and Subsidies - Capital:  Monetary Allocations - Departmental Agencies and Accounts:  Provincial Departmental Agencies - Roads Agency</v>
          </cell>
          <cell r="R7692" t="str">
            <v>2</v>
          </cell>
          <cell r="S7692" t="str">
            <v>65</v>
          </cell>
          <cell r="T7692" t="str">
            <v>170</v>
          </cell>
          <cell r="U7692" t="str">
            <v>0</v>
          </cell>
          <cell r="V7692" t="str">
            <v>PRV DPT AGEN - ROADS AGENCY</v>
          </cell>
        </row>
        <row r="7693">
          <cell r="Q7693" t="str">
            <v>Expenditure:  Transfers and Subsidies - Capital:  Monetary Allocations - Departmental Agencies and Accounts:  Provincial Departmental Agencies - Rural Finance Corporation Ltd</v>
          </cell>
          <cell r="R7693" t="str">
            <v>2</v>
          </cell>
          <cell r="S7693" t="str">
            <v>65</v>
          </cell>
          <cell r="T7693" t="str">
            <v>171</v>
          </cell>
          <cell r="U7693" t="str">
            <v>0</v>
          </cell>
          <cell r="V7693" t="str">
            <v>PRV DPT AGEN - RURAL FINANCE CORP LTD</v>
          </cell>
        </row>
        <row r="7694">
          <cell r="Q7694" t="str">
            <v>Expenditure:  Transfers and Subsidies - Capital:  Monetary Allocations - Departmental Agencies and Accounts:  Provincial Departmental Agencies - Socio-Econ Consulting Council</v>
          </cell>
          <cell r="R7694" t="str">
            <v>2</v>
          </cell>
          <cell r="S7694" t="str">
            <v>65</v>
          </cell>
          <cell r="T7694" t="str">
            <v>172</v>
          </cell>
          <cell r="U7694" t="str">
            <v>0</v>
          </cell>
          <cell r="V7694" t="str">
            <v>PRV DPT AGEN - SOCIO-ECON CONSUL COUNCIL</v>
          </cell>
        </row>
        <row r="7695">
          <cell r="Q7695" t="str">
            <v>Expenditure:  Transfers and Subsidies - Capital:  Monetary Allocations - Departmental Agencies and Accounts:  Provincial Departmental Agencies - Sport Council</v>
          </cell>
          <cell r="R7695" t="str">
            <v>2</v>
          </cell>
          <cell r="S7695" t="str">
            <v>65</v>
          </cell>
          <cell r="T7695" t="str">
            <v>173</v>
          </cell>
          <cell r="U7695" t="str">
            <v>0</v>
          </cell>
          <cell r="V7695" t="str">
            <v>PRV DPT AGEN - SPORT COUNCIL</v>
          </cell>
        </row>
        <row r="7696">
          <cell r="Q7696" t="str">
            <v>Expenditure:  Transfers and Subsidies - Capital:  Monetary Allocations - Departmental Agencies and Accounts:  Provincial Departmental Agencies - Subsidiary Entity</v>
          </cell>
          <cell r="R7696" t="str">
            <v>2</v>
          </cell>
          <cell r="S7696" t="str">
            <v>65</v>
          </cell>
          <cell r="T7696" t="str">
            <v>174</v>
          </cell>
          <cell r="U7696" t="str">
            <v>0</v>
          </cell>
          <cell r="V7696" t="str">
            <v>PRV DPT AGEN - SUBSIDIARY ENTITY</v>
          </cell>
        </row>
        <row r="7697">
          <cell r="Q7697" t="str">
            <v>Expenditure:  Transfers and Subsidies - Capital:  Monetary Allocations - Departmental Agencies and Accounts:  Provincial Departmental Agencies - Taxi Council</v>
          </cell>
          <cell r="R7697" t="str">
            <v>2</v>
          </cell>
          <cell r="S7697" t="str">
            <v>65</v>
          </cell>
          <cell r="T7697" t="str">
            <v>175</v>
          </cell>
          <cell r="U7697" t="str">
            <v>0</v>
          </cell>
          <cell r="V7697" t="str">
            <v>PRV DPT AGEN - TAXI COUNCIL</v>
          </cell>
        </row>
        <row r="7698">
          <cell r="Q7698" t="str">
            <v>Expenditure:  Transfers and Subsidies - Capital:  Monetary Allocations - Departmental Agencies and Accounts:  Provincial Departmental Agencies - Tourism Authority</v>
          </cell>
          <cell r="R7698" t="str">
            <v>2</v>
          </cell>
          <cell r="S7698" t="str">
            <v>65</v>
          </cell>
          <cell r="T7698" t="str">
            <v>176</v>
          </cell>
          <cell r="U7698" t="str">
            <v>0</v>
          </cell>
          <cell r="V7698" t="str">
            <v>PRV DPT AGEN - TOURISM AUTHORITY</v>
          </cell>
        </row>
        <row r="7699">
          <cell r="Q7699" t="str">
            <v>Expenditure:  Transfers and Subsidies - Capital:  Monetary Allocations - Departmental Agencies and Accounts:  Provincial Departmental Agencies - Tourism Board</v>
          </cell>
          <cell r="R7699" t="str">
            <v>2</v>
          </cell>
          <cell r="S7699" t="str">
            <v>65</v>
          </cell>
          <cell r="T7699" t="str">
            <v>177</v>
          </cell>
          <cell r="U7699" t="str">
            <v>0</v>
          </cell>
          <cell r="V7699" t="str">
            <v>PRV DPT AGEN - TOURISM BOARD</v>
          </cell>
        </row>
        <row r="7700">
          <cell r="Q7700" t="str">
            <v>Expenditure:  Transfers and Subsidies - Capital:  Monetary Allocations - Departmental Agencies and Accounts:  Provincial Departmental Agencies - Trade and Investment</v>
          </cell>
          <cell r="R7700" t="str">
            <v>2</v>
          </cell>
          <cell r="S7700" t="str">
            <v>65</v>
          </cell>
          <cell r="T7700" t="str">
            <v>178</v>
          </cell>
          <cell r="U7700" t="str">
            <v>0</v>
          </cell>
          <cell r="V7700" t="str">
            <v>PRV DPT AGEN - TRADE &amp; INVESTMENT</v>
          </cell>
        </row>
        <row r="7701">
          <cell r="Q7701" t="str">
            <v>Expenditure:  Transfers and Subsidies - Capital:  Monetary Allocations - Departmental Agencies and Accounts:  Provincial Departmental Agencies - Umsekeli Municipal Support Service</v>
          </cell>
          <cell r="R7701" t="str">
            <v>2</v>
          </cell>
          <cell r="S7701" t="str">
            <v>65</v>
          </cell>
          <cell r="T7701" t="str">
            <v>179</v>
          </cell>
          <cell r="U7701" t="str">
            <v>0</v>
          </cell>
          <cell r="V7701" t="str">
            <v>PRV DPT AGEN - UMSEKELI MUN SUPP SERV</v>
          </cell>
        </row>
        <row r="7702">
          <cell r="Q7702" t="str">
            <v>Expenditure:  Transfers and Subsidies - Capital:  Monetary Allocations - Departmental Agencies and Accounts:  Provincial Departmental Agencies - Xhasa ATC Agency (Gautrain Management Agency)</v>
          </cell>
          <cell r="R7702" t="str">
            <v>2</v>
          </cell>
          <cell r="S7702" t="str">
            <v>65</v>
          </cell>
          <cell r="T7702" t="str">
            <v>180</v>
          </cell>
          <cell r="U7702" t="str">
            <v>0</v>
          </cell>
          <cell r="V7702" t="str">
            <v>PRV DPT AGEN - GAUTRAIN MANAG AGENCY</v>
          </cell>
        </row>
        <row r="7703">
          <cell r="Q7703" t="str">
            <v>Expenditure:  Transfers and Subsidies - Capital:  Monetary Allocations - Departmental Agencies and Accounts:  Provincial Departmental Agencies - Youth Commission</v>
          </cell>
          <cell r="R7703" t="str">
            <v>2</v>
          </cell>
          <cell r="S7703" t="str">
            <v>65</v>
          </cell>
          <cell r="T7703" t="str">
            <v>181</v>
          </cell>
          <cell r="U7703" t="str">
            <v>0</v>
          </cell>
          <cell r="V7703" t="str">
            <v>PRV DPT AGEN - YOUTH COMMISSION</v>
          </cell>
        </row>
        <row r="7704">
          <cell r="Q7704" t="str">
            <v>Expenditure:  Transfers and Subsidies - Capital:  Monetary Allocations - Departmental Agencies and Accounts:  Provincial Departmental Agencies - Youth Development Trust</v>
          </cell>
          <cell r="R7704" t="str">
            <v>2</v>
          </cell>
          <cell r="S7704" t="str">
            <v>65</v>
          </cell>
          <cell r="T7704" t="str">
            <v>182</v>
          </cell>
          <cell r="U7704" t="str">
            <v>0</v>
          </cell>
          <cell r="V7704" t="str">
            <v>PRV DPT AGEN - YOUTH DEVELOPMENT TRUST</v>
          </cell>
        </row>
        <row r="7705">
          <cell r="Q7705" t="str">
            <v xml:space="preserve">Expenditure:  Transfers and Subsidies - Capital:  Monetary Allocations - Departmental Agencies and Accounts:  National Departmental Agencies </v>
          </cell>
          <cell r="R7705">
            <v>0</v>
          </cell>
          <cell r="V7705" t="str">
            <v>TS C MONET DPT AGEN &amp; ACC NAT DEPT AGEN</v>
          </cell>
        </row>
        <row r="7706">
          <cell r="Q7706" t="str">
            <v>Expenditure:  Transfers and Subsidies - Capital:  Monetary Allocations - Departmental Agencies and Accounts:  National Departmental Agencies - ZA Domain Name Authority</v>
          </cell>
          <cell r="R7706" t="str">
            <v>2</v>
          </cell>
          <cell r="S7706" t="str">
            <v>65</v>
          </cell>
          <cell r="T7706" t="str">
            <v>400</v>
          </cell>
          <cell r="U7706" t="str">
            <v>0</v>
          </cell>
          <cell r="V7706" t="str">
            <v>NAT DPT AGEN - ZA DOMAIN NAME AUTHORITY</v>
          </cell>
        </row>
        <row r="7707">
          <cell r="Q7707" t="str">
            <v>Expenditure:  Transfers and Subsidies - Capital:  Monetary Allocations - Departmental Agencies and Accounts:  National Departmental Agencies - Accounting Standards Board</v>
          </cell>
          <cell r="R7707" t="str">
            <v>2</v>
          </cell>
          <cell r="S7707" t="str">
            <v>65</v>
          </cell>
          <cell r="T7707" t="str">
            <v>401</v>
          </cell>
          <cell r="U7707" t="str">
            <v>0</v>
          </cell>
          <cell r="V7707" t="str">
            <v>NAT DPT AGEN - ACCOUNTING STANDARD BOARD</v>
          </cell>
        </row>
        <row r="7708">
          <cell r="Q7708" t="str">
            <v>Expenditure:  Transfers and Subsidies - Capital:  Monetary Allocations - Departmental Agencies and Accounts:  National Departmental Agencies - Africa Institute of South Africa</v>
          </cell>
          <cell r="R7708" t="str">
            <v>2</v>
          </cell>
          <cell r="S7708" t="str">
            <v>65</v>
          </cell>
          <cell r="T7708" t="str">
            <v>402</v>
          </cell>
          <cell r="U7708" t="str">
            <v>0</v>
          </cell>
          <cell r="V7708" t="str">
            <v>NAT DPT AGEN - AFRICA INSTITUTE OF SA</v>
          </cell>
        </row>
        <row r="7709">
          <cell r="Q7709" t="str">
            <v>Expenditure:  Transfers and Subsidies - Capital:  Monetary Allocations - Departmental Agencies and Accounts:  National Departmental Agencies - African Renaissance and Intern Fund</v>
          </cell>
          <cell r="R7709" t="str">
            <v>2</v>
          </cell>
          <cell r="S7709" t="str">
            <v>65</v>
          </cell>
          <cell r="T7709" t="str">
            <v>403</v>
          </cell>
          <cell r="U7709" t="str">
            <v>0</v>
          </cell>
          <cell r="V7709" t="str">
            <v>NAT DPT AGEN - AFRI RENAIS &amp; INTERN FUND</v>
          </cell>
        </row>
        <row r="7710">
          <cell r="Q7710" t="str">
            <v>Expenditure:  Transfers and Subsidies - Capital:  Monetary Allocations - Departmental Agencies and Accounts:  National Departmental Agencies - Afrikaanse Taalmuseum</v>
          </cell>
          <cell r="R7710" t="str">
            <v>2</v>
          </cell>
          <cell r="S7710" t="str">
            <v>65</v>
          </cell>
          <cell r="T7710" t="str">
            <v>404</v>
          </cell>
          <cell r="U7710" t="str">
            <v>0</v>
          </cell>
          <cell r="V7710" t="str">
            <v>NAT DPT AGEN - AFRIKAANSE TAALMUSEUM</v>
          </cell>
        </row>
        <row r="7711">
          <cell r="Q7711" t="str">
            <v>Expenditure:  Transfers and Subsidies - Capital:  Monetary Allocations - Departmental Agencies and Accounts:  National Departmental Agencies - Agricultural Sector Education and Train Authority</v>
          </cell>
          <cell r="R7711" t="str">
            <v>2</v>
          </cell>
          <cell r="S7711" t="str">
            <v>65</v>
          </cell>
          <cell r="T7711" t="str">
            <v>405</v>
          </cell>
          <cell r="U7711" t="str">
            <v>0</v>
          </cell>
          <cell r="V7711" t="str">
            <v>NAT DPT AGEN - AGRI SEC EDUC &amp; TRAIN AUT</v>
          </cell>
        </row>
        <row r="7712">
          <cell r="Q7712" t="str">
            <v>Expenditure:  Transfers and Subsidies - Capital:  Monetary Allocations - Departmental Agencies and Accounts:  National Departmental Agencies - Agricultural Land Holdings Acc</v>
          </cell>
          <cell r="R7712" t="str">
            <v>2</v>
          </cell>
          <cell r="S7712" t="str">
            <v>65</v>
          </cell>
          <cell r="T7712" t="str">
            <v>406</v>
          </cell>
          <cell r="U7712" t="str">
            <v>0</v>
          </cell>
          <cell r="V7712" t="str">
            <v>NAT DPT AGEN - AGRICAL LAND HOLDINGS ACC</v>
          </cell>
        </row>
        <row r="7713">
          <cell r="Q7713" t="str">
            <v>Expenditure:  Transfers and Subsidies - Capital:  Monetary Allocations - Departmental Agencies and Accounts:  National Departmental Agencies - Agricultural Research Council</v>
          </cell>
          <cell r="R7713" t="str">
            <v>2</v>
          </cell>
          <cell r="S7713" t="str">
            <v>65</v>
          </cell>
          <cell r="T7713" t="str">
            <v>407</v>
          </cell>
          <cell r="U7713" t="str">
            <v>0</v>
          </cell>
          <cell r="V7713" t="str">
            <v>NAT DPT AGEN - AGRICULT RESEARCH COUNCIL</v>
          </cell>
        </row>
        <row r="7714">
          <cell r="Q7714" t="str">
            <v>Expenditure:  Transfers and Subsidies - Capital:  Monetary Allocations - Departmental Agencies and Accounts:  National Departmental Agencies - Air Services Licensing Council</v>
          </cell>
          <cell r="R7714" t="str">
            <v>2</v>
          </cell>
          <cell r="S7714" t="str">
            <v>65</v>
          </cell>
          <cell r="T7714" t="str">
            <v>408</v>
          </cell>
          <cell r="U7714" t="str">
            <v>0</v>
          </cell>
          <cell r="V7714" t="str">
            <v>NAT DPT AGEN - AIR SERV LICEN COUNCIL</v>
          </cell>
        </row>
        <row r="7715">
          <cell r="Q7715" t="str">
            <v>Expenditure:  Transfers and Subsidies - Capital:  Monetary Allocations - Departmental Agencies and Accounts:  National Departmental Agencies - Artscape</v>
          </cell>
          <cell r="R7715" t="str">
            <v>2</v>
          </cell>
          <cell r="S7715" t="str">
            <v>65</v>
          </cell>
          <cell r="T7715" t="str">
            <v>409</v>
          </cell>
          <cell r="U7715" t="str">
            <v>0</v>
          </cell>
          <cell r="V7715" t="str">
            <v>NAT DPT AGEN - ARTSCAPE</v>
          </cell>
        </row>
        <row r="7716">
          <cell r="Q7716" t="str">
            <v>Expenditure:  Transfers and Subsidies - Capital:  Monetary Allocations - Departmental Agencies and Accounts:  National Departmental Agencies - Banking SETA</v>
          </cell>
          <cell r="R7716" t="str">
            <v>2</v>
          </cell>
          <cell r="S7716" t="str">
            <v>65</v>
          </cell>
          <cell r="T7716" t="str">
            <v>410</v>
          </cell>
          <cell r="U7716" t="str">
            <v>0</v>
          </cell>
          <cell r="V7716" t="str">
            <v>NAT DPT AGEN - BANKING SETA</v>
          </cell>
        </row>
        <row r="7717">
          <cell r="Q7717" t="str">
            <v>Expenditure:  Transfers and Subsidies - Capital:  Monetary Allocations - Departmental Agencies and Accounts:  National Departmental Agencies - Blyde River Canyon National Park</v>
          </cell>
          <cell r="R7717" t="str">
            <v>2</v>
          </cell>
          <cell r="S7717" t="str">
            <v>65</v>
          </cell>
          <cell r="T7717" t="str">
            <v>411</v>
          </cell>
          <cell r="U7717" t="str">
            <v>0</v>
          </cell>
          <cell r="V7717" t="str">
            <v>NAT DPT AGEN - BLYDE RIVER CANYON N/PARK</v>
          </cell>
        </row>
        <row r="7718">
          <cell r="Q7718" t="str">
            <v>Expenditure:  Transfers and Subsidies - Capital:  Monetary Allocations - Departmental Agencies and Accounts:  National Departmental Agencies - Board on Tariffs and Trade</v>
          </cell>
          <cell r="R7718" t="str">
            <v>2</v>
          </cell>
          <cell r="S7718" t="str">
            <v>65</v>
          </cell>
          <cell r="T7718" t="str">
            <v>412</v>
          </cell>
          <cell r="U7718" t="str">
            <v>0</v>
          </cell>
          <cell r="V7718" t="str">
            <v>NAT DPT AGEN - BOARD ON TARIFFS &amp; TRADE</v>
          </cell>
        </row>
        <row r="7719">
          <cell r="Q7719" t="str">
            <v>Expenditure:  Transfers and Subsidies - Capital:  Monetary Allocations - Departmental Agencies and Accounts:  National Departmental Agencies - Boxing South Africa</v>
          </cell>
          <cell r="R7719" t="str">
            <v>2</v>
          </cell>
          <cell r="S7719" t="str">
            <v>65</v>
          </cell>
          <cell r="T7719" t="str">
            <v>413</v>
          </cell>
          <cell r="U7719" t="str">
            <v>0</v>
          </cell>
          <cell r="V7719" t="str">
            <v>NAT DPT AGEN - BOXING SOUTH AFRICA</v>
          </cell>
        </row>
        <row r="7720">
          <cell r="Q7720" t="str">
            <v>Expenditure:  Transfers and Subsidies - Capital:  Monetary Allocations - Departmental Agencies and Accounts:  National Departmental Agencies - Breede River Catchment Management Agency</v>
          </cell>
          <cell r="R7720" t="str">
            <v>2</v>
          </cell>
          <cell r="S7720" t="str">
            <v>65</v>
          </cell>
          <cell r="T7720" t="str">
            <v>414</v>
          </cell>
          <cell r="U7720" t="str">
            <v>0</v>
          </cell>
          <cell r="V7720" t="str">
            <v xml:space="preserve">NAT DPT AGEN - BREEDE RIVER CATCH MAN </v>
          </cell>
        </row>
        <row r="7721">
          <cell r="Q7721" t="str">
            <v>Expenditure:  Transfers and Subsidies - Capital:  Monetary Allocations - Departmental Agencies and Accounts:  National Departmental Agencies - Business Arts of South Africa Johannesburg</v>
          </cell>
          <cell r="R7721" t="str">
            <v>2</v>
          </cell>
          <cell r="S7721" t="str">
            <v>65</v>
          </cell>
          <cell r="T7721" t="str">
            <v>415</v>
          </cell>
          <cell r="U7721" t="str">
            <v>0</v>
          </cell>
          <cell r="V7721" t="str">
            <v>NAT DPT AGEN - BUSINESS ARTS OF SA JHB</v>
          </cell>
        </row>
        <row r="7722">
          <cell r="Q7722" t="str">
            <v>Expenditure:  Transfers and Subsidies - Capital:  Monetary Allocations - Departmental Agencies and Accounts:  National Departmental Agencies - Cape Medical Depot Augmentation</v>
          </cell>
          <cell r="R7722" t="str">
            <v>2</v>
          </cell>
          <cell r="S7722" t="str">
            <v>65</v>
          </cell>
          <cell r="T7722" t="str">
            <v>416</v>
          </cell>
          <cell r="U7722" t="str">
            <v>0</v>
          </cell>
          <cell r="V7722" t="str">
            <v>NAT DPT AGEN - CAPE MED DEPOT AUGMENTAT</v>
          </cell>
        </row>
        <row r="7723">
          <cell r="Q7723" t="str">
            <v>Expenditure:  Transfers and Subsidies - Capital:  Monetary Allocations - Departmental Agencies and Accounts:  National Departmental Agencies - Castle Control Board</v>
          </cell>
          <cell r="R7723" t="str">
            <v>2</v>
          </cell>
          <cell r="S7723" t="str">
            <v>65</v>
          </cell>
          <cell r="T7723" t="str">
            <v>417</v>
          </cell>
          <cell r="U7723" t="str">
            <v>0</v>
          </cell>
          <cell r="V7723" t="str">
            <v>NAT DPT AGEN - CASTLE CONTROL BOARD</v>
          </cell>
        </row>
        <row r="7724">
          <cell r="Q7724" t="str">
            <v>Expenditure:  Transfers and Subsidies - Capital:  Monetary Allocations - Departmental Agencies and Accounts:  National Departmental Agencies - Cedara Agricultural College</v>
          </cell>
          <cell r="R7724" t="str">
            <v>2</v>
          </cell>
          <cell r="S7724" t="str">
            <v>65</v>
          </cell>
          <cell r="T7724" t="str">
            <v>418</v>
          </cell>
          <cell r="U7724" t="str">
            <v>0</v>
          </cell>
          <cell r="V7724" t="str">
            <v>NAT DPT AGEN - CEDARA AGRICUL COLLEGE</v>
          </cell>
        </row>
        <row r="7725">
          <cell r="Q7725" t="str">
            <v>Expenditure:  Transfers and Subsidies - Capital:  Monetary Allocations - Departmental Agencies and Accounts:  National Departmental Agencies - Chemical Industry SETA</v>
          </cell>
          <cell r="R7725" t="str">
            <v>2</v>
          </cell>
          <cell r="S7725" t="str">
            <v>65</v>
          </cell>
          <cell r="T7725" t="str">
            <v>419</v>
          </cell>
          <cell r="U7725" t="str">
            <v>0</v>
          </cell>
          <cell r="V7725" t="str">
            <v>NAT DPT AGEN - CHEMICAL INDUSTRY SETA</v>
          </cell>
        </row>
        <row r="7726">
          <cell r="Q7726" t="str">
            <v>Expenditure:  Transfers and Subsidies - Capital:  Monetary Allocations - Departmental Agencies and Accounts:  National Departmental Agencies - Clothing, Textile, Footwear and Leather SETA</v>
          </cell>
          <cell r="R7726" t="str">
            <v>2</v>
          </cell>
          <cell r="S7726" t="str">
            <v>65</v>
          </cell>
          <cell r="T7726" t="str">
            <v>420</v>
          </cell>
          <cell r="U7726" t="str">
            <v>0</v>
          </cell>
          <cell r="V7726" t="str">
            <v>NAT DPT AGEN - CLOT TEX FOOT &amp; LEAT SETA</v>
          </cell>
        </row>
        <row r="7727">
          <cell r="Q7727" t="str">
            <v>Expenditure:  Transfers and Subsidies - Capital:  Monetary Allocations - Departmental Agencies and Accounts:  National Departmental Agencies - Commissioner Conciliation, Mediation and Arbitration</v>
          </cell>
          <cell r="R7727" t="str">
            <v>2</v>
          </cell>
          <cell r="S7727" t="str">
            <v>65</v>
          </cell>
          <cell r="T7727" t="str">
            <v>421</v>
          </cell>
          <cell r="U7727" t="str">
            <v>0</v>
          </cell>
          <cell r="V7727" t="str">
            <v>NAT DPT AGEN - COM RECONCIL MED &amp; ARBITR</v>
          </cell>
        </row>
        <row r="7728">
          <cell r="Q7728" t="str">
            <v xml:space="preserve">Expenditure:  Transfers and Subsidies - Capital:  Monetary Allocations - Departmental Agencies and Accounts:  National Departmental Agencies - Community Promotion and Protection of Rights </v>
          </cell>
          <cell r="R7728" t="str">
            <v>2</v>
          </cell>
          <cell r="S7728" t="str">
            <v>65</v>
          </cell>
          <cell r="T7728" t="str">
            <v>422</v>
          </cell>
          <cell r="U7728" t="str">
            <v>0</v>
          </cell>
          <cell r="V7728" t="str">
            <v>NAT DPT AGEN - COM PROM &amp; PROT OF RIGHTS</v>
          </cell>
        </row>
        <row r="7729">
          <cell r="Q7729" t="str">
            <v>Expenditure:  Transfers and Subsidies - Capital:  Monetary Allocations - Departmental Agencies and Accounts:  National Departmental Agencies - Commission Gender Equality</v>
          </cell>
          <cell r="R7729" t="str">
            <v>2</v>
          </cell>
          <cell r="S7729" t="str">
            <v>65</v>
          </cell>
          <cell r="T7729" t="str">
            <v>423</v>
          </cell>
          <cell r="U7729" t="str">
            <v>0</v>
          </cell>
          <cell r="V7729" t="str">
            <v>NAT DPT AGEN - COMMIS GENDER EQUALITY</v>
          </cell>
        </row>
        <row r="7730">
          <cell r="Q7730" t="str">
            <v>Expenditure:  Transfers and Subsidies - Capital:  Monetary Allocations - Departmental Agencies and Accounts:  National Departmental Agencies - Companies and Intellectual Property Commission</v>
          </cell>
          <cell r="R7730" t="str">
            <v>2</v>
          </cell>
          <cell r="S7730" t="str">
            <v>65</v>
          </cell>
          <cell r="T7730" t="str">
            <v>424</v>
          </cell>
          <cell r="U7730" t="str">
            <v>0</v>
          </cell>
          <cell r="V7730" t="str">
            <v>NAT DPT AGEN - COMPA &amp; INTELLE PROP COMM</v>
          </cell>
        </row>
        <row r="7731">
          <cell r="Q7731" t="str">
            <v>Expenditure:  Transfers and Subsidies - Capital:  Monetary Allocations - Departmental Agencies and Accounts:  National Departmental Agencies - Compensation Fund Including Reserve Fund</v>
          </cell>
          <cell r="R7731" t="str">
            <v>2</v>
          </cell>
          <cell r="S7731" t="str">
            <v>65</v>
          </cell>
          <cell r="T7731" t="str">
            <v>425</v>
          </cell>
          <cell r="U7731" t="str">
            <v>0</v>
          </cell>
          <cell r="V7731" t="str">
            <v>NAT DPT AGEN - COMPEN FUND INC RESV FUND</v>
          </cell>
        </row>
        <row r="7732">
          <cell r="Q7732" t="str">
            <v>Expenditure:  Transfers and Subsidies - Capital:  Monetary Allocations - Departmental Agencies and Accounts:  National Departmental Agencies - Competition Board</v>
          </cell>
          <cell r="R7732" t="str">
            <v>2</v>
          </cell>
          <cell r="S7732" t="str">
            <v>65</v>
          </cell>
          <cell r="T7732" t="str">
            <v>426</v>
          </cell>
          <cell r="U7732" t="str">
            <v>0</v>
          </cell>
          <cell r="V7732" t="str">
            <v>NAT DPT AGEN - COMPETITION BOARD</v>
          </cell>
        </row>
        <row r="7733">
          <cell r="Q7733" t="str">
            <v>Expenditure:  Transfers and Subsidies - Capital:  Monetary Allocations - Departmental Agencies and Accounts:  National Departmental Agencies - Competition Commission</v>
          </cell>
          <cell r="R7733" t="str">
            <v>2</v>
          </cell>
          <cell r="S7733" t="str">
            <v>65</v>
          </cell>
          <cell r="T7733" t="str">
            <v>427</v>
          </cell>
          <cell r="U7733" t="str">
            <v>0</v>
          </cell>
          <cell r="V7733" t="str">
            <v>NAT DPT AGEN - COMPETITION COMMISSION</v>
          </cell>
        </row>
        <row r="7734">
          <cell r="Q7734" t="str">
            <v>Expenditure:  Transfers and Subsidies - Capital:  Monetary Allocations - Departmental Agencies and Accounts:  National Departmental Agencies - Competition Tribunal</v>
          </cell>
          <cell r="R7734" t="str">
            <v>2</v>
          </cell>
          <cell r="S7734" t="str">
            <v>65</v>
          </cell>
          <cell r="T7734" t="str">
            <v>428</v>
          </cell>
          <cell r="U7734" t="str">
            <v>0</v>
          </cell>
          <cell r="V7734" t="str">
            <v>NAT DPT AGEN - COMPETITION TRIBUNAL</v>
          </cell>
        </row>
        <row r="7735">
          <cell r="Q7735" t="str">
            <v>Expenditure:  Transfers and Subsidies - Capital:  Monetary Allocations - Departmental Agencies and Accounts:  National Departmental Agencies - Construction Industry Development Board</v>
          </cell>
          <cell r="R7735" t="str">
            <v>2</v>
          </cell>
          <cell r="S7735" t="str">
            <v>65</v>
          </cell>
          <cell r="T7735" t="str">
            <v>429</v>
          </cell>
          <cell r="U7735" t="str">
            <v>0</v>
          </cell>
          <cell r="V7735" t="str">
            <v>NAT DPT AGEN -  CONSTRUCT IND DEV BOARD</v>
          </cell>
        </row>
        <row r="7736">
          <cell r="Q7736" t="str">
            <v>Expenditure:  Transfers and Subsidies - Capital:  Monetary Allocations - Departmental Agencies and Accounts:  National Departmental Agencies - Construction SETA</v>
          </cell>
          <cell r="R7736" t="str">
            <v>2</v>
          </cell>
          <cell r="S7736" t="str">
            <v>65</v>
          </cell>
          <cell r="T7736" t="str">
            <v>430</v>
          </cell>
          <cell r="U7736" t="str">
            <v>0</v>
          </cell>
          <cell r="V7736" t="str">
            <v>NAT DPT AGEN - CONSTRUCTION SETA</v>
          </cell>
        </row>
        <row r="7737">
          <cell r="Q7737" t="str">
            <v>Expenditure:  Transfers and Subsidies - Capital:  Monetary Allocations - Departmental Agencies and Accounts:  National Departmental Agencies - Co-Op Banking  Development Agency (CBDA)</v>
          </cell>
          <cell r="R7737" t="str">
            <v>2</v>
          </cell>
          <cell r="S7737" t="str">
            <v>65</v>
          </cell>
          <cell r="T7737" t="str">
            <v>431</v>
          </cell>
          <cell r="U7737" t="str">
            <v>0</v>
          </cell>
          <cell r="V7737" t="str">
            <v>NAT DPT AGEN - CO-OP BANKING  DEV AGENCY</v>
          </cell>
        </row>
        <row r="7738">
          <cell r="Q7738" t="str">
            <v>Expenditure:  Transfers and Subsidies - Capital:  Monetary Allocations - Departmental Agencies and Accounts:  National Departmental Agencies - Council for Geosciences</v>
          </cell>
          <cell r="R7738" t="str">
            <v>2</v>
          </cell>
          <cell r="S7738" t="str">
            <v>65</v>
          </cell>
          <cell r="T7738" t="str">
            <v>432</v>
          </cell>
          <cell r="U7738" t="str">
            <v>0</v>
          </cell>
          <cell r="V7738" t="str">
            <v>NAT DPT AGEN - COUNCIL FOR GEOSCIENCES</v>
          </cell>
        </row>
        <row r="7739">
          <cell r="Q7739" t="str">
            <v>Expenditure:  Transfers and Subsidies - Capital:  Monetary Allocations - Departmental Agencies and Accounts:  National Departmental Agencies - Council for Medical Schemes</v>
          </cell>
          <cell r="R7739" t="str">
            <v>2</v>
          </cell>
          <cell r="S7739" t="str">
            <v>65</v>
          </cell>
          <cell r="T7739" t="str">
            <v>433</v>
          </cell>
          <cell r="U7739" t="str">
            <v>0</v>
          </cell>
          <cell r="V7739" t="str">
            <v>NAT DPT AGEN - COUNCIL FOR MEDICAL SCH</v>
          </cell>
        </row>
        <row r="7740">
          <cell r="Q7740" t="str">
            <v>Expenditure:  Transfers and Subsidies - Capital:  Monetary Allocations - Departmental Agencies and Accounts:  National Departmental Agencies - Council for Nuclear Safety</v>
          </cell>
          <cell r="R7740" t="str">
            <v>2</v>
          </cell>
          <cell r="S7740" t="str">
            <v>65</v>
          </cell>
          <cell r="T7740" t="str">
            <v>434</v>
          </cell>
          <cell r="U7740" t="str">
            <v>0</v>
          </cell>
          <cell r="V7740" t="str">
            <v>NAT DPT AGEN - COUNCIL NUCLEAR SAFETY</v>
          </cell>
        </row>
        <row r="7741">
          <cell r="Q7741" t="str">
            <v>Expenditure:  Transfers and Subsidies - Capital:  Monetary Allocations - Departmental Agencies and Accounts:  National Departmental Agencies - Scientific and Industrial Research</v>
          </cell>
          <cell r="R7741" t="str">
            <v>2</v>
          </cell>
          <cell r="S7741" t="str">
            <v>65</v>
          </cell>
          <cell r="T7741" t="str">
            <v>435</v>
          </cell>
          <cell r="U7741" t="str">
            <v>0</v>
          </cell>
          <cell r="V7741" t="str">
            <v>NAT DPT AGEN - COUN SCIENT &amp; INDUST RESE</v>
          </cell>
        </row>
        <row r="7742">
          <cell r="Q7742" t="str">
            <v>Expenditure:  Transfers and Subsidies - Capital:  Monetary Allocations - Departmental Agencies and Accounts:  National Departmental Agencies - Council for the Built Environment (CBE)</v>
          </cell>
          <cell r="R7742" t="str">
            <v>2</v>
          </cell>
          <cell r="S7742" t="str">
            <v>65</v>
          </cell>
          <cell r="T7742" t="str">
            <v>436</v>
          </cell>
          <cell r="U7742" t="str">
            <v>0</v>
          </cell>
          <cell r="V7742" t="str">
            <v>NAT DPT AGEN -  COUNCIL BUILT ENVIRON</v>
          </cell>
        </row>
        <row r="7743">
          <cell r="Q7743" t="str">
            <v>Expenditure:  Transfers and Subsidies - Capital:  Monetary Allocations - Departmental Agencies and Accounts:  National Departmental Agencies - Council on Higher Education</v>
          </cell>
          <cell r="R7743" t="str">
            <v>2</v>
          </cell>
          <cell r="S7743" t="str">
            <v>65</v>
          </cell>
          <cell r="T7743" t="str">
            <v>437</v>
          </cell>
          <cell r="U7743" t="str">
            <v>0</v>
          </cell>
          <cell r="V7743" t="str">
            <v>NAT DPT AGEN - COUN ON HIGHER EDUCATION</v>
          </cell>
        </row>
        <row r="7744">
          <cell r="Q7744" t="str">
            <v>Expenditure:  Transfers and Subsidies - Capital:  Monetary Allocations - Departmental Agencies and Accounts:  National Departmental Agencies - Cross-Border Road Transport Agency</v>
          </cell>
          <cell r="R7744" t="str">
            <v>2</v>
          </cell>
          <cell r="S7744" t="str">
            <v>65</v>
          </cell>
          <cell r="T7744" t="str">
            <v>438</v>
          </cell>
          <cell r="U7744" t="str">
            <v>0</v>
          </cell>
          <cell r="V7744" t="str">
            <v>NAT DPT AGEN - CROSS-BORDER ROAD TRP AGE</v>
          </cell>
        </row>
        <row r="7745">
          <cell r="Q7745" t="str">
            <v>Expenditure:  Transfers and Subsidies - Capital:  Monetary Allocations - Departmental Agencies and Accounts:  National Departmental Agencies - Diabo</v>
          </cell>
          <cell r="R7745" t="str">
            <v>2</v>
          </cell>
          <cell r="S7745" t="str">
            <v>65</v>
          </cell>
          <cell r="T7745" t="str">
            <v>439</v>
          </cell>
          <cell r="U7745" t="str">
            <v>0</v>
          </cell>
          <cell r="V7745" t="str">
            <v>NAT DPT AGEN - DIABO</v>
          </cell>
        </row>
        <row r="7746">
          <cell r="Q7746" t="str">
            <v>Expenditure:  Transfers and Subsidies - Capital:  Monetary Allocations - Departmental Agencies and Accounts:  National Departmental Agencies - Ditsong:  Museums of South Africa</v>
          </cell>
          <cell r="R7746" t="str">
            <v>2</v>
          </cell>
          <cell r="S7746" t="str">
            <v>65</v>
          </cell>
          <cell r="T7746" t="str">
            <v>440</v>
          </cell>
          <cell r="U7746" t="str">
            <v>0</v>
          </cell>
          <cell r="V7746" t="str">
            <v>NAT DPT AGEN - DITSONG MUSEUMS OF SA</v>
          </cell>
        </row>
        <row r="7747">
          <cell r="Q7747" t="str">
            <v>Expenditure:  Transfers and Subsidies - Capital:  Monetary Allocations - Departmental Agencies and Accounts:  National Departmental Agencies - Education and Labour Relation Council</v>
          </cell>
          <cell r="R7747" t="str">
            <v>2</v>
          </cell>
          <cell r="S7747" t="str">
            <v>65</v>
          </cell>
          <cell r="T7747" t="str">
            <v>441</v>
          </cell>
          <cell r="U7747" t="str">
            <v>0</v>
          </cell>
          <cell r="V7747" t="str">
            <v>NAT DPT AGEN - EDUC &amp; LABOUR RELAT COUN</v>
          </cell>
        </row>
        <row r="7748">
          <cell r="Q7748" t="str">
            <v>Expenditure:  Transfers and Subsidies - Capital:  Monetary Allocations - Departmental Agencies and Accounts:  National Departmental Agencies - Glen Agricultural College</v>
          </cell>
          <cell r="R7748" t="str">
            <v>2</v>
          </cell>
          <cell r="S7748" t="str">
            <v>65</v>
          </cell>
          <cell r="T7748" t="str">
            <v>442</v>
          </cell>
          <cell r="U7748" t="str">
            <v>0</v>
          </cell>
          <cell r="V7748" t="str">
            <v>NAT DPT AGEN - GLEN AGRICULTURAL COLLEGE</v>
          </cell>
        </row>
        <row r="7749">
          <cell r="Q7749" t="str">
            <v>Expenditure:  Transfers and Subsidies - Capital:  Monetary Allocations - Departmental Agencies and Accounts:  National Departmental Agencies - Fort Cox Agricultural College</v>
          </cell>
          <cell r="R7749" t="str">
            <v>2</v>
          </cell>
          <cell r="S7749" t="str">
            <v>65</v>
          </cell>
          <cell r="T7749" t="str">
            <v>443</v>
          </cell>
          <cell r="U7749" t="str">
            <v>0</v>
          </cell>
          <cell r="V7749" t="str">
            <v>NAT DPT AGEN - FORT COX AGRICUL COLLEGE</v>
          </cell>
        </row>
        <row r="7750">
          <cell r="Q7750" t="str">
            <v>Expenditure:  Transfers and Subsidies - Capital:  Monetary Allocations - Departmental Agencies and Accounts:  National Departmental Agencies - Lowveld Agricultural College</v>
          </cell>
          <cell r="R7750" t="str">
            <v>2</v>
          </cell>
          <cell r="S7750" t="str">
            <v>65</v>
          </cell>
          <cell r="T7750" t="str">
            <v>444</v>
          </cell>
          <cell r="U7750" t="str">
            <v>0</v>
          </cell>
          <cell r="V7750" t="str">
            <v>NAT DPT AGEN - LOWVELD AGRICUL COLLEGE</v>
          </cell>
        </row>
        <row r="7751">
          <cell r="Q7751" t="str">
            <v>Expenditure:  Transfers and Subsidies - Capital:  Monetary Allocations - Departmental Agencies and Accounts:  National Departmental Agencies - Madzivhandila Agricultural College</v>
          </cell>
          <cell r="R7751" t="str">
            <v>2</v>
          </cell>
          <cell r="S7751" t="str">
            <v>65</v>
          </cell>
          <cell r="T7751" t="str">
            <v>445</v>
          </cell>
          <cell r="U7751" t="str">
            <v>0</v>
          </cell>
          <cell r="V7751" t="str">
            <v>NAT DPT AGEN -  MADZIVHANDILA AGRI COLL</v>
          </cell>
        </row>
        <row r="7752">
          <cell r="Q7752" t="str">
            <v>Expenditure:  Transfers and Subsidies - Capital:  Monetary Allocations - Departmental Agencies and Accounts:  National Departmental Agencies - Potchefstroom Agricultural College</v>
          </cell>
          <cell r="R7752" t="str">
            <v>2</v>
          </cell>
          <cell r="S7752" t="str">
            <v>65</v>
          </cell>
          <cell r="T7752" t="str">
            <v>446</v>
          </cell>
          <cell r="U7752" t="str">
            <v>0</v>
          </cell>
          <cell r="V7752" t="str">
            <v>NAT DPT AGEN - POTCH AGRICUL COLLEGE</v>
          </cell>
        </row>
        <row r="7753">
          <cell r="Q7753" t="str">
            <v>Expenditure:  Transfers and Subsidies - Capital:  Monetary Allocations - Departmental Agencies and Accounts:  National Departmental Agencies - Education, Training and Development Practices SETA</v>
          </cell>
          <cell r="R7753" t="str">
            <v>2</v>
          </cell>
          <cell r="S7753" t="str">
            <v>65</v>
          </cell>
          <cell r="T7753" t="str">
            <v>447</v>
          </cell>
          <cell r="U7753" t="str">
            <v>0</v>
          </cell>
          <cell r="V7753" t="str">
            <v>NAT DPT AGEN - TRAIN &amp; DEVEL PRAC SETA</v>
          </cell>
        </row>
        <row r="7754">
          <cell r="Q7754" t="str">
            <v>Expenditure:  Transfers and Subsidies - Capital:  Monetary Allocations - Departmental Agencies and Accounts:  National Departmental Agencies - Electricity Distribution Industry Holdings</v>
          </cell>
          <cell r="R7754" t="str">
            <v>2</v>
          </cell>
          <cell r="S7754" t="str">
            <v>65</v>
          </cell>
          <cell r="T7754" t="str">
            <v>448</v>
          </cell>
          <cell r="U7754" t="str">
            <v>0</v>
          </cell>
          <cell r="V7754" t="str">
            <v>NAT DPT AGEN - ELE DISTRIB INDUSTRY HOLD</v>
          </cell>
        </row>
        <row r="7755">
          <cell r="Q7755" t="str">
            <v>Expenditure:  Transfers and Subsidies - Capital:  Monetary Allocations - Departmental Agencies and Accounts:  National Departmental Agencies - Electricity Communications Sec (Pty)Ltd</v>
          </cell>
          <cell r="R7755" t="str">
            <v>2</v>
          </cell>
          <cell r="S7755" t="str">
            <v>65</v>
          </cell>
          <cell r="T7755" t="str">
            <v>449</v>
          </cell>
          <cell r="U7755" t="str">
            <v>0</v>
          </cell>
          <cell r="V7755" t="str">
            <v>NAT DPT AGEN - ELE COMMUNIC SEC (PTY)LTD</v>
          </cell>
        </row>
        <row r="7756">
          <cell r="Q7756" t="str">
            <v>Expenditure:  Transfers and Subsidies - Capital:  Monetary Allocations - Departmental Agencies and Accounts:  National Departmental Agencies - Elsenburg Agricultural College</v>
          </cell>
          <cell r="R7756" t="str">
            <v>2</v>
          </cell>
          <cell r="S7756" t="str">
            <v>65</v>
          </cell>
          <cell r="T7756" t="str">
            <v>450</v>
          </cell>
          <cell r="U7756" t="str">
            <v>0</v>
          </cell>
          <cell r="V7756" t="str">
            <v>NAT DPT AGEN - ELSENBURG AGRICUL COLLEGE</v>
          </cell>
        </row>
        <row r="7757">
          <cell r="Q7757" t="str">
            <v>Expenditure:  Transfers and Subsidies - Capital:  Monetary Allocations - Departmental Agencies and Accounts:  National Departmental Agencies - Employments Condition Commission</v>
          </cell>
          <cell r="R7757" t="str">
            <v>2</v>
          </cell>
          <cell r="S7757" t="str">
            <v>65</v>
          </cell>
          <cell r="T7757" t="str">
            <v>451</v>
          </cell>
          <cell r="U7757" t="str">
            <v>0</v>
          </cell>
          <cell r="V7757" t="str">
            <v>NAT DPT AGEN - EMPLOY CONDITION COMMIS</v>
          </cell>
        </row>
        <row r="7758">
          <cell r="Q7758" t="str">
            <v>Expenditure:  Transfers and Subsidies - Capital:  Monetary Allocations - Departmental Agencies and Accounts:  National Departmental Agencies - Energy Sector SETA</v>
          </cell>
          <cell r="R7758" t="str">
            <v>2</v>
          </cell>
          <cell r="S7758" t="str">
            <v>65</v>
          </cell>
          <cell r="T7758" t="str">
            <v>452</v>
          </cell>
          <cell r="U7758" t="str">
            <v>0</v>
          </cell>
          <cell r="V7758" t="str">
            <v>NAT DPT AGEN - ENERGY SECTOR SETA</v>
          </cell>
        </row>
        <row r="7759">
          <cell r="Q7759" t="str">
            <v>Expenditure:  Transfers and Subsidies - Capital:  Monetary Allocations - Departmental Agencies and Accounts:  National Departmental Agencies - Engelenburg House Art Collection Pretoria</v>
          </cell>
          <cell r="R7759" t="str">
            <v>2</v>
          </cell>
          <cell r="S7759" t="str">
            <v>65</v>
          </cell>
          <cell r="T7759" t="str">
            <v>453</v>
          </cell>
          <cell r="U7759" t="str">
            <v>0</v>
          </cell>
          <cell r="V7759" t="str">
            <v>NAT DPT AGEN - ENGELENBURG HOUSE ART PTA</v>
          </cell>
        </row>
        <row r="7760">
          <cell r="Q7760" t="str">
            <v>Expenditure:  Transfers and Subsidies - Capital:  Monetary Allocations - Departmental Agencies and Accounts:  National Departmental Agencies - Environmental Commissioner</v>
          </cell>
          <cell r="R7760" t="str">
            <v>2</v>
          </cell>
          <cell r="S7760" t="str">
            <v>65</v>
          </cell>
          <cell r="T7760" t="str">
            <v>454</v>
          </cell>
          <cell r="U7760" t="str">
            <v>0</v>
          </cell>
          <cell r="V7760" t="str">
            <v>NAT DPT AGEN - ENVIRONMENTAL COMMISSION</v>
          </cell>
        </row>
        <row r="7761">
          <cell r="Q7761" t="str">
            <v>Expenditure:  Transfers and Subsidies - Capital:  Monetary Allocations - Departmental Agencies and Accounts:  National Departmental Agencies - Equipment Trading Account</v>
          </cell>
          <cell r="R7761" t="str">
            <v>2</v>
          </cell>
          <cell r="S7761" t="str">
            <v>65</v>
          </cell>
          <cell r="T7761" t="str">
            <v>455</v>
          </cell>
          <cell r="U7761" t="str">
            <v>0</v>
          </cell>
          <cell r="V7761" t="str">
            <v>NAT DPT AGEN - EQUIPMENT TRADING ACCOUNT</v>
          </cell>
        </row>
        <row r="7762">
          <cell r="Q7762" t="str">
            <v>Expenditure:  Transfers and Subsidies - Capital:  Monetary Allocations - Departmental Agencies and Accounts:  National Departmental Agencies - Estate Agency Affairs Board</v>
          </cell>
          <cell r="R7762" t="str">
            <v>2</v>
          </cell>
          <cell r="S7762" t="str">
            <v>65</v>
          </cell>
          <cell r="T7762" t="str">
            <v>456</v>
          </cell>
          <cell r="U7762" t="str">
            <v>0</v>
          </cell>
          <cell r="V7762" t="str">
            <v>NAT DPT AGEN - ESTATE AGENCY AFFAI BOARD</v>
          </cell>
        </row>
        <row r="7763">
          <cell r="Q7763" t="str">
            <v>Expenditure:  Transfers and Subsidies - Capital:  Monetary Allocations - Departmental Agencies and Accounts:  National Departmental Agencies - Film and Publication Board</v>
          </cell>
          <cell r="R7763" t="str">
            <v>2</v>
          </cell>
          <cell r="S7763" t="str">
            <v>65</v>
          </cell>
          <cell r="T7763" t="str">
            <v>457</v>
          </cell>
          <cell r="U7763" t="str">
            <v>0</v>
          </cell>
          <cell r="V7763" t="str">
            <v>NAT DPT AGEN - FILM &amp; PUBLICAT BOARD</v>
          </cell>
        </row>
        <row r="7764">
          <cell r="Q7764" t="str">
            <v>Expenditure:  Transfers and Subsidies - Capital:  Monetary Allocations - Departmental Agencies and Accounts:  National Departmental Agencies - Financial Intelligence Centre</v>
          </cell>
          <cell r="R7764" t="str">
            <v>2</v>
          </cell>
          <cell r="S7764" t="str">
            <v>65</v>
          </cell>
          <cell r="T7764" t="str">
            <v>458</v>
          </cell>
          <cell r="U7764" t="str">
            <v>0</v>
          </cell>
          <cell r="V7764" t="str">
            <v>NAT DPT AGEN - FIN INTELLIGENCE CENTRE</v>
          </cell>
        </row>
        <row r="7765">
          <cell r="Q7765" t="str">
            <v>Expenditure:  Transfers and Subsidies - Capital:  Monetary Allocations - Departmental Agencies and Accounts:  National Departmental Agencies - Financial Service Board</v>
          </cell>
          <cell r="R7765" t="str">
            <v>2</v>
          </cell>
          <cell r="S7765" t="str">
            <v>65</v>
          </cell>
          <cell r="T7765" t="str">
            <v>459</v>
          </cell>
          <cell r="U7765" t="str">
            <v>0</v>
          </cell>
          <cell r="V7765" t="str">
            <v>NAT DPT AGEN - FINANCIAL SERVICE BOARD</v>
          </cell>
        </row>
        <row r="7766">
          <cell r="Q7766" t="str">
            <v>Expenditure:  Transfers and Subsidies - Capital:  Monetary Allocations - Departmental Agencies and Accounts:  National Departmental Agencies - Financial, Accounting, Management, Consulting and Other Financial Services SETA</v>
          </cell>
          <cell r="R7766" t="str">
            <v>2</v>
          </cell>
          <cell r="S7766" t="str">
            <v>65</v>
          </cell>
          <cell r="T7766" t="str">
            <v>460</v>
          </cell>
          <cell r="U7766" t="str">
            <v>0</v>
          </cell>
          <cell r="V7766" t="str">
            <v>NAT DPT AGEN - OTH FINANC SERVICES SETA</v>
          </cell>
        </row>
        <row r="7767">
          <cell r="Q7767" t="str">
            <v>Expenditure:  Transfers and Subsidies - Capital:  Monetary Allocations - Departmental Agencies and Accounts:  National Departmental Agencies - The Financial and Fiscal Commission</v>
          </cell>
          <cell r="R7767" t="str">
            <v>2</v>
          </cell>
          <cell r="S7767" t="str">
            <v>65</v>
          </cell>
          <cell r="T7767" t="str">
            <v>461</v>
          </cell>
          <cell r="U7767" t="str">
            <v>0</v>
          </cell>
          <cell r="V7767" t="str">
            <v>NAT DPT AGEN - THE FIN &amp; FISCAL COMMISSI</v>
          </cell>
        </row>
        <row r="7768">
          <cell r="Q7768" t="str">
            <v>Expenditure:  Transfers and Subsidies - Capital:  Monetary Allocations - Departmental Agencies and Accounts:  National Departmental Agencies - Food and Beverage Manufacturing Industry SETA</v>
          </cell>
          <cell r="R7768" t="str">
            <v>2</v>
          </cell>
          <cell r="S7768" t="str">
            <v>65</v>
          </cell>
          <cell r="T7768" t="str">
            <v>462</v>
          </cell>
          <cell r="U7768" t="str">
            <v>0</v>
          </cell>
          <cell r="V7768" t="str">
            <v>NAT DPT AGEN - FOOD &amp; BEV MANUF IND SETA</v>
          </cell>
        </row>
        <row r="7769">
          <cell r="Q7769" t="str">
            <v>Expenditure:  Transfers and Subsidies - Capital:  Monetary Allocations - Departmental Agencies and Accounts:  National Departmental Agencies - Forest Industries SETA</v>
          </cell>
          <cell r="R7769" t="str">
            <v>2</v>
          </cell>
          <cell r="S7769" t="str">
            <v>65</v>
          </cell>
          <cell r="T7769" t="str">
            <v>463</v>
          </cell>
          <cell r="U7769" t="str">
            <v>0</v>
          </cell>
          <cell r="V7769" t="str">
            <v>NAT DPT AGEN - FOREST INDUSTRIES SETA</v>
          </cell>
        </row>
        <row r="7770">
          <cell r="Q7770" t="str">
            <v>Expenditure:  Transfers and Subsidies - Capital:  Monetary Allocations - Departmental Agencies and Accounts:  National Departmental Agencies - Freedom Park Trust</v>
          </cell>
          <cell r="R7770" t="str">
            <v>2</v>
          </cell>
          <cell r="S7770" t="str">
            <v>65</v>
          </cell>
          <cell r="T7770" t="str">
            <v>464</v>
          </cell>
          <cell r="U7770" t="str">
            <v>0</v>
          </cell>
          <cell r="V7770" t="str">
            <v>NAT DPT AGEN - FREEDOM PARK TRUST</v>
          </cell>
        </row>
        <row r="7771">
          <cell r="Q7771" t="str">
            <v>Expenditure:  Transfers and Subsidies - Capital:  Monetary Allocations - Departmental Agencies and Accounts:  National Departmental Agencies - Gadi Agricultural College</v>
          </cell>
          <cell r="R7771" t="str">
            <v>2</v>
          </cell>
          <cell r="S7771" t="str">
            <v>65</v>
          </cell>
          <cell r="T7771" t="str">
            <v>465</v>
          </cell>
          <cell r="U7771" t="str">
            <v>0</v>
          </cell>
          <cell r="V7771" t="str">
            <v>NAT DPT AGEN - GADI AGRICUL COLLEGE</v>
          </cell>
        </row>
        <row r="7772">
          <cell r="Q7772" t="str">
            <v>Expenditure:  Transfers and Subsidies - Capital:  Monetary Allocations - Departmental Agencies and Accounts:  National Departmental Agencies - Gauteng Orchestra</v>
          </cell>
          <cell r="R7772" t="str">
            <v>2</v>
          </cell>
          <cell r="S7772" t="str">
            <v>65</v>
          </cell>
          <cell r="T7772" t="str">
            <v>466</v>
          </cell>
          <cell r="U7772" t="str">
            <v>0</v>
          </cell>
          <cell r="V7772" t="str">
            <v>NAT DPT AGEN - GAUTENG ORCHESTRA</v>
          </cell>
        </row>
        <row r="7773">
          <cell r="Q7773" t="str">
            <v>Expenditure:  Transfers and Subsidies - Capital:  Monetary Allocations - Departmental Agencies and Accounts:  National Departmental Agencies - Godisa Trust</v>
          </cell>
          <cell r="R7773" t="str">
            <v>2</v>
          </cell>
          <cell r="S7773" t="str">
            <v>65</v>
          </cell>
          <cell r="T7773" t="str">
            <v>467</v>
          </cell>
          <cell r="U7773" t="str">
            <v>0</v>
          </cell>
          <cell r="V7773" t="str">
            <v>NAT DPT AGEN - GODISA TRUST</v>
          </cell>
        </row>
        <row r="7774">
          <cell r="Q7774" t="str">
            <v>Expenditure:  Transfers and Subsidies - Capital:  Monetary Allocations - Departmental Agencies and Accounts:  National Departmental Agencies - Government Printing Works</v>
          </cell>
          <cell r="R7774" t="str">
            <v>2</v>
          </cell>
          <cell r="S7774" t="str">
            <v>65</v>
          </cell>
          <cell r="T7774" t="str">
            <v>468</v>
          </cell>
          <cell r="U7774" t="str">
            <v>0</v>
          </cell>
          <cell r="V7774" t="str">
            <v>NAT DPT AGEN - GOVER PRINTING WORKS</v>
          </cell>
        </row>
        <row r="7775">
          <cell r="Q7775" t="str">
            <v>Expenditure:  Transfers and Subsidies - Capital:  Monetary Allocations - Departmental Agencies and Accounts:  National Departmental Agencies - Health and Welfare SETA</v>
          </cell>
          <cell r="R7775" t="str">
            <v>2</v>
          </cell>
          <cell r="S7775" t="str">
            <v>65</v>
          </cell>
          <cell r="T7775" t="str">
            <v>469</v>
          </cell>
          <cell r="U7775" t="str">
            <v>0</v>
          </cell>
          <cell r="V7775" t="str">
            <v>NAT DPT AGEN - HEALTH &amp; WELFARE SETA</v>
          </cell>
        </row>
        <row r="7776">
          <cell r="Q7776" t="str">
            <v>Expenditure:  Transfers and Subsidies - Capital:  Monetary Allocations - Departmental Agencies and Accounts:  National Departmental Agencies - Housing Development Agency</v>
          </cell>
          <cell r="R7776" t="str">
            <v>2</v>
          </cell>
          <cell r="S7776" t="str">
            <v>65</v>
          </cell>
          <cell r="T7776" t="str">
            <v>470</v>
          </cell>
          <cell r="U7776" t="str">
            <v>0</v>
          </cell>
          <cell r="V7776" t="str">
            <v>NAT DPT AGEN - HOUSING DEVELOP AGENCY</v>
          </cell>
        </row>
        <row r="7777">
          <cell r="Q7777" t="str">
            <v>Expenditure:  Transfers and Subsidies - Capital:  Monetary Allocations - Departmental Agencies and Accounts:  National Departmental Agencies - South Africa Human Rights Commission</v>
          </cell>
          <cell r="R7777" t="str">
            <v>2</v>
          </cell>
          <cell r="S7777" t="str">
            <v>65</v>
          </cell>
          <cell r="T7777" t="str">
            <v>471</v>
          </cell>
          <cell r="U7777" t="str">
            <v>0</v>
          </cell>
          <cell r="V7777" t="str">
            <v>NAT DPT AGEN - SA HUMAN RIGHTS COMMISSIO</v>
          </cell>
        </row>
        <row r="7778">
          <cell r="Q7778" t="str">
            <v>Expenditure:  Transfers and Subsidies - Capital:  Monetary Allocations - Departmental Agencies and Accounts:  National Departmental Agencies - Human Sciences Research Council (HSRC)</v>
          </cell>
          <cell r="R7778" t="str">
            <v>2</v>
          </cell>
          <cell r="S7778" t="str">
            <v>65</v>
          </cell>
          <cell r="T7778" t="str">
            <v>472</v>
          </cell>
          <cell r="U7778" t="str">
            <v>0</v>
          </cell>
          <cell r="V7778" t="str">
            <v>NAT DPT AGEN - HUMAN SCIENC RES COUNCIL</v>
          </cell>
        </row>
        <row r="7779">
          <cell r="Q7779" t="str">
            <v>Expenditure:  Transfers and Subsidies - Capital:  Monetary Allocations - Departmental Agencies and Accounts:  National Departmental Agencies - Immigrants Selection Board</v>
          </cell>
          <cell r="R7779" t="str">
            <v>2</v>
          </cell>
          <cell r="S7779" t="str">
            <v>65</v>
          </cell>
          <cell r="T7779" t="str">
            <v>473</v>
          </cell>
          <cell r="U7779" t="str">
            <v>0</v>
          </cell>
          <cell r="V7779" t="str">
            <v>NAT DPT AGEN - IMMIGRANT SELECTION BOARD</v>
          </cell>
        </row>
        <row r="7780">
          <cell r="Q7780" t="str">
            <v>Expenditure:  Transfers and Subsidies - Capital:  Monetary Allocations - Departmental Agencies and Accounts:  National Departmental Agencies - Independent Communication Authority South Africa</v>
          </cell>
          <cell r="R7780" t="str">
            <v>2</v>
          </cell>
          <cell r="S7780" t="str">
            <v>65</v>
          </cell>
          <cell r="T7780" t="str">
            <v>474</v>
          </cell>
          <cell r="U7780" t="str">
            <v>0</v>
          </cell>
          <cell r="V7780" t="str">
            <v>NAT DPT AGEN - COMMUNICAT AUTHORITY SA</v>
          </cell>
        </row>
        <row r="7781">
          <cell r="Q7781" t="str">
            <v>Expenditure:  Transfers and Subsidies - Capital:  Monetary Allocations - Departmental Agencies and Accounts:  National Departmental Agencies - Independent Electoral Commission</v>
          </cell>
          <cell r="R7781" t="str">
            <v>2</v>
          </cell>
          <cell r="S7781" t="str">
            <v>65</v>
          </cell>
          <cell r="T7781" t="str">
            <v>475</v>
          </cell>
          <cell r="U7781" t="str">
            <v>0</v>
          </cell>
          <cell r="V7781" t="str">
            <v>NAT DPT AGEN - INDEPENDENT ELECT COMM</v>
          </cell>
        </row>
        <row r="7782">
          <cell r="Q7782" t="str">
            <v>Expenditure:  Transfers and Subsidies - Capital:  Monetary Allocations - Departmental Agencies and Accounts:  National Departmental Agencies - Independent Port Regulator</v>
          </cell>
          <cell r="R7782" t="str">
            <v>2</v>
          </cell>
          <cell r="S7782" t="str">
            <v>65</v>
          </cell>
          <cell r="T7782" t="str">
            <v>476</v>
          </cell>
          <cell r="U7782" t="str">
            <v>0</v>
          </cell>
          <cell r="V7782" t="str">
            <v>NAT DPT AGEN - INDEPENDENT PORT REGULAT</v>
          </cell>
        </row>
        <row r="7783">
          <cell r="Q7783" t="str">
            <v>Expenditure:  Transfers and Subsidies - Capital:  Monetary Allocations - Departmental Agencies and Accounts:  National Departmental Agencies - Independent Regulatory Board for Auditors</v>
          </cell>
          <cell r="R7783" t="str">
            <v>2</v>
          </cell>
          <cell r="S7783" t="str">
            <v>65</v>
          </cell>
          <cell r="T7783" t="str">
            <v>477</v>
          </cell>
          <cell r="U7783" t="str">
            <v>0</v>
          </cell>
          <cell r="V7783" t="str">
            <v>NAT DPT AGEN - INDP REGULA BOARD AUDITOR</v>
          </cell>
        </row>
        <row r="7784">
          <cell r="Q7784" t="str">
            <v>Expenditure:  Transfers and Subsidies - Capital:  Monetary Allocations - Departmental Agencies and Accounts:  National Departmental Agencies - Information System, Electronic and Telecom Technical SETA</v>
          </cell>
          <cell r="R7784" t="str">
            <v>2</v>
          </cell>
          <cell r="S7784" t="str">
            <v>65</v>
          </cell>
          <cell r="T7784" t="str">
            <v>478</v>
          </cell>
          <cell r="U7784" t="str">
            <v>0</v>
          </cell>
          <cell r="V7784" t="str">
            <v>NAT DPT AGEN - IT/ELECTRO/TELCO TEC SETA</v>
          </cell>
        </row>
        <row r="7785">
          <cell r="Q7785" t="str">
            <v>Expenditure:  Transfers and Subsidies - Capital:  Monetary Allocations - Departmental Agencies and Accounts:  National Departmental Agencies - Ingonyama Trust Board</v>
          </cell>
          <cell r="R7785" t="str">
            <v>2</v>
          </cell>
          <cell r="S7785" t="str">
            <v>65</v>
          </cell>
          <cell r="T7785" t="str">
            <v>479</v>
          </cell>
          <cell r="U7785" t="str">
            <v>0</v>
          </cell>
          <cell r="V7785" t="str">
            <v>NAT DPT AGEN - INGONYAMA TRUST BOARD</v>
          </cell>
        </row>
        <row r="7786">
          <cell r="Q7786" t="str">
            <v>Expenditure:  Transfers and Subsidies - Capital:  Monetary Allocations - Departmental Agencies and Accounts:  National Departmental Agencies - Institute Public Finance and Accounting</v>
          </cell>
          <cell r="R7786" t="str">
            <v>2</v>
          </cell>
          <cell r="S7786" t="str">
            <v>65</v>
          </cell>
          <cell r="T7786" t="str">
            <v>480</v>
          </cell>
          <cell r="U7786" t="str">
            <v>0</v>
          </cell>
          <cell r="V7786" t="str">
            <v>NAT DPT AGEN -  INSTITUTE PUB FIN &amp; ACC</v>
          </cell>
        </row>
        <row r="7787">
          <cell r="Q7787" t="str">
            <v>Expenditure:  Transfers and Subsidies - Capital:  Monetary Allocations - Departmental Agencies and Accounts:  National Departmental Agencies - Insurance Sector SETA</v>
          </cell>
          <cell r="R7787" t="str">
            <v>2</v>
          </cell>
          <cell r="S7787" t="str">
            <v>65</v>
          </cell>
          <cell r="T7787" t="str">
            <v>481</v>
          </cell>
          <cell r="U7787" t="str">
            <v>0</v>
          </cell>
          <cell r="V7787" t="str">
            <v>NAT DPT AGEN - INSURANCE SECTOR SETA</v>
          </cell>
        </row>
        <row r="7788">
          <cell r="Q7788" t="str">
            <v>Expenditure:  Transfers and Subsidies - Capital:  Monetary Allocations - Departmental Agencies and Accounts:  National Departmental Agencies - International Marketing Council</v>
          </cell>
          <cell r="R7788" t="str">
            <v>2</v>
          </cell>
          <cell r="S7788" t="str">
            <v>65</v>
          </cell>
          <cell r="T7788" t="str">
            <v>482</v>
          </cell>
          <cell r="U7788" t="str">
            <v>0</v>
          </cell>
          <cell r="V7788" t="str">
            <v>NAT DPT AGEN - INTER MARKETING COUNCIL</v>
          </cell>
        </row>
        <row r="7789">
          <cell r="Q7789" t="str">
            <v>Expenditure:  Transfers and Subsidies - Capital:  Monetary Allocations - Departmental Agencies and Accounts:  National Departmental Agencies - International Trade and Admin Commission</v>
          </cell>
          <cell r="R7789" t="str">
            <v>2</v>
          </cell>
          <cell r="S7789" t="str">
            <v>65</v>
          </cell>
          <cell r="T7789" t="str">
            <v>483</v>
          </cell>
          <cell r="U7789" t="str">
            <v>0</v>
          </cell>
          <cell r="V7789" t="str">
            <v>NAT DPT AGEN - INTER TRADE &amp; ADMIN COMM</v>
          </cell>
        </row>
        <row r="7790">
          <cell r="Q7790" t="str">
            <v>Expenditure:  Transfers and Subsidies - Capital:  Monetary Allocations - Departmental Agencies and Accounts:  National Departmental Agencies - Inkomati Catchment Management Agency</v>
          </cell>
          <cell r="R7790" t="str">
            <v>2</v>
          </cell>
          <cell r="S7790" t="str">
            <v>65</v>
          </cell>
          <cell r="T7790" t="str">
            <v>484</v>
          </cell>
          <cell r="U7790" t="str">
            <v>0</v>
          </cell>
          <cell r="V7790" t="str">
            <v>NAT DPT AGEN - INKOMATI CATCHMENT MAN AG</v>
          </cell>
        </row>
        <row r="7791">
          <cell r="Q7791" t="str">
            <v>Expenditure:  Transfers and Subsidies - Capital:  Monetary Allocations - Departmental Agencies and Accounts:  National Departmental Agencies - Isigodlo Trust</v>
          </cell>
          <cell r="R7791" t="str">
            <v>2</v>
          </cell>
          <cell r="S7791" t="str">
            <v>65</v>
          </cell>
          <cell r="T7791" t="str">
            <v>485</v>
          </cell>
          <cell r="U7791" t="str">
            <v>0</v>
          </cell>
          <cell r="V7791" t="str">
            <v>NAT DPT AGEN - ISIGODLO TRUST</v>
          </cell>
        </row>
        <row r="7792">
          <cell r="Q7792" t="str">
            <v>Expenditure:  Transfers and Subsidies - Capital:  Monetary Allocations - Departmental Agencies and Accounts:  National Departmental Agencies - Isimangaliso Wetland Park</v>
          </cell>
          <cell r="R7792" t="str">
            <v>2</v>
          </cell>
          <cell r="S7792" t="str">
            <v>65</v>
          </cell>
          <cell r="T7792" t="str">
            <v>486</v>
          </cell>
          <cell r="U7792" t="str">
            <v>0</v>
          </cell>
          <cell r="V7792" t="str">
            <v>NAT DPT AGEN - ISIMANGALISO WETLAND PARK</v>
          </cell>
        </row>
        <row r="7793">
          <cell r="Q7793" t="str">
            <v>Expenditure:  Transfers and Subsidies - Capital:  Monetary Allocations - Departmental Agencies and Accounts:  National Departmental Agencies - Iziko Museums of Cape Town</v>
          </cell>
          <cell r="R7793" t="str">
            <v>2</v>
          </cell>
          <cell r="S7793" t="str">
            <v>65</v>
          </cell>
          <cell r="T7793" t="str">
            <v>487</v>
          </cell>
          <cell r="U7793" t="str">
            <v>0</v>
          </cell>
          <cell r="V7793" t="str">
            <v>NAT DPT AGEN - IZIKO MUSEUMS CAPE TOWN</v>
          </cell>
        </row>
        <row r="7794">
          <cell r="Q7794" t="str">
            <v>Expenditure:  Transfers and Subsidies - Capital:  Monetary Allocations - Departmental Agencies and Accounts:  National Departmental Agencies - Khulisa</v>
          </cell>
          <cell r="R7794" t="str">
            <v>2</v>
          </cell>
          <cell r="S7794" t="str">
            <v>65</v>
          </cell>
          <cell r="T7794" t="str">
            <v>488</v>
          </cell>
          <cell r="U7794" t="str">
            <v>0</v>
          </cell>
          <cell r="V7794" t="str">
            <v>NAT DPT AGEN - KHULISA</v>
          </cell>
        </row>
        <row r="7795">
          <cell r="Q7795" t="str">
            <v>Expenditure:  Transfers and Subsidies - Capital:  Monetary Allocations - Departmental Agencies and Accounts:  National Departmental Agencies - Legal Aid Board</v>
          </cell>
          <cell r="R7795" t="str">
            <v>2</v>
          </cell>
          <cell r="S7795" t="str">
            <v>65</v>
          </cell>
          <cell r="T7795" t="str">
            <v>489</v>
          </cell>
          <cell r="U7795" t="str">
            <v>0</v>
          </cell>
          <cell r="V7795" t="str">
            <v>NAT DPT AGEN - LEGAL AID BOARD</v>
          </cell>
        </row>
        <row r="7796">
          <cell r="Q7796" t="str">
            <v>Expenditure:  Transfers and Subsidies - Capital:  Monetary Allocations - Departmental Agencies and Accounts:  National Departmental Agencies - Local Government, Water and Related Service SETA</v>
          </cell>
          <cell r="R7796" t="str">
            <v>2</v>
          </cell>
          <cell r="S7796" t="str">
            <v>65</v>
          </cell>
          <cell r="T7796" t="str">
            <v>490</v>
          </cell>
          <cell r="U7796" t="str">
            <v>0</v>
          </cell>
          <cell r="V7796" t="str">
            <v>NAT DPT AGEN - LG WATER &amp; RELAT SER SETA</v>
          </cell>
        </row>
        <row r="7797">
          <cell r="Q7797" t="str">
            <v>Expenditure:  Transfers and Subsidies - Capital:  Monetary Allocations - Departmental Agencies and Accounts:  National Departmental Agencies - Luthuli Museum</v>
          </cell>
          <cell r="R7797" t="str">
            <v>2</v>
          </cell>
          <cell r="S7797" t="str">
            <v>65</v>
          </cell>
          <cell r="T7797" t="str">
            <v>491</v>
          </cell>
          <cell r="U7797" t="str">
            <v>0</v>
          </cell>
          <cell r="V7797" t="str">
            <v>NAT DPT AGEN - LUTHULI MUSEUM</v>
          </cell>
        </row>
        <row r="7798">
          <cell r="Q7798" t="str">
            <v>Expenditure:  Transfers and Subsidies - Capital:  Monetary Allocations - Departmental Agencies and Accounts:  National Departmental Agencies - Manufacturing Advisory Council</v>
          </cell>
          <cell r="R7798" t="str">
            <v>2</v>
          </cell>
          <cell r="S7798" t="str">
            <v>65</v>
          </cell>
          <cell r="T7798" t="str">
            <v>492</v>
          </cell>
          <cell r="U7798" t="str">
            <v>0</v>
          </cell>
          <cell r="V7798" t="str">
            <v>NAT DPT AGEN - MANUFACTURING ADV COUNCIL</v>
          </cell>
        </row>
        <row r="7799">
          <cell r="Q7799" t="str">
            <v>Expenditure:  Transfers and Subsidies - Capital:  Monetary Allocations - Departmental Agencies and Accounts:  National Departmental Agencies - Manufacturing Development Board</v>
          </cell>
          <cell r="R7799" t="str">
            <v>2</v>
          </cell>
          <cell r="S7799" t="str">
            <v>65</v>
          </cell>
          <cell r="T7799" t="str">
            <v>493</v>
          </cell>
          <cell r="U7799" t="str">
            <v>0</v>
          </cell>
          <cell r="V7799" t="str">
            <v>NAT DPT AGEN - MANUFACTUR DEVELOP BOARD</v>
          </cell>
        </row>
        <row r="7800">
          <cell r="Q7800" t="str">
            <v>Expenditure:  Transfers and Subsidies - Capital:  Monetary Allocations - Departmental Agencies and Accounts:  National Departmental Agencies - Manufacturing, Engineering and Related Services SETA</v>
          </cell>
          <cell r="R7800" t="str">
            <v>2</v>
          </cell>
          <cell r="S7800" t="str">
            <v>65</v>
          </cell>
          <cell r="T7800" t="str">
            <v>494</v>
          </cell>
          <cell r="U7800" t="str">
            <v>0</v>
          </cell>
          <cell r="V7800" t="str">
            <v>NAT DPT AGEN - MAN ENG &amp; RELAT SERV SETA</v>
          </cell>
        </row>
        <row r="7801">
          <cell r="Q7801" t="str">
            <v>Expenditure:  Transfers and Subsidies - Capital:  Monetary Allocations - Departmental Agencies and Accounts:  National Departmental Agencies - Marine Living Resources Fund</v>
          </cell>
          <cell r="R7801" t="str">
            <v>2</v>
          </cell>
          <cell r="S7801" t="str">
            <v>65</v>
          </cell>
          <cell r="T7801" t="str">
            <v>495</v>
          </cell>
          <cell r="U7801" t="str">
            <v>0</v>
          </cell>
          <cell r="V7801" t="str">
            <v>NAT DPT AGEN - MARINE LIVING RESOUR FUND</v>
          </cell>
        </row>
        <row r="7802">
          <cell r="Q7802" t="str">
            <v>Expenditure:  Transfers and Subsidies - Capital:  Monetary Allocations - Departmental Agencies and Accounts:  National Departmental Agencies - Marine Rescue Co-ordination Centre</v>
          </cell>
          <cell r="R7802" t="str">
            <v>2</v>
          </cell>
          <cell r="S7802" t="str">
            <v>65</v>
          </cell>
          <cell r="T7802" t="str">
            <v>496</v>
          </cell>
          <cell r="U7802" t="str">
            <v>0</v>
          </cell>
          <cell r="V7802" t="str">
            <v>NAT DPT AGEN - MARINE RES CO-ORDIN CTRE</v>
          </cell>
        </row>
        <row r="7803">
          <cell r="Q7803" t="str">
            <v>Expenditure:  Transfers and Subsidies - Capital:  Monetary Allocations - Departmental Agencies and Accounts:  National Departmental Agencies - Market Theatre Foundation</v>
          </cell>
          <cell r="R7803" t="str">
            <v>2</v>
          </cell>
          <cell r="S7803" t="str">
            <v>65</v>
          </cell>
          <cell r="T7803" t="str">
            <v>497</v>
          </cell>
          <cell r="U7803" t="str">
            <v>0</v>
          </cell>
          <cell r="V7803" t="str">
            <v>NAT DPT AGEN - MARKET THEATRE FOUNDATION</v>
          </cell>
        </row>
        <row r="7804">
          <cell r="Q7804" t="str">
            <v>Expenditure:  Transfers and Subsidies - Capital:  Monetary Allocations - Departmental Agencies and Accounts:  National Departmental Agencies - Marketing and Dissemination Trading Account</v>
          </cell>
          <cell r="R7804" t="str">
            <v>2</v>
          </cell>
          <cell r="S7804" t="str">
            <v>65</v>
          </cell>
          <cell r="T7804" t="str">
            <v>498</v>
          </cell>
          <cell r="U7804" t="str">
            <v>0</v>
          </cell>
          <cell r="V7804" t="str">
            <v>NAT DPT AGEN - MARKET &amp; DISSEMI TRAD ACC</v>
          </cell>
        </row>
        <row r="7805">
          <cell r="Q7805" t="str">
            <v>Expenditure:  Transfers and Subsidies - Capital:  Monetary Allocations - Departmental Agencies and Accounts:  National Departmental Agencies - Media Development and Diversity Agency</v>
          </cell>
          <cell r="R7805" t="str">
            <v>2</v>
          </cell>
          <cell r="S7805" t="str">
            <v>65</v>
          </cell>
          <cell r="T7805" t="str">
            <v>499</v>
          </cell>
          <cell r="U7805" t="str">
            <v>0</v>
          </cell>
          <cell r="V7805" t="str">
            <v>NAT DPT AGEN - MEDIA DEV &amp; DIVERSITY AGE</v>
          </cell>
        </row>
        <row r="7806">
          <cell r="Q7806" t="str">
            <v>Expenditure:  Transfers and Subsidies - Capital:  Monetary Allocations - Departmental Agencies and Accounts:  National Departmental Agencies - Media, Advertising, Publishing, Print and Packaging SETA</v>
          </cell>
          <cell r="R7806" t="str">
            <v>2</v>
          </cell>
          <cell r="S7806" t="str">
            <v>65</v>
          </cell>
          <cell r="T7806" t="str">
            <v>500</v>
          </cell>
          <cell r="U7806" t="str">
            <v>0</v>
          </cell>
          <cell r="V7806" t="str">
            <v>NAT DPT AGEN - MED/ADV/PUBL/PRT/PAC SETA</v>
          </cell>
        </row>
        <row r="7807">
          <cell r="Q7807" t="str">
            <v>Expenditure:  Transfers and Subsidies - Capital:  Monetary Allocations - Departmental Agencies and Accounts:  National Departmental Agencies - Media Research Council of South Africa</v>
          </cell>
          <cell r="R7807" t="str">
            <v>2</v>
          </cell>
          <cell r="S7807" t="str">
            <v>65</v>
          </cell>
          <cell r="T7807" t="str">
            <v>501</v>
          </cell>
          <cell r="U7807" t="str">
            <v>0</v>
          </cell>
          <cell r="V7807" t="str">
            <v>NAT DPT AGEN - MEDIA RESEARCH COUN OF SA</v>
          </cell>
        </row>
        <row r="7808">
          <cell r="Q7808" t="str">
            <v>Expenditure:  Transfers and Subsidies - Capital:  Monetary Allocations - Departmental Agencies and Accounts:  National Departmental Agencies - Medico Legal</v>
          </cell>
          <cell r="R7808" t="str">
            <v>2</v>
          </cell>
          <cell r="S7808" t="str">
            <v>65</v>
          </cell>
          <cell r="T7808" t="str">
            <v>502</v>
          </cell>
          <cell r="U7808" t="str">
            <v>0</v>
          </cell>
          <cell r="V7808" t="str">
            <v>NAT DPT AGEN - MEDICO LEGAL</v>
          </cell>
        </row>
        <row r="7809">
          <cell r="Q7809" t="str">
            <v>Expenditure:  Transfers and Subsidies - Capital:  Monetary Allocations - Departmental Agencies and Accounts:  National Departmental Agencies - Micro Finance Regulatory Council</v>
          </cell>
          <cell r="R7809" t="str">
            <v>2</v>
          </cell>
          <cell r="S7809" t="str">
            <v>65</v>
          </cell>
          <cell r="T7809" t="str">
            <v>503</v>
          </cell>
          <cell r="U7809" t="str">
            <v>0</v>
          </cell>
          <cell r="V7809" t="str">
            <v>NAT DPT AGEN - MICRO FIN REGULAT COUN</v>
          </cell>
        </row>
        <row r="7810">
          <cell r="Q7810" t="str">
            <v>Expenditure:  Transfers and Subsidies - Capital:  Monetary Allocations - Departmental Agencies and Accounts:  National Departmental Agencies - Mine Health and Safety Council</v>
          </cell>
          <cell r="R7810" t="str">
            <v>2</v>
          </cell>
          <cell r="S7810" t="str">
            <v>65</v>
          </cell>
          <cell r="T7810" t="str">
            <v>504</v>
          </cell>
          <cell r="U7810" t="str">
            <v>0</v>
          </cell>
          <cell r="V7810" t="str">
            <v>NAT DPT AGEN - MINE HEALTH &amp; SAFETY COUN</v>
          </cell>
        </row>
        <row r="7811">
          <cell r="Q7811" t="str">
            <v>Expenditure:  Transfers and Subsidies - Capital:  Monetary Allocations - Departmental Agencies and Accounts:  National Departmental Agencies - Mines and Works Compensation Fund</v>
          </cell>
          <cell r="R7811" t="str">
            <v>2</v>
          </cell>
          <cell r="S7811" t="str">
            <v>65</v>
          </cell>
          <cell r="T7811" t="str">
            <v>505</v>
          </cell>
          <cell r="U7811" t="str">
            <v>0</v>
          </cell>
          <cell r="V7811" t="str">
            <v>NAT DPT AGEN - MINES &amp; WORKS COMPEN FUND</v>
          </cell>
        </row>
        <row r="7812">
          <cell r="Q7812" t="str">
            <v>Expenditure:  Transfers and Subsidies - Capital:  Monetary Allocations - Departmental Agencies and Accounts:  National Departmental Agencies - Mining Qualifications Authority</v>
          </cell>
          <cell r="R7812" t="str">
            <v>2</v>
          </cell>
          <cell r="S7812" t="str">
            <v>65</v>
          </cell>
          <cell r="T7812" t="str">
            <v>506</v>
          </cell>
          <cell r="U7812" t="str">
            <v>0</v>
          </cell>
          <cell r="V7812" t="str">
            <v>NAT DPT AGEN - MINING QUALIFICATION AUTH</v>
          </cell>
        </row>
        <row r="7813">
          <cell r="Q7813" t="str">
            <v>Expenditure:  Transfers and Subsidies - Capital:  Monetary Allocations - Departmental Agencies and Accounts:  National Departmental Agencies - Municipal Demarcation Board</v>
          </cell>
          <cell r="R7813" t="str">
            <v>2</v>
          </cell>
          <cell r="S7813" t="str">
            <v>65</v>
          </cell>
          <cell r="T7813" t="str">
            <v>507</v>
          </cell>
          <cell r="U7813" t="str">
            <v>0</v>
          </cell>
          <cell r="V7813" t="str">
            <v>NAT DPT AGEN - MUNICIPAL DEMARCAT BOARD</v>
          </cell>
        </row>
        <row r="7814">
          <cell r="Q7814" t="str">
            <v>Expenditure:  Transfers and Subsidies - Capital:  Monetary Allocations - Departmental Agencies and Accounts:  National Departmental Agencies - Municipal Infrastructure Investment Unit</v>
          </cell>
          <cell r="R7814" t="str">
            <v>2</v>
          </cell>
          <cell r="S7814" t="str">
            <v>65</v>
          </cell>
          <cell r="T7814" t="str">
            <v>508</v>
          </cell>
          <cell r="U7814" t="str">
            <v>0</v>
          </cell>
          <cell r="V7814" t="str">
            <v>NAT DPT AGEN - MUNIC INFRA INVEST UNIT</v>
          </cell>
        </row>
        <row r="7815">
          <cell r="Q7815" t="str">
            <v>Expenditure:  Transfers and Subsidies - Capital:  Monetary Allocations - Departmental Agencies and Accounts:  National Departmental Agencies - National Agricultural Marketing Council</v>
          </cell>
          <cell r="R7815" t="str">
            <v>2</v>
          </cell>
          <cell r="S7815" t="str">
            <v>65</v>
          </cell>
          <cell r="T7815" t="str">
            <v>509</v>
          </cell>
          <cell r="U7815" t="str">
            <v>0</v>
          </cell>
          <cell r="V7815" t="str">
            <v>NAT DPT AGEN - NAT AGRI MARKETING COUNC</v>
          </cell>
        </row>
        <row r="7816">
          <cell r="Q7816" t="str">
            <v>Expenditure:  Transfers and Subsidies - Capital:  Monetary Allocations - Departmental Agencies and Accounts:  National Departmental Agencies - National Archives Commission</v>
          </cell>
          <cell r="R7816" t="str">
            <v>2</v>
          </cell>
          <cell r="S7816" t="str">
            <v>65</v>
          </cell>
          <cell r="T7816" t="str">
            <v>510</v>
          </cell>
          <cell r="U7816" t="str">
            <v>0</v>
          </cell>
          <cell r="V7816" t="str">
            <v>NAT DPT AGEN - NAT ARCHIVES COMMISSION</v>
          </cell>
        </row>
        <row r="7817">
          <cell r="Q7817" t="str">
            <v>Expenditure:  Transfers and Subsidies - Capital:  Monetary Allocations - Departmental Agencies and Accounts:  National Departmental Agencies - National Arts Council South Africa</v>
          </cell>
          <cell r="R7817" t="str">
            <v>2</v>
          </cell>
          <cell r="S7817" t="str">
            <v>65</v>
          </cell>
          <cell r="T7817" t="str">
            <v>511</v>
          </cell>
          <cell r="U7817" t="str">
            <v>0</v>
          </cell>
          <cell r="V7817" t="str">
            <v>NAT DPT AGEN - NATIONAL ARTS COUNCIL SA</v>
          </cell>
        </row>
        <row r="7818">
          <cell r="Q7818" t="str">
            <v>Expenditure:  Transfers and Subsidies - Capital:  Monetary Allocations - Departmental Agencies and Accounts:  National Departmental Agencies - National Botanical Institute</v>
          </cell>
          <cell r="R7818" t="str">
            <v>2</v>
          </cell>
          <cell r="S7818" t="str">
            <v>65</v>
          </cell>
          <cell r="T7818" t="str">
            <v>512</v>
          </cell>
          <cell r="U7818" t="str">
            <v>0</v>
          </cell>
          <cell r="V7818" t="str">
            <v>NAT DPT AGEN - NATIONAL BOTANICAL INSTIT</v>
          </cell>
        </row>
        <row r="7819">
          <cell r="Q7819" t="str">
            <v>Expenditure:  Transfers and Subsidies - Capital:  Monetary Allocations - Departmental Agencies and Accounts:  National Departmental Agencies - National Cleaner Production Centre</v>
          </cell>
          <cell r="R7819" t="str">
            <v>2</v>
          </cell>
          <cell r="S7819" t="str">
            <v>65</v>
          </cell>
          <cell r="T7819" t="str">
            <v>513</v>
          </cell>
          <cell r="U7819" t="str">
            <v>0</v>
          </cell>
          <cell r="V7819" t="str">
            <v>NAT DPT AGEN - NAT CLEANER PRODUC CENTRE</v>
          </cell>
        </row>
        <row r="7820">
          <cell r="Q7820" t="str">
            <v>Expenditure:  Transfers and Subsidies - Capital:  Monetary Allocations - Departmental Agencies and Accounts:  National Departmental Agencies - National Consumer Commission</v>
          </cell>
          <cell r="R7820" t="str">
            <v>2</v>
          </cell>
          <cell r="S7820" t="str">
            <v>65</v>
          </cell>
          <cell r="T7820" t="str">
            <v>514</v>
          </cell>
          <cell r="U7820" t="str">
            <v>0</v>
          </cell>
          <cell r="V7820" t="str">
            <v>NAT DPT AGEN - NAT CONSUMER COMMISSION</v>
          </cell>
        </row>
        <row r="7821">
          <cell r="Q7821" t="str">
            <v>Expenditure:  Transfers and Subsidies - Capital:  Monetary Allocations - Departmental Agencies and Accounts:  National Departmental Agencies - National Consumer Tribunal</v>
          </cell>
          <cell r="R7821" t="str">
            <v>2</v>
          </cell>
          <cell r="S7821" t="str">
            <v>65</v>
          </cell>
          <cell r="T7821" t="str">
            <v>515</v>
          </cell>
          <cell r="U7821" t="str">
            <v>0</v>
          </cell>
          <cell r="V7821" t="str">
            <v>NAT DPT AGEN - NAT CONSUMER TRIBUNAL</v>
          </cell>
        </row>
        <row r="7822">
          <cell r="Q7822" t="str">
            <v>Expenditure:  Transfers and Subsidies - Capital:  Monetary Allocations - Departmental Agencies and Accounts:  National Departmental Agencies - National Credit Regulator</v>
          </cell>
          <cell r="R7822" t="str">
            <v>2</v>
          </cell>
          <cell r="S7822" t="str">
            <v>65</v>
          </cell>
          <cell r="T7822" t="str">
            <v>516</v>
          </cell>
          <cell r="U7822" t="str">
            <v>0</v>
          </cell>
          <cell r="V7822" t="str">
            <v>NAT DPT AGEN - NAT CREDIT REGULATOR</v>
          </cell>
        </row>
        <row r="7823">
          <cell r="Q7823" t="str">
            <v>Expenditure:  Transfers and Subsidies - Capital:  Monetary Allocations - Departmental Agencies and Accounts:  National Departmental Agencies - National Coordination of Management, Advisory Centre Programme</v>
          </cell>
          <cell r="R7823" t="str">
            <v>2</v>
          </cell>
          <cell r="S7823" t="str">
            <v>65</v>
          </cell>
          <cell r="T7823" t="str">
            <v>517</v>
          </cell>
          <cell r="U7823" t="str">
            <v>0</v>
          </cell>
          <cell r="V7823" t="str">
            <v>NAT DPT AGEN - NAT MAN ADV CTRE PROGRAME</v>
          </cell>
        </row>
        <row r="7824">
          <cell r="Q7824" t="str">
            <v>Expenditure:  Transfers and Subsidies - Capital:  Monetary Allocations - Departmental Agencies and Accounts:  National Departmental Agencies - National Development Agency</v>
          </cell>
          <cell r="R7824" t="str">
            <v>2</v>
          </cell>
          <cell r="S7824" t="str">
            <v>65</v>
          </cell>
          <cell r="T7824" t="str">
            <v>518</v>
          </cell>
          <cell r="U7824" t="str">
            <v>0</v>
          </cell>
          <cell r="V7824" t="str">
            <v>NAT DPT AGEN - NAT DEVELOPMENT AGENCY</v>
          </cell>
        </row>
        <row r="7825">
          <cell r="Q7825" t="str">
            <v>Expenditure:  Transfers and Subsidies - Capital:  Monetary Allocations - Departmental Agencies and Accounts:  National Departmental Agencies - National Economical, Development and Labour Council</v>
          </cell>
          <cell r="R7825" t="str">
            <v>2</v>
          </cell>
          <cell r="S7825" t="str">
            <v>65</v>
          </cell>
          <cell r="T7825" t="str">
            <v>519</v>
          </cell>
          <cell r="U7825" t="str">
            <v>0</v>
          </cell>
          <cell r="V7825" t="str">
            <v>NAT DPT AGEN - NAT ECON DEV &amp; LABR COUNC</v>
          </cell>
        </row>
        <row r="7826">
          <cell r="Q7826" t="str">
            <v>Expenditure:  Transfers and Subsidies - Capital:  Monetary Allocations - Departmental Agencies and Accounts:  National Departmental Agencies - National Electronic Media Institute of South Africa</v>
          </cell>
          <cell r="R7826" t="str">
            <v>2</v>
          </cell>
          <cell r="S7826" t="str">
            <v>65</v>
          </cell>
          <cell r="T7826" t="str">
            <v>520</v>
          </cell>
          <cell r="U7826" t="str">
            <v>0</v>
          </cell>
          <cell r="V7826" t="str">
            <v>NAT DPT AGEN - NAT ELEC MED INSTIT OF SA</v>
          </cell>
        </row>
        <row r="7827">
          <cell r="Q7827" t="str">
            <v>Expenditure:  Transfers and Subsidies - Capital:  Monetary Allocations - Departmental Agencies and Accounts:  National Departmental Agencies - National Empowerment Fund</v>
          </cell>
          <cell r="R7827" t="str">
            <v>2</v>
          </cell>
          <cell r="S7827" t="str">
            <v>65</v>
          </cell>
          <cell r="T7827" t="str">
            <v>521</v>
          </cell>
          <cell r="U7827" t="str">
            <v>0</v>
          </cell>
          <cell r="V7827" t="str">
            <v>NAT DPT AGEN - NAT EMPOWERMENT FUND</v>
          </cell>
        </row>
        <row r="7828">
          <cell r="Q7828" t="str">
            <v>Expenditure:  Transfers and Subsidies - Capital:  Monetary Allocations - Departmental Agencies and Accounts:  National Departmental Agencies - National Energy Regulator South Africa</v>
          </cell>
          <cell r="R7828" t="str">
            <v>2</v>
          </cell>
          <cell r="S7828" t="str">
            <v>65</v>
          </cell>
          <cell r="T7828" t="str">
            <v>522</v>
          </cell>
          <cell r="U7828" t="str">
            <v>0</v>
          </cell>
          <cell r="V7828" t="str">
            <v>NAT DPT AGEN - NAT ENERGY REGULATOR SA</v>
          </cell>
        </row>
        <row r="7829">
          <cell r="Q7829" t="str">
            <v>Expenditure:  Transfers and Subsidies - Capital:  Monetary Allocations - Departmental Agencies and Accounts:  National Departmental Agencies - National English Literary Museum</v>
          </cell>
          <cell r="R7829" t="str">
            <v>2</v>
          </cell>
          <cell r="S7829" t="str">
            <v>65</v>
          </cell>
          <cell r="T7829" t="str">
            <v>523</v>
          </cell>
          <cell r="U7829" t="str">
            <v>0</v>
          </cell>
          <cell r="V7829" t="str">
            <v>NAT DPT AGEN - NAT ENG LITERARY MUSEUM</v>
          </cell>
        </row>
        <row r="7830">
          <cell r="Q7830" t="str">
            <v>Expenditure:  Transfers and Subsidies - Capital:  Monetary Allocations - Departmental Agencies and Accounts:  National Departmental Agencies - National Film and Video Foundation</v>
          </cell>
          <cell r="R7830" t="str">
            <v>2</v>
          </cell>
          <cell r="S7830" t="str">
            <v>65</v>
          </cell>
          <cell r="T7830" t="str">
            <v>524</v>
          </cell>
          <cell r="U7830" t="str">
            <v>0</v>
          </cell>
          <cell r="V7830" t="str">
            <v>NAT DPT AGEN - NAT FILM &amp; VIDEO FOUNDAT</v>
          </cell>
        </row>
        <row r="7831">
          <cell r="Q7831" t="str">
            <v>Expenditure:  Transfers and Subsidies - Capital:  Monetary Allocations - Departmental Agencies and Accounts:  National Departmental Agencies - National Film Board</v>
          </cell>
          <cell r="R7831" t="str">
            <v>2</v>
          </cell>
          <cell r="S7831" t="str">
            <v>65</v>
          </cell>
          <cell r="T7831" t="str">
            <v>525</v>
          </cell>
          <cell r="U7831" t="str">
            <v>0</v>
          </cell>
          <cell r="V7831" t="str">
            <v>NAT DPT AGEN - NAT FILM BOARD</v>
          </cell>
        </row>
        <row r="7832">
          <cell r="Q7832" t="str">
            <v>Expenditure:  Transfers and Subsidies - Capital:  Monetary Allocations - Departmental Agencies and Accounts:  National Departmental Agencies - National Gambling Board of South Africa</v>
          </cell>
          <cell r="R7832" t="str">
            <v>2</v>
          </cell>
          <cell r="S7832" t="str">
            <v>65</v>
          </cell>
          <cell r="T7832" t="str">
            <v>526</v>
          </cell>
          <cell r="U7832" t="str">
            <v>0</v>
          </cell>
          <cell r="V7832" t="str">
            <v>NAT DPT AGEN - NAT GAMBLING BOARD OF SA</v>
          </cell>
        </row>
        <row r="7833">
          <cell r="Q7833" t="str">
            <v>Expenditure:  Transfers and Subsidies - Capital:  Monetary Allocations - Departmental Agencies and Accounts:  National Departmental Agencies - National Health Laboratory Service</v>
          </cell>
          <cell r="R7833" t="str">
            <v>2</v>
          </cell>
          <cell r="S7833" t="str">
            <v>65</v>
          </cell>
          <cell r="T7833" t="str">
            <v>527</v>
          </cell>
          <cell r="U7833" t="str">
            <v>0</v>
          </cell>
          <cell r="V7833" t="str">
            <v>NAT DPT AGEN - NAT HEALTH LABORAT SERV</v>
          </cell>
        </row>
        <row r="7834">
          <cell r="Q7834" t="str">
            <v>Expenditure:  Transfers and Subsidies - Capital:  Monetary Allocations - Departmental Agencies and Accounts:  National Departmental Agencies - National Heritage Council South Africa</v>
          </cell>
          <cell r="R7834" t="str">
            <v>2</v>
          </cell>
          <cell r="S7834" t="str">
            <v>65</v>
          </cell>
          <cell r="T7834" t="str">
            <v>528</v>
          </cell>
          <cell r="U7834" t="str">
            <v>0</v>
          </cell>
          <cell r="V7834" t="str">
            <v>NAT DPT AGEN - NAT HERITAGE COUNCIL SA</v>
          </cell>
        </row>
        <row r="7835">
          <cell r="Q7835" t="str">
            <v>Expenditure:  Transfers and Subsidies - Capital:  Monetary Allocations - Departmental Agencies and Accounts:  National Departmental Agencies - National Home Building Registration Council (NHBRC)</v>
          </cell>
          <cell r="R7835" t="str">
            <v>2</v>
          </cell>
          <cell r="S7835" t="str">
            <v>65</v>
          </cell>
          <cell r="T7835" t="str">
            <v>529</v>
          </cell>
          <cell r="U7835" t="str">
            <v>0</v>
          </cell>
          <cell r="V7835" t="str">
            <v>NAT DPT AGEN - NAT HOME BUILD REGIS COUN</v>
          </cell>
        </row>
        <row r="7836">
          <cell r="Q7836" t="str">
            <v xml:space="preserve">Expenditure:  Transfers and Subsidies - Capital:  Monetary Allocations - Departmental Agencies and Accounts:  National Departmental Agencies - National Housing Finance Corporation </v>
          </cell>
          <cell r="R7836" t="str">
            <v>2</v>
          </cell>
          <cell r="S7836" t="str">
            <v>65</v>
          </cell>
          <cell r="T7836" t="str">
            <v>530</v>
          </cell>
          <cell r="U7836" t="str">
            <v>0</v>
          </cell>
          <cell r="V7836" t="str">
            <v>NAT DPT AGEN - NAT HOUSING FINANCE CORP</v>
          </cell>
        </row>
        <row r="7837">
          <cell r="Q7837" t="str">
            <v>Expenditure:  Transfers and Subsidies - Capital:  Monetary Allocations - Departmental Agencies and Accounts:  National Departmental Agencies - National Library South Africa</v>
          </cell>
          <cell r="R7837" t="str">
            <v>2</v>
          </cell>
          <cell r="S7837" t="str">
            <v>65</v>
          </cell>
          <cell r="T7837" t="str">
            <v>531</v>
          </cell>
          <cell r="U7837" t="str">
            <v>0</v>
          </cell>
          <cell r="V7837" t="str">
            <v>NAT DPT AGEN - NAT LIBRARY SOUTH AFRICA</v>
          </cell>
        </row>
        <row r="7838">
          <cell r="Q7838" t="str">
            <v>Expenditure:  Transfers and Subsidies - Capital:  Monetary Allocations - Departmental Agencies and Accounts:  National Departmental Agencies - National Lotteries Board</v>
          </cell>
          <cell r="R7838" t="str">
            <v>2</v>
          </cell>
          <cell r="S7838" t="str">
            <v>65</v>
          </cell>
          <cell r="T7838" t="str">
            <v>532</v>
          </cell>
          <cell r="U7838" t="str">
            <v>0</v>
          </cell>
          <cell r="V7838" t="str">
            <v>NAT DPT AGEN - NAT LOTTERIES BOARD</v>
          </cell>
        </row>
        <row r="7839">
          <cell r="Q7839" t="str">
            <v>Expenditure:  Transfers and Subsidies - Capital:  Monetary Allocations - Departmental Agencies and Accounts:  National Departmental Agencies - National Metrology Institute of South Africa</v>
          </cell>
          <cell r="R7839" t="str">
            <v>2</v>
          </cell>
          <cell r="S7839" t="str">
            <v>65</v>
          </cell>
          <cell r="T7839" t="str">
            <v>533</v>
          </cell>
          <cell r="U7839" t="str">
            <v>0</v>
          </cell>
          <cell r="V7839" t="str">
            <v>NAT DPT AGEN - NAT METROLOGY INST OF SA</v>
          </cell>
        </row>
        <row r="7840">
          <cell r="Q7840" t="str">
            <v>Expenditure:  Transfers and Subsidies - Capital:  Monetary Allocations - Departmental Agencies and Accounts:  National Departmental Agencies - National Monuments Council</v>
          </cell>
          <cell r="R7840" t="str">
            <v>2</v>
          </cell>
          <cell r="S7840" t="str">
            <v>65</v>
          </cell>
          <cell r="T7840" t="str">
            <v>534</v>
          </cell>
          <cell r="U7840" t="str">
            <v>0</v>
          </cell>
          <cell r="V7840" t="str">
            <v>NAT DPT AGEN - NAT MONUMENTS COUNCIL</v>
          </cell>
        </row>
        <row r="7841">
          <cell r="Q7841" t="str">
            <v>Expenditure:  Transfers and Subsidies - Capital:  Monetary Allocations - Departmental Agencies and Accounts:  National Departmental Agencies - National Museum Bloemfontein</v>
          </cell>
          <cell r="R7841" t="str">
            <v>2</v>
          </cell>
          <cell r="S7841" t="str">
            <v>65</v>
          </cell>
          <cell r="T7841" t="str">
            <v>535</v>
          </cell>
          <cell r="U7841" t="str">
            <v>0</v>
          </cell>
          <cell r="V7841" t="str">
            <v>NAT DPT AGEN - NAT MUSEUM BLOEMFONTEIN</v>
          </cell>
        </row>
        <row r="7842">
          <cell r="Q7842" t="str">
            <v>Expenditure:  Transfers and Subsidies - Capital:  Monetary Allocations - Departmental Agencies and Accounts:  National Departmental Agencies - National Nuclear Regulator</v>
          </cell>
          <cell r="R7842" t="str">
            <v>2</v>
          </cell>
          <cell r="S7842" t="str">
            <v>65</v>
          </cell>
          <cell r="T7842" t="str">
            <v>536</v>
          </cell>
          <cell r="U7842" t="str">
            <v>0</v>
          </cell>
          <cell r="V7842" t="str">
            <v>NAT DPT AGEN - NAT NUCLEAR REGULATOR</v>
          </cell>
        </row>
        <row r="7843">
          <cell r="Q7843" t="str">
            <v>Expenditure:  Transfers and Subsidies - Capital:  Monetary Allocations - Departmental Agencies and Accounts:  National Departmental Agencies - National Departmental Agencies - National Productivity Institute</v>
          </cell>
          <cell r="R7843" t="str">
            <v>2</v>
          </cell>
          <cell r="S7843" t="str">
            <v>65</v>
          </cell>
          <cell r="T7843" t="str">
            <v>537</v>
          </cell>
          <cell r="U7843" t="str">
            <v>0</v>
          </cell>
          <cell r="V7843" t="str">
            <v>NAT DPT AGEN - NAT PRODUCT INSTITUTE</v>
          </cell>
        </row>
        <row r="7844">
          <cell r="Q7844" t="str">
            <v>Expenditure:  Transfers and Subsidies - Capital:  Monetary Allocations - Departmental Agencies and Accounts:  National Departmental Agencies - National Recreation and Access Trust</v>
          </cell>
          <cell r="R7844" t="str">
            <v>2</v>
          </cell>
          <cell r="S7844" t="str">
            <v>65</v>
          </cell>
          <cell r="T7844" t="str">
            <v>538</v>
          </cell>
          <cell r="U7844" t="str">
            <v>0</v>
          </cell>
          <cell r="V7844" t="str">
            <v>NAT DPT AGEN - NAT RECREA &amp; ACCESS TRUST</v>
          </cell>
        </row>
        <row r="7845">
          <cell r="Q7845" t="str">
            <v>Expenditure:  Transfers and Subsidies - Capital:  Monetary Allocations - Departmental Agencies and Accounts:  National Departmental Agencies - National Regulator for Compulsory Specification</v>
          </cell>
          <cell r="R7845" t="str">
            <v>2</v>
          </cell>
          <cell r="S7845" t="str">
            <v>65</v>
          </cell>
          <cell r="T7845" t="str">
            <v>539</v>
          </cell>
          <cell r="U7845" t="str">
            <v>0</v>
          </cell>
          <cell r="V7845" t="str">
            <v>NAT DPT AGEN - NAT REGU COMPUL SPECIFIC</v>
          </cell>
        </row>
        <row r="7846">
          <cell r="Q7846" t="str">
            <v>Expenditure:  Transfers and Subsidies - Capital:  Monetary Allocations - Departmental Agencies and Accounts:  National Departmental Agencies - Departmental Agencies and Accounts:  National Departmental Agencies - National Research Foundation</v>
          </cell>
          <cell r="R7846" t="str">
            <v>2</v>
          </cell>
          <cell r="S7846" t="str">
            <v>65</v>
          </cell>
          <cell r="T7846" t="str">
            <v>540</v>
          </cell>
          <cell r="U7846" t="str">
            <v>0</v>
          </cell>
          <cell r="V7846" t="str">
            <v>NAT DPT AGEN - NAT RESEARCH FOUNDATION</v>
          </cell>
        </row>
        <row r="7847">
          <cell r="Q7847" t="str">
            <v>Expenditure:  Transfers and Subsidies - Capital:  Monetary Allocations - Departmental Agencies and Accounts:  National Departmental Agencies - National Sea Rescue Institute</v>
          </cell>
          <cell r="R7847" t="str">
            <v>2</v>
          </cell>
          <cell r="S7847" t="str">
            <v>65</v>
          </cell>
          <cell r="T7847" t="str">
            <v>541</v>
          </cell>
          <cell r="U7847" t="str">
            <v>0</v>
          </cell>
          <cell r="V7847" t="str">
            <v>NAT DPT AGEN - NAT SEA RESCUE INSTITUTE</v>
          </cell>
        </row>
        <row r="7848">
          <cell r="Q7848" t="str">
            <v>Expenditure:  Transfers and Subsidies - Capital:  Monetary Allocations - Departmental Agencies and Accounts:  National Departmental Agencies - National Skills Fund</v>
          </cell>
          <cell r="R7848" t="str">
            <v>2</v>
          </cell>
          <cell r="S7848" t="str">
            <v>65</v>
          </cell>
          <cell r="T7848" t="str">
            <v>542</v>
          </cell>
          <cell r="U7848" t="str">
            <v>0</v>
          </cell>
          <cell r="V7848" t="str">
            <v>NAT DPT AGEN - NAT SKILLS FUND</v>
          </cell>
        </row>
        <row r="7849">
          <cell r="Q7849" t="str">
            <v>Expenditure:  Transfers and Subsidies - Capital:  Monetary Allocations - Departmental Agencies and Accounts:  National Departmental Agencies - National Small Business Council</v>
          </cell>
          <cell r="R7849" t="str">
            <v>2</v>
          </cell>
          <cell r="S7849" t="str">
            <v>65</v>
          </cell>
          <cell r="T7849" t="str">
            <v>543</v>
          </cell>
          <cell r="U7849" t="str">
            <v>0</v>
          </cell>
          <cell r="V7849" t="str">
            <v>NAT DPT AGEN - NAT SMALL BUSINESS COUN</v>
          </cell>
        </row>
        <row r="7850">
          <cell r="Q7850" t="str">
            <v>Expenditure:  Transfers and Subsidies - Capital:  Monetary Allocations - Departmental Agencies and Accounts:  National Departmental Agencies - National Student Financial Aid Scheme</v>
          </cell>
          <cell r="R7850" t="str">
            <v>2</v>
          </cell>
          <cell r="S7850" t="str">
            <v>65</v>
          </cell>
          <cell r="T7850" t="str">
            <v>544</v>
          </cell>
          <cell r="U7850" t="str">
            <v>0</v>
          </cell>
          <cell r="V7850" t="str">
            <v>NAT DPT AGEN - NAT STUDENT FIN AID SCHE</v>
          </cell>
        </row>
        <row r="7851">
          <cell r="Q7851" t="str">
            <v>Expenditure:  Transfers and Subsidies - Capital:  Monetary Allocations - Departmental Agencies and Accounts:  National Departmental Agencies - National Urban Reconstruction and Housing Agency (NURCH)</v>
          </cell>
          <cell r="R7851" t="str">
            <v>2</v>
          </cell>
          <cell r="S7851" t="str">
            <v>65</v>
          </cell>
          <cell r="T7851" t="str">
            <v>545</v>
          </cell>
          <cell r="U7851" t="str">
            <v>0</v>
          </cell>
          <cell r="V7851" t="str">
            <v>NAT DPT AGEN - NAT URBAN RECON &amp; HOUS AG</v>
          </cell>
        </row>
        <row r="7852">
          <cell r="Q7852" t="str">
            <v>Expenditure:  Transfers and Subsidies - Capital:  Monetary Allocations - Departmental Agencies and Accounts:  National Departmental Agencies - National Year 2000 Decision Support Centre</v>
          </cell>
          <cell r="R7852" t="str">
            <v>2</v>
          </cell>
          <cell r="S7852" t="str">
            <v>65</v>
          </cell>
          <cell r="T7852" t="str">
            <v>546</v>
          </cell>
          <cell r="U7852" t="str">
            <v>0</v>
          </cell>
          <cell r="V7852" t="str">
            <v>NAT DPT AGEN - NAT Y 2000 DECIS SUP CTRE</v>
          </cell>
        </row>
        <row r="7853">
          <cell r="Q7853" t="str">
            <v>Expenditure:  Transfers and Subsidies - Capital:  Monetary Allocations - Departmental Agencies and Accounts:  National Departmental Agencies - National Youth Commission</v>
          </cell>
          <cell r="R7853" t="str">
            <v>2</v>
          </cell>
          <cell r="S7853" t="str">
            <v>65</v>
          </cell>
          <cell r="T7853" t="str">
            <v>547</v>
          </cell>
          <cell r="U7853" t="str">
            <v>0</v>
          </cell>
          <cell r="V7853" t="str">
            <v>NAT DPT AGEN - NAT YOUTH COMMISSION</v>
          </cell>
        </row>
        <row r="7854">
          <cell r="Q7854" t="str">
            <v>Expenditure:  Transfers and Subsidies - Capital:  Monetary Allocations - Departmental Agencies and Accounts:  National Departmental Agencies - National Youth Development Agency</v>
          </cell>
          <cell r="R7854" t="str">
            <v>2</v>
          </cell>
          <cell r="S7854" t="str">
            <v>65</v>
          </cell>
          <cell r="T7854" t="str">
            <v>548</v>
          </cell>
          <cell r="U7854" t="str">
            <v>0</v>
          </cell>
          <cell r="V7854" t="str">
            <v>NAT DPT AGEN - NAT YOUTH DEV AGENCY</v>
          </cell>
        </row>
        <row r="7855">
          <cell r="Q7855" t="str">
            <v>Expenditure:  Transfers and Subsidies - Capital:  Monetary Allocations - Departmental Agencies and Accounts:  National Departmental Agencies - National Zoological Gardens of South Africa Pretoria</v>
          </cell>
          <cell r="R7855" t="str">
            <v>2</v>
          </cell>
          <cell r="S7855" t="str">
            <v>65</v>
          </cell>
          <cell r="T7855" t="str">
            <v>549</v>
          </cell>
          <cell r="U7855" t="str">
            <v>0</v>
          </cell>
          <cell r="V7855" t="str">
            <v>NAT DPT AGEN - NAT ZOOLOGIC GARD SA PTA</v>
          </cell>
        </row>
        <row r="7856">
          <cell r="Q7856" t="str">
            <v>Expenditure:  Transfers and Subsidies - Capital:  Monetary Allocations - Departmental Agencies and Accounts:  National Departmental Agencies - National Museum</v>
          </cell>
          <cell r="R7856" t="str">
            <v>2</v>
          </cell>
          <cell r="S7856" t="str">
            <v>65</v>
          </cell>
          <cell r="T7856" t="str">
            <v>550</v>
          </cell>
          <cell r="U7856" t="str">
            <v>0</v>
          </cell>
          <cell r="V7856" t="str">
            <v>NAT DPT AGEN - NATIONAL MUSEUM</v>
          </cell>
        </row>
        <row r="7857">
          <cell r="Q7857" t="str">
            <v>Expenditure:  Transfers and Subsidies - Capital:  Monetary Allocations - Departmental Agencies and Accounts:  National Departmental Agencies - Nelson Mandela National Museum</v>
          </cell>
          <cell r="R7857" t="str">
            <v>2</v>
          </cell>
          <cell r="S7857" t="str">
            <v>65</v>
          </cell>
          <cell r="T7857" t="str">
            <v>551</v>
          </cell>
          <cell r="U7857" t="str">
            <v>0</v>
          </cell>
          <cell r="V7857" t="str">
            <v>NAT DPT AGEN - NELSON MANDELA NAT MUSEUM</v>
          </cell>
        </row>
        <row r="7858">
          <cell r="Q7858" t="str">
            <v>Expenditure:  Transfers and Subsidies - Capital:  Monetary Allocations - Departmental Agencies and Accounts:  National Departmental Agencies - Northern Flagship Institution</v>
          </cell>
          <cell r="R7858" t="str">
            <v>2</v>
          </cell>
          <cell r="S7858" t="str">
            <v>65</v>
          </cell>
          <cell r="T7858" t="str">
            <v>552</v>
          </cell>
          <cell r="U7858" t="str">
            <v>0</v>
          </cell>
          <cell r="V7858" t="str">
            <v>NAT DPT AGEN - NORTHERN FLAGSHIP INSTIT</v>
          </cell>
        </row>
        <row r="7859">
          <cell r="Q7859" t="str">
            <v>Expenditure:  Transfers and Subsidies - Capital:  Monetary Allocations - Departmental Agencies and Accounts:  National Departmental Agencies - PAN South Africa Language Board</v>
          </cell>
          <cell r="R7859" t="str">
            <v>2</v>
          </cell>
          <cell r="S7859" t="str">
            <v>65</v>
          </cell>
          <cell r="T7859" t="str">
            <v>553</v>
          </cell>
          <cell r="U7859" t="str">
            <v>0</v>
          </cell>
          <cell r="V7859" t="str">
            <v>NAT DPT AGEN - PAN SA LANGUAGE BOARD</v>
          </cell>
        </row>
        <row r="7860">
          <cell r="Q7860" t="str">
            <v>Expenditure:  Transfers and Subsidies - Capital:  Monetary Allocations - Departmental Agencies and Accounts:  National Departmental Agencies - Protechnik Laboratories</v>
          </cell>
          <cell r="R7860" t="str">
            <v>2</v>
          </cell>
          <cell r="S7860" t="str">
            <v>65</v>
          </cell>
          <cell r="T7860" t="str">
            <v>554</v>
          </cell>
          <cell r="U7860" t="str">
            <v>0</v>
          </cell>
          <cell r="V7860" t="str">
            <v>NAT DPT AGEN - PROTECHNIK LABORATORIES</v>
          </cell>
        </row>
        <row r="7861">
          <cell r="Q7861" t="str">
            <v>Expenditure:  Transfers and Subsidies - Capital:  Monetary Allocations - Departmental Agencies and Accounts:  National Departmental Agencies - Office of the Ombudsman Financial Service Providers</v>
          </cell>
          <cell r="R7861" t="str">
            <v>2</v>
          </cell>
          <cell r="S7861" t="str">
            <v>65</v>
          </cell>
          <cell r="T7861" t="str">
            <v>555</v>
          </cell>
          <cell r="U7861" t="str">
            <v>0</v>
          </cell>
          <cell r="V7861" t="str">
            <v>NAT DPT AGEN - OMBUDSMAN FIN SERV PROV</v>
          </cell>
        </row>
        <row r="7862">
          <cell r="Q7862" t="str">
            <v>Expenditure:  Transfers and Subsidies - Capital:  Monetary Allocations - Departmental Agencies and Accounts:  National Departmental Agencies - Office of the Pension Fund Adjudicator</v>
          </cell>
          <cell r="R7862" t="str">
            <v>2</v>
          </cell>
          <cell r="S7862" t="str">
            <v>65</v>
          </cell>
          <cell r="T7862" t="str">
            <v>556</v>
          </cell>
          <cell r="U7862" t="str">
            <v>0</v>
          </cell>
          <cell r="V7862" t="str">
            <v>NAT DPT AGEN - PENSION FUND ADJUDICATOR</v>
          </cell>
        </row>
        <row r="7863">
          <cell r="Q7863" t="str">
            <v>Expenditure:  Transfers and Subsidies - Capital:  Monetary Allocations - Departmental Agencies and Accounts:  National Departmental Agencies - Parliamentary Village Management Board</v>
          </cell>
          <cell r="R7863" t="str">
            <v>2</v>
          </cell>
          <cell r="S7863" t="str">
            <v>65</v>
          </cell>
          <cell r="T7863" t="str">
            <v>557</v>
          </cell>
          <cell r="U7863" t="str">
            <v>0</v>
          </cell>
          <cell r="V7863" t="str">
            <v>NAT DPT AGEN - PARL VILLAGE MANAG BOARD</v>
          </cell>
        </row>
        <row r="7864">
          <cell r="Q7864" t="str">
            <v>Expenditure:  Transfers and Subsidies - Capital:  Monetary Allocations - Departmental Agencies and Accounts:  National Departmental Agencies - People Housing Partner Trust</v>
          </cell>
          <cell r="R7864" t="str">
            <v>2</v>
          </cell>
          <cell r="S7864" t="str">
            <v>65</v>
          </cell>
          <cell r="T7864" t="str">
            <v>558</v>
          </cell>
          <cell r="U7864" t="str">
            <v>0</v>
          </cell>
          <cell r="V7864" t="str">
            <v>NAT DPT AGEN - PEOPLE HOUSING PART TRUST</v>
          </cell>
        </row>
        <row r="7865">
          <cell r="Q7865" t="str">
            <v>Expenditure:  Transfers and Subsidies - Capital:  Monetary Allocations - Departmental Agencies and Accounts:  National Departmental Agencies - Performing Art Council of the Free State</v>
          </cell>
          <cell r="R7865" t="str">
            <v>2</v>
          </cell>
          <cell r="S7865" t="str">
            <v>65</v>
          </cell>
          <cell r="T7865" t="str">
            <v>559</v>
          </cell>
          <cell r="U7865" t="str">
            <v>0</v>
          </cell>
          <cell r="V7865" t="str">
            <v>NAT DPT AGEN - PERFORM ART COUNCIL FS</v>
          </cell>
        </row>
        <row r="7866">
          <cell r="Q7866" t="str">
            <v>Expenditure:  Transfers and Subsidies - Capital:  Monetary Allocations - Departmental Agencies and Accounts:  National Departmental Agencies - Perishable Products Export Control Board</v>
          </cell>
          <cell r="R7866" t="str">
            <v>2</v>
          </cell>
          <cell r="S7866" t="str">
            <v>65</v>
          </cell>
          <cell r="T7866" t="str">
            <v>560</v>
          </cell>
          <cell r="U7866" t="str">
            <v>0</v>
          </cell>
          <cell r="V7866" t="str">
            <v>NAT DPT AGEN - PERISH PROD EXP CTRL BRD</v>
          </cell>
        </row>
        <row r="7867">
          <cell r="Q7867" t="str">
            <v>Expenditure:  Transfers and Subsidies - Capital:  Monetary Allocations - Departmental Agencies and Accounts:  National Departmental Agencies - Ports Regulator of South Africa</v>
          </cell>
          <cell r="R7867" t="str">
            <v>2</v>
          </cell>
          <cell r="S7867" t="str">
            <v>65</v>
          </cell>
          <cell r="T7867" t="str">
            <v>561</v>
          </cell>
          <cell r="U7867" t="str">
            <v>0</v>
          </cell>
          <cell r="V7867" t="str">
            <v>NAT DPT AGEN - PORTS REGULATOR OF SA</v>
          </cell>
        </row>
        <row r="7868">
          <cell r="Q7868" t="str">
            <v>Expenditure:  Transfers and Subsidies - Capital:  Monetary Allocations - Departmental Agencies and Accounts:  National Departmental Agencies - Philharmonic Orchestra Cape</v>
          </cell>
          <cell r="R7868" t="str">
            <v>2</v>
          </cell>
          <cell r="S7868" t="str">
            <v>65</v>
          </cell>
          <cell r="T7868" t="str">
            <v>562</v>
          </cell>
          <cell r="U7868" t="str">
            <v>0</v>
          </cell>
          <cell r="V7868" t="str">
            <v>NAT DPT AGEN - PHILHARMONIC ORCHES CAPE</v>
          </cell>
        </row>
        <row r="7869">
          <cell r="Q7869" t="str">
            <v>Expenditure:  Transfers and Subsidies - Capital:  Monetary Allocations - Departmental Agencies and Accounts:  National Departmental Agencies - Philharmonic Orchestra KwaZulu Natal</v>
          </cell>
          <cell r="R7869" t="str">
            <v>2</v>
          </cell>
          <cell r="S7869" t="str">
            <v>65</v>
          </cell>
          <cell r="T7869" t="str">
            <v>563</v>
          </cell>
          <cell r="U7869" t="str">
            <v>0</v>
          </cell>
          <cell r="V7869" t="str">
            <v>NAT DPT AGEN - PHILHARMONIC ORCHEST KZN</v>
          </cell>
        </row>
        <row r="7870">
          <cell r="Q7870" t="str">
            <v>Expenditure:  Transfers and Subsidies - Capital:  Monetary Allocations - Departmental Agencies and Accounts:  National Departmental Agencies - Playhouse Company</v>
          </cell>
          <cell r="R7870" t="str">
            <v>2</v>
          </cell>
          <cell r="S7870" t="str">
            <v>65</v>
          </cell>
          <cell r="T7870" t="str">
            <v>564</v>
          </cell>
          <cell r="U7870" t="str">
            <v>0</v>
          </cell>
          <cell r="V7870" t="str">
            <v>NAT DPT AGEN - PLAYHOUSE COMPANY</v>
          </cell>
        </row>
        <row r="7871">
          <cell r="Q7871" t="str">
            <v>Expenditure:  Transfers and Subsidies - Capital:  Monetary Allocations - Departmental Agencies and Accounts:  National Departmental Agencies - Premier's Economic Advisory Council (PEAC)</v>
          </cell>
          <cell r="R7871" t="str">
            <v>2</v>
          </cell>
          <cell r="S7871" t="str">
            <v>65</v>
          </cell>
          <cell r="T7871" t="str">
            <v>565</v>
          </cell>
          <cell r="U7871" t="str">
            <v>0</v>
          </cell>
          <cell r="V7871" t="str">
            <v>NAT DPT AGEN - PREM ECONOMIC ADV COUNCIL</v>
          </cell>
        </row>
        <row r="7872">
          <cell r="Q7872" t="str">
            <v>Expenditure:  Transfers and Subsidies - Capital:  Monetary Allocations - Departmental Agencies and Accounts:  National Departmental Agencies - Presidents Fund</v>
          </cell>
          <cell r="R7872" t="str">
            <v>2</v>
          </cell>
          <cell r="S7872" t="str">
            <v>65</v>
          </cell>
          <cell r="T7872" t="str">
            <v>566</v>
          </cell>
          <cell r="U7872" t="str">
            <v>0</v>
          </cell>
          <cell r="V7872" t="str">
            <v>NAT DPT AGEN - PRESIDENTS FUND</v>
          </cell>
        </row>
        <row r="7873">
          <cell r="Q7873" t="str">
            <v>Expenditure:  Transfers and Subsidies - Capital:  Monetary Allocations - Departmental Agencies and Accounts:  National Departmental Agencies - Private Security Industry Regulator Authority</v>
          </cell>
          <cell r="R7873" t="str">
            <v>2</v>
          </cell>
          <cell r="S7873" t="str">
            <v>65</v>
          </cell>
          <cell r="T7873" t="str">
            <v>567</v>
          </cell>
          <cell r="U7873" t="str">
            <v>0</v>
          </cell>
          <cell r="V7873" t="str">
            <v>NAT DPT AGEN - PRV SECUR INDUS REG AUTH</v>
          </cell>
        </row>
        <row r="7874">
          <cell r="Q7874" t="str">
            <v>Expenditure:  Transfers and Subsidies - Capital:  Monetary Allocations - Departmental Agencies and Accounts:  National Departmental Agencies - Productivity South Africa</v>
          </cell>
          <cell r="R7874" t="str">
            <v>2</v>
          </cell>
          <cell r="S7874" t="str">
            <v>65</v>
          </cell>
          <cell r="T7874" t="str">
            <v>568</v>
          </cell>
          <cell r="U7874" t="str">
            <v>0</v>
          </cell>
          <cell r="V7874" t="str">
            <v>NAT DPT AGEN - PRODUCTIVITY SOUTH AFRICA</v>
          </cell>
        </row>
        <row r="7875">
          <cell r="Q7875" t="str">
            <v>Expenditure:  Transfers and Subsidies - Capital:  Monetary Allocations - Departmental Agencies and Accounts:  National Departmental Agencies - Project  Development Facilities Trading Account</v>
          </cell>
          <cell r="R7875" t="str">
            <v>2</v>
          </cell>
          <cell r="S7875" t="str">
            <v>65</v>
          </cell>
          <cell r="T7875" t="str">
            <v>569</v>
          </cell>
          <cell r="U7875" t="str">
            <v>0</v>
          </cell>
          <cell r="V7875" t="str">
            <v>NAT DPT AGEN - DEVEL FACILITIES TRAD ACC</v>
          </cell>
        </row>
        <row r="7876">
          <cell r="Q7876" t="str">
            <v>Expenditure:  Transfers and Subsidies - Capital:  Monetary Allocations - Departmental Agencies and Accounts:  National Departmental Agencies - Property Management Trading Entity</v>
          </cell>
          <cell r="R7876" t="str">
            <v>2</v>
          </cell>
          <cell r="S7876" t="str">
            <v>65</v>
          </cell>
          <cell r="T7876" t="str">
            <v>570</v>
          </cell>
          <cell r="U7876" t="str">
            <v>0</v>
          </cell>
          <cell r="V7876" t="str">
            <v>NAT DPT AGEN - PROPERTY MAN TRAD ENTITY</v>
          </cell>
        </row>
        <row r="7877">
          <cell r="Q7877" t="str">
            <v>Expenditure:  Transfers and Subsidies - Capital:  Monetary Allocations - Departmental Agencies and Accounts:  National Departmental Agencies - Public Investment Commissioner</v>
          </cell>
          <cell r="R7877" t="str">
            <v>2</v>
          </cell>
          <cell r="S7877" t="str">
            <v>65</v>
          </cell>
          <cell r="T7877" t="str">
            <v>571</v>
          </cell>
          <cell r="U7877" t="str">
            <v>0</v>
          </cell>
          <cell r="V7877" t="str">
            <v>NAT DPT AGEN - PUBLIC INVEST COMMISSION</v>
          </cell>
        </row>
        <row r="7878">
          <cell r="Q7878" t="str">
            <v>Expenditure:  Transfers and Subsidies - Capital:  Monetary Allocations - Departmental Agencies and Accounts:  National Departmental Agencies - Public Service Commission</v>
          </cell>
          <cell r="R7878" t="str">
            <v>2</v>
          </cell>
          <cell r="S7878" t="str">
            <v>65</v>
          </cell>
          <cell r="T7878" t="str">
            <v>572</v>
          </cell>
          <cell r="U7878" t="str">
            <v>0</v>
          </cell>
          <cell r="V7878" t="str">
            <v>NAT DPT AGEN - PUBLIC SERVICE COMMISSION</v>
          </cell>
        </row>
        <row r="7879">
          <cell r="Q7879" t="str">
            <v>Expenditure:  Transfers and Subsidies - Capital:  Monetary Allocations - Departmental Agencies and Accounts:  National Departmental Agencies - Public Protector South Africa</v>
          </cell>
          <cell r="R7879" t="str">
            <v>2</v>
          </cell>
          <cell r="S7879" t="str">
            <v>65</v>
          </cell>
          <cell r="T7879" t="str">
            <v>573</v>
          </cell>
          <cell r="U7879" t="str">
            <v>0</v>
          </cell>
          <cell r="V7879" t="str">
            <v>NAT DPT AGEN - PUBLIC PROTECTOR SA</v>
          </cell>
        </row>
        <row r="7880">
          <cell r="Q7880" t="str">
            <v>Expenditure:  Transfers and Subsidies - Capital:  Monetary Allocations - Departmental Agencies and Accounts:  National Departmental Agencies - Tompi Seleke Agricultural Train Centre</v>
          </cell>
          <cell r="R7880" t="str">
            <v>2</v>
          </cell>
          <cell r="S7880" t="str">
            <v>65</v>
          </cell>
          <cell r="T7880" t="str">
            <v>574</v>
          </cell>
          <cell r="U7880" t="str">
            <v>0</v>
          </cell>
          <cell r="V7880" t="str">
            <v>NAT DPT AGEN - TOMPI SELEKE AGR TRN CTRE</v>
          </cell>
        </row>
        <row r="7881">
          <cell r="Q7881" t="str">
            <v>Expenditure:  Transfers and Subsidies - Capital:  Monetary Allocations - Departmental Agencies and Accounts:  National Departmental Agencies - Owen Sithole Agricultural College</v>
          </cell>
          <cell r="R7881" t="str">
            <v>2</v>
          </cell>
          <cell r="S7881" t="str">
            <v>65</v>
          </cell>
          <cell r="T7881" t="str">
            <v>575</v>
          </cell>
          <cell r="U7881" t="str">
            <v>0</v>
          </cell>
          <cell r="V7881" t="str">
            <v>NAT DPT AGEN - OWEN SITHOLE AGRI COLL</v>
          </cell>
        </row>
        <row r="7882">
          <cell r="Q7882" t="str">
            <v>Expenditure:  Transfers and Subsidies - Capital:  Monetary Allocations - Departmental Agencies and Accounts:  National Departmental Agencies - Public Sector SETA</v>
          </cell>
          <cell r="R7882" t="str">
            <v>2</v>
          </cell>
          <cell r="S7882" t="str">
            <v>65</v>
          </cell>
          <cell r="T7882" t="str">
            <v>576</v>
          </cell>
          <cell r="U7882" t="str">
            <v>0</v>
          </cell>
          <cell r="V7882" t="str">
            <v>NAT DPT AGEN - PUBLIC SECTOR SETA</v>
          </cell>
        </row>
        <row r="7883">
          <cell r="Q7883" t="str">
            <v>Expenditure:  Transfers and Subsidies - Capital:  Monetary Allocations - Departmental Agencies and Accounts:  National Departmental Agencies - Quality Council for Trades and Occupations</v>
          </cell>
          <cell r="R7883" t="str">
            <v>2</v>
          </cell>
          <cell r="S7883" t="str">
            <v>65</v>
          </cell>
          <cell r="T7883" t="str">
            <v>577</v>
          </cell>
          <cell r="U7883" t="str">
            <v>0</v>
          </cell>
          <cell r="V7883" t="str">
            <v>NAT DPT AGEN - QUAL COUN FOR TRAD &amp; OCC</v>
          </cell>
        </row>
        <row r="7884">
          <cell r="Q7884" t="str">
            <v>Expenditure:  Transfers and Subsidies - Capital:  Monetary Allocations - Departmental Agencies and Accounts:  National Departmental Agencies - Railway Safety Regulator</v>
          </cell>
          <cell r="R7884" t="str">
            <v>2</v>
          </cell>
          <cell r="S7884" t="str">
            <v>65</v>
          </cell>
          <cell r="T7884" t="str">
            <v>578</v>
          </cell>
          <cell r="U7884" t="str">
            <v>0</v>
          </cell>
          <cell r="V7884" t="str">
            <v>NAT DPT AGEN - RAILWAY SAFETY REGULATOR</v>
          </cell>
        </row>
        <row r="7885">
          <cell r="Q7885" t="str">
            <v>Expenditure:  Transfers and Subsidies - Capital:  Monetary Allocations - Departmental Agencies and Accounts:  National Departmental Agencies - Registration of Deeds Trade Account</v>
          </cell>
          <cell r="R7885" t="str">
            <v>2</v>
          </cell>
          <cell r="S7885" t="str">
            <v>65</v>
          </cell>
          <cell r="T7885" t="str">
            <v>579</v>
          </cell>
          <cell r="U7885" t="str">
            <v>0</v>
          </cell>
          <cell r="V7885" t="str">
            <v>NAT DPT AGEN - REGIST OF DEEDS TRADE ACC</v>
          </cell>
        </row>
        <row r="7886">
          <cell r="Q7886" t="str">
            <v>Expenditure:  Transfers and Subsidies - Capital:  Monetary Allocations - Departmental Agencies and Accounts:  National Departmental Agencies - Rent Control Board</v>
          </cell>
          <cell r="R7886" t="str">
            <v>2</v>
          </cell>
          <cell r="S7886" t="str">
            <v>65</v>
          </cell>
          <cell r="T7886" t="str">
            <v>580</v>
          </cell>
          <cell r="U7886" t="str">
            <v>0</v>
          </cell>
          <cell r="V7886" t="str">
            <v>NAT DPT AGEN - RENT CONTROL BOARD</v>
          </cell>
        </row>
        <row r="7887">
          <cell r="Q7887" t="str">
            <v>Expenditure:  Transfers and Subsidies - Capital:  Monetary Allocations - Departmental Agencies and Accounts:  National Departmental Agencies - Road Accident Fund (Dept Agency)</v>
          </cell>
          <cell r="R7887" t="str">
            <v>2</v>
          </cell>
          <cell r="S7887" t="str">
            <v>65</v>
          </cell>
          <cell r="T7887" t="str">
            <v>581</v>
          </cell>
          <cell r="U7887" t="str">
            <v>0</v>
          </cell>
          <cell r="V7887" t="str">
            <v>NAT DPT AGEN - ROAD ACCIDENT FUND</v>
          </cell>
        </row>
        <row r="7888">
          <cell r="Q7888" t="str">
            <v>Expenditure:  Transfers and Subsidies - Capital:  Monetary Allocations - Departmental Agencies and Accounts:  National Departmental Agencies - Road Traffic Infringement Agency</v>
          </cell>
          <cell r="R7888" t="str">
            <v>2</v>
          </cell>
          <cell r="S7888" t="str">
            <v>65</v>
          </cell>
          <cell r="T7888" t="str">
            <v>582</v>
          </cell>
          <cell r="U7888" t="str">
            <v>0</v>
          </cell>
          <cell r="V7888" t="str">
            <v>NAT DPT AGEN - ROAD TRAFF INFRING AGENCY</v>
          </cell>
        </row>
        <row r="7889">
          <cell r="Q7889" t="str">
            <v>Expenditure:  Transfers and Subsidies - Capital:  Monetary Allocations - Departmental Agencies and Accounts:  National Departmental Agencies - Road Traffic Management Corporation</v>
          </cell>
          <cell r="R7889" t="str">
            <v>2</v>
          </cell>
          <cell r="S7889" t="str">
            <v>65</v>
          </cell>
          <cell r="T7889" t="str">
            <v>583</v>
          </cell>
          <cell r="U7889" t="str">
            <v>0</v>
          </cell>
          <cell r="V7889" t="str">
            <v>NAT DPT AGEN - ROAD TRAFFIC MAN CORP</v>
          </cell>
        </row>
        <row r="7890">
          <cell r="Q7890" t="str">
            <v>Expenditure:  Transfers and Subsidies - Capital:  Monetary Allocations - Departmental Agencies and Accounts:  National Departmental Agencies - Robin Island Museum</v>
          </cell>
          <cell r="R7890" t="str">
            <v>2</v>
          </cell>
          <cell r="S7890" t="str">
            <v>65</v>
          </cell>
          <cell r="T7890" t="str">
            <v>584</v>
          </cell>
          <cell r="U7890" t="str">
            <v>0</v>
          </cell>
          <cell r="V7890" t="str">
            <v>NAT DPT AGEN - ROBIN ISLAND MUSEUM</v>
          </cell>
        </row>
        <row r="7891">
          <cell r="Q7891" t="str">
            <v>Expenditure:  Transfers and Subsidies - Capital:  Monetary Allocations - Departmental Agencies and Accounts:  National Departmental Agencies - Rural Housing Loan Fund</v>
          </cell>
          <cell r="R7891" t="str">
            <v>2</v>
          </cell>
          <cell r="S7891" t="str">
            <v>65</v>
          </cell>
          <cell r="T7891" t="str">
            <v>585</v>
          </cell>
          <cell r="U7891" t="str">
            <v>0</v>
          </cell>
          <cell r="V7891" t="str">
            <v>NAT DPT AGEN - RURAL HOUSING LOAN FUND</v>
          </cell>
        </row>
        <row r="7892">
          <cell r="Q7892" t="str">
            <v>Expenditure:  Transfers and Subsidies - Capital:  Monetary Allocations - Departmental Agencies and Accounts:  National Departmental Agencies - South Africa Blind Workers Organisation Johannesburg</v>
          </cell>
          <cell r="R7892" t="str">
            <v>2</v>
          </cell>
          <cell r="S7892" t="str">
            <v>65</v>
          </cell>
          <cell r="T7892" t="str">
            <v>586</v>
          </cell>
          <cell r="U7892" t="str">
            <v>0</v>
          </cell>
          <cell r="V7892" t="str">
            <v>NAT DPT AGEN - BLIND WORKERS ORG JHB</v>
          </cell>
        </row>
        <row r="7893">
          <cell r="Q7893" t="str">
            <v>Expenditure:  Transfers and Subsidies - Capital:  Monetary Allocations - Departmental Agencies and Accounts:  National Departmental Agencies - South Africa Civil Aviation Authority</v>
          </cell>
          <cell r="R7893" t="str">
            <v>2</v>
          </cell>
          <cell r="S7893" t="str">
            <v>65</v>
          </cell>
          <cell r="T7893" t="str">
            <v>587</v>
          </cell>
          <cell r="U7893" t="str">
            <v>0</v>
          </cell>
          <cell r="V7893" t="str">
            <v>NAT DPT AGEN - SA CIVIL AVIATION AUTH</v>
          </cell>
        </row>
        <row r="7894">
          <cell r="Q7894" t="str">
            <v>Expenditure:  Transfers and Subsidies - Capital:  Monetary Allocations - Departmental Agencies and Accounts:  National Departmental Agencies - South Africa Council for Architects</v>
          </cell>
          <cell r="R7894" t="str">
            <v>2</v>
          </cell>
          <cell r="S7894" t="str">
            <v>65</v>
          </cell>
          <cell r="T7894" t="str">
            <v>588</v>
          </cell>
          <cell r="U7894" t="str">
            <v>0</v>
          </cell>
          <cell r="V7894" t="str">
            <v>NAT DPT AGEN - SA COUNCIL FOR ARCHITECTS</v>
          </cell>
        </row>
        <row r="7895">
          <cell r="Q7895" t="str">
            <v>Expenditure:  Transfers and Subsidies - Capital:  Monetary Allocations - Departmental Agencies and Accounts:  National Departmental Agencies - South Africa Council for Educators</v>
          </cell>
          <cell r="R7895" t="str">
            <v>2</v>
          </cell>
          <cell r="S7895" t="str">
            <v>65</v>
          </cell>
          <cell r="T7895" t="str">
            <v>589</v>
          </cell>
          <cell r="U7895" t="str">
            <v>0</v>
          </cell>
          <cell r="V7895" t="str">
            <v>NAT DPT AGEN - SA COUNCIL FOR EDUCATORS</v>
          </cell>
        </row>
        <row r="7896">
          <cell r="Q7896" t="str">
            <v>Expenditure:  Transfers and Subsidies - Capital:  Monetary Allocations - Departmental Agencies and Accounts:  National Departmental Agencies - South Africa Diamond Board</v>
          </cell>
          <cell r="R7896" t="str">
            <v>2</v>
          </cell>
          <cell r="S7896" t="str">
            <v>65</v>
          </cell>
          <cell r="T7896" t="str">
            <v>590</v>
          </cell>
          <cell r="U7896" t="str">
            <v>0</v>
          </cell>
          <cell r="V7896" t="str">
            <v>NAT DPT AGEN - SA DIAMOND BOARD</v>
          </cell>
        </row>
        <row r="7897">
          <cell r="Q7897" t="str">
            <v>Expenditure:  Transfers and Subsidies - Capital:  Monetary Allocations - Departmental Agencies and Accounts:  National Departmental Agencies - South Africa Diamond and Precious Metals Regulator</v>
          </cell>
          <cell r="R7897" t="str">
            <v>2</v>
          </cell>
          <cell r="S7897" t="str">
            <v>65</v>
          </cell>
          <cell r="T7897" t="str">
            <v>591</v>
          </cell>
          <cell r="U7897" t="str">
            <v>0</v>
          </cell>
          <cell r="V7897" t="str">
            <v>NAT DPT AGEN - SA DIAM&amp;PRECI METAL REGUL</v>
          </cell>
        </row>
        <row r="7898">
          <cell r="Q7898" t="str">
            <v>Expenditure:  Transfers and Subsidies - Capital:  Monetary Allocations - Departmental Agencies and Accounts:  National Departmental Agencies - South Africa Excellence Foundation</v>
          </cell>
          <cell r="R7898" t="str">
            <v>2</v>
          </cell>
          <cell r="S7898" t="str">
            <v>65</v>
          </cell>
          <cell r="T7898" t="str">
            <v>592</v>
          </cell>
          <cell r="U7898" t="str">
            <v>0</v>
          </cell>
          <cell r="V7898" t="str">
            <v>NAT DPT AGEN - SA EXCELLENCE FOUNDATION</v>
          </cell>
        </row>
        <row r="7899">
          <cell r="Q7899" t="str">
            <v>Expenditure:  Transfers and Subsidies - Capital:  Monetary Allocations - Departmental Agencies and Accounts:  National Departmental Agencies - South Africa Heritage Resources Agency</v>
          </cell>
          <cell r="R7899" t="str">
            <v>2</v>
          </cell>
          <cell r="S7899" t="str">
            <v>65</v>
          </cell>
          <cell r="T7899" t="str">
            <v>593</v>
          </cell>
          <cell r="U7899" t="str">
            <v>0</v>
          </cell>
          <cell r="V7899" t="str">
            <v>NAT DPT AGEN - SA HERITAGE RESOURCE AGEN</v>
          </cell>
        </row>
        <row r="7900">
          <cell r="Q7900" t="str">
            <v>Expenditure:  Transfers and Subsidies - Capital:  Monetary Allocations - Departmental Agencies and Accounts:  National Departmental Agencies - South Africa Housing Development Board</v>
          </cell>
          <cell r="R7900" t="str">
            <v>2</v>
          </cell>
          <cell r="S7900" t="str">
            <v>65</v>
          </cell>
          <cell r="T7900" t="str">
            <v>594</v>
          </cell>
          <cell r="U7900" t="str">
            <v>0</v>
          </cell>
          <cell r="V7900" t="str">
            <v>NAT DPT AGEN - SA HOUSING  DEVEL BOARD</v>
          </cell>
        </row>
        <row r="7901">
          <cell r="Q7901" t="str">
            <v>Expenditure:  Transfers and Subsidies - Capital:  Monetary Allocations - Departmental Agencies and Accounts:  National Departmental Agencies - South Africa Housing Fund</v>
          </cell>
          <cell r="R7901" t="str">
            <v>2</v>
          </cell>
          <cell r="S7901" t="str">
            <v>65</v>
          </cell>
          <cell r="T7901" t="str">
            <v>595</v>
          </cell>
          <cell r="U7901" t="str">
            <v>0</v>
          </cell>
          <cell r="V7901" t="str">
            <v>NAT DPT AGEN - SA HOUSING FUND</v>
          </cell>
        </row>
        <row r="7902">
          <cell r="Q7902" t="str">
            <v>Expenditure:  Transfers and Subsidies - Capital:  Monetary Allocations - Departmental Agencies and Accounts:  National Departmental Agencies - South Africa Housing Trust Ltd</v>
          </cell>
          <cell r="R7902" t="str">
            <v>2</v>
          </cell>
          <cell r="S7902" t="str">
            <v>65</v>
          </cell>
          <cell r="T7902" t="str">
            <v>596</v>
          </cell>
          <cell r="U7902" t="str">
            <v>0</v>
          </cell>
          <cell r="V7902" t="str">
            <v>NAT DPT AGEN - SA HOUSING TRUST LTD</v>
          </cell>
        </row>
        <row r="7903">
          <cell r="Q7903" t="str">
            <v>Expenditure:  Transfers and Subsidies - Capital:  Monetary Allocations - Departmental Agencies and Accounts:  National Departmental Agencies - South Africa Institute for Drug Free Sport</v>
          </cell>
          <cell r="R7903" t="str">
            <v>2</v>
          </cell>
          <cell r="S7903" t="str">
            <v>65</v>
          </cell>
          <cell r="T7903" t="str">
            <v>597</v>
          </cell>
          <cell r="U7903" t="str">
            <v>0</v>
          </cell>
          <cell r="V7903" t="str">
            <v>NAT DPT AGEN - SA INST DRUG FREE SPORT</v>
          </cell>
        </row>
        <row r="7904">
          <cell r="Q7904" t="str">
            <v>Expenditure:  Transfers and Subsidies - Capital:  Monetary Allocations - Departmental Agencies and Accounts:  National Departmental Agencies - South Africa Library for Blind</v>
          </cell>
          <cell r="R7904" t="str">
            <v>2</v>
          </cell>
          <cell r="S7904" t="str">
            <v>65</v>
          </cell>
          <cell r="T7904" t="str">
            <v>598</v>
          </cell>
          <cell r="U7904" t="str">
            <v>0</v>
          </cell>
          <cell r="V7904" t="str">
            <v>NAT DPT AGEN - SA LIBRARY FOR BLIND</v>
          </cell>
        </row>
        <row r="7905">
          <cell r="Q7905" t="str">
            <v>Expenditure:  Transfers and Subsidies - Capital:  Monetary Allocations - Departmental Agencies and Accounts:  National Departmental Agencies - South Africa Local Government Association (SALGA)</v>
          </cell>
          <cell r="R7905" t="str">
            <v>2</v>
          </cell>
          <cell r="S7905" t="str">
            <v>65</v>
          </cell>
          <cell r="T7905" t="str">
            <v>599</v>
          </cell>
          <cell r="U7905" t="str">
            <v>0</v>
          </cell>
          <cell r="V7905" t="str">
            <v>NAT DPT AGEN - SA SA LOCAL GOVERN ASSOC</v>
          </cell>
        </row>
        <row r="7906">
          <cell r="Q7906" t="str">
            <v>Expenditure:  Transfers and Subsidies - Capital:  Monetary Allocations - Departmental Agencies and Accounts:  National Departmental Agencies - South Africa Maritime Safety Authority</v>
          </cell>
          <cell r="R7906" t="str">
            <v>2</v>
          </cell>
          <cell r="S7906" t="str">
            <v>65</v>
          </cell>
          <cell r="T7906" t="str">
            <v>600</v>
          </cell>
          <cell r="U7906" t="str">
            <v>0</v>
          </cell>
          <cell r="V7906" t="str">
            <v>NAT DPT AGEN - SA MARITIME SAFETY AUTHOR</v>
          </cell>
        </row>
        <row r="7907">
          <cell r="Q7907" t="str">
            <v>Expenditure:  Transfers and Subsidies - Capital:  Monetary Allocations - Departmental Agencies and Accounts:  National Departmental Agencies - South Africa Medical Research Council</v>
          </cell>
          <cell r="R7907" t="str">
            <v>2</v>
          </cell>
          <cell r="S7907" t="str">
            <v>65</v>
          </cell>
          <cell r="T7907" t="str">
            <v>601</v>
          </cell>
          <cell r="U7907" t="str">
            <v>0</v>
          </cell>
          <cell r="V7907" t="str">
            <v>NAT DPT AGEN - SA MEDICAL RESEARCH COUNC</v>
          </cell>
        </row>
        <row r="7908">
          <cell r="Q7908" t="str">
            <v>Expenditure:  Transfers and Subsidies - Capital:  Monetary Allocations - Departmental Agencies and Accounts:  National Departmental Agencies - South Africa Micro Finance Apex Fund</v>
          </cell>
          <cell r="R7908" t="str">
            <v>2</v>
          </cell>
          <cell r="S7908" t="str">
            <v>65</v>
          </cell>
          <cell r="T7908" t="str">
            <v>602</v>
          </cell>
          <cell r="U7908" t="str">
            <v>0</v>
          </cell>
          <cell r="V7908" t="str">
            <v>NAT DPT AGEN - SA MICRO FIN APEX FUND</v>
          </cell>
        </row>
        <row r="7909">
          <cell r="Q7909" t="str">
            <v>Expenditure:  Transfers and Subsidies - Capital:  Monetary Allocations - Departmental Agencies and Accounts:  National Departmental Agencies - South Africa National Accreditation System</v>
          </cell>
          <cell r="R7909" t="str">
            <v>2</v>
          </cell>
          <cell r="S7909" t="str">
            <v>65</v>
          </cell>
          <cell r="T7909" t="str">
            <v>603</v>
          </cell>
          <cell r="U7909" t="str">
            <v>0</v>
          </cell>
          <cell r="V7909" t="str">
            <v>NAT DPT AGEN - SA NAT ACCREDITATION SYS</v>
          </cell>
        </row>
        <row r="7910">
          <cell r="Q7910" t="str">
            <v>Expenditure:  Transfers and Subsidies - Capital:  Monetary Allocations - Departmental Agencies and Accounts:  National Departmental Agencies - South Africa National Biodiversity Institute (SANBI)</v>
          </cell>
          <cell r="R7910" t="str">
            <v>2</v>
          </cell>
          <cell r="S7910" t="str">
            <v>65</v>
          </cell>
          <cell r="T7910" t="str">
            <v>604</v>
          </cell>
          <cell r="U7910" t="str">
            <v>0</v>
          </cell>
          <cell r="V7910" t="str">
            <v>NAT DPT AGEN - SA NAT BIODIVERSITY INST</v>
          </cell>
        </row>
        <row r="7911">
          <cell r="Q7911" t="str">
            <v>Expenditure:  Transfers and Subsidies - Capital:  Monetary Allocations - Departmental Agencies and Accounts:  National Departmental Agencies - South Africa National Energy Development Institute</v>
          </cell>
          <cell r="R7911" t="str">
            <v>2</v>
          </cell>
          <cell r="S7911" t="str">
            <v>65</v>
          </cell>
          <cell r="T7911" t="str">
            <v>605</v>
          </cell>
          <cell r="U7911" t="str">
            <v>0</v>
          </cell>
          <cell r="V7911" t="str">
            <v>NAT DPT AGEN - SA NAT ENERGY DEV INSTIT</v>
          </cell>
        </row>
        <row r="7912">
          <cell r="Q7912" t="str">
            <v>Expenditure:  Transfers and Subsidies - Capital:  Monetary Allocations - Departmental Agencies and Accounts:  National Departmental Agencies - South Africa National Parks</v>
          </cell>
          <cell r="R7912" t="str">
            <v>2</v>
          </cell>
          <cell r="S7912" t="str">
            <v>65</v>
          </cell>
          <cell r="T7912" t="str">
            <v>606</v>
          </cell>
          <cell r="U7912" t="str">
            <v>0</v>
          </cell>
          <cell r="V7912" t="str">
            <v>NAT DPT AGEN - SA NATIONAL PARKS</v>
          </cell>
        </row>
        <row r="7913">
          <cell r="Q7913" t="str">
            <v>Expenditure:  Transfers and Subsidies - Capital:  Monetary Allocations - Departmental Agencies and Accounts:  National Departmental Agencies - South Africa National Roads Agency</v>
          </cell>
          <cell r="R7913" t="str">
            <v>2</v>
          </cell>
          <cell r="S7913" t="str">
            <v>65</v>
          </cell>
          <cell r="T7913" t="str">
            <v>607</v>
          </cell>
          <cell r="U7913" t="str">
            <v>0</v>
          </cell>
          <cell r="V7913" t="str">
            <v>NAT DPT AGEN - SA NATIONAL ROADS AGENCY</v>
          </cell>
        </row>
        <row r="7914">
          <cell r="Q7914" t="str">
            <v>Expenditure:  Transfers and Subsidies - Capital:  Monetary Allocations - Departmental Agencies and Accounts:  National Departmental Agencies - South Africa National Space Agency</v>
          </cell>
          <cell r="R7914" t="str">
            <v>2</v>
          </cell>
          <cell r="S7914" t="str">
            <v>65</v>
          </cell>
          <cell r="T7914" t="str">
            <v>608</v>
          </cell>
          <cell r="U7914" t="str">
            <v>0</v>
          </cell>
          <cell r="V7914" t="str">
            <v>NAT DPT AGEN - SA NATIONAL SPACE AGENCY</v>
          </cell>
        </row>
        <row r="7915">
          <cell r="Q7915" t="str">
            <v>Expenditure:  Transfers and Subsidies - Capital:  Monetary Allocations - Departmental Agencies and Accounts:  National Departmental Agencies - South Africa Qualifications Authority(SAQA)</v>
          </cell>
          <cell r="R7915" t="str">
            <v>2</v>
          </cell>
          <cell r="S7915" t="str">
            <v>65</v>
          </cell>
          <cell r="T7915" t="str">
            <v>609</v>
          </cell>
          <cell r="U7915" t="str">
            <v>0</v>
          </cell>
          <cell r="V7915" t="str">
            <v>NAT DPT AGEN - SA QUALIFICATIONS AUTHOR</v>
          </cell>
        </row>
        <row r="7916">
          <cell r="Q7916" t="str">
            <v>Expenditure:  Transfers and Subsidies - Capital:  Monetary Allocations - Departmental Agencies and Accounts:  National Departmental Agencies - South Africa Quality Institute</v>
          </cell>
          <cell r="R7916" t="str">
            <v>2</v>
          </cell>
          <cell r="S7916" t="str">
            <v>65</v>
          </cell>
          <cell r="T7916" t="str">
            <v>610</v>
          </cell>
          <cell r="U7916" t="str">
            <v>0</v>
          </cell>
          <cell r="V7916" t="str">
            <v>NAT DPT AGEN - SA QUALITY INSTITUTE</v>
          </cell>
        </row>
        <row r="7917">
          <cell r="Q7917" t="str">
            <v>Expenditure:  Transfers and Subsidies - Capital:  Monetary Allocations - Departmental Agencies and Accounts:  National Departmental Agencies - South Africa Revenue Service (SARS)</v>
          </cell>
          <cell r="R7917" t="str">
            <v>2</v>
          </cell>
          <cell r="S7917" t="str">
            <v>65</v>
          </cell>
          <cell r="T7917" t="str">
            <v>611</v>
          </cell>
          <cell r="U7917" t="str">
            <v>0</v>
          </cell>
          <cell r="V7917" t="str">
            <v>NAT DPT AGEN - SA REVENUE SERVICE</v>
          </cell>
        </row>
        <row r="7918">
          <cell r="Q7918" t="str">
            <v>Expenditure:  Transfers and Subsidies - Capital:  Monetary Allocations - Departmental Agencies and Accounts:  National Departmental Agencies - South Africa Road Board</v>
          </cell>
          <cell r="R7918" t="str">
            <v>2</v>
          </cell>
          <cell r="S7918" t="str">
            <v>65</v>
          </cell>
          <cell r="T7918" t="str">
            <v>612</v>
          </cell>
          <cell r="U7918" t="str">
            <v>0</v>
          </cell>
          <cell r="V7918" t="str">
            <v>NAT DPT AGEN - SA ROAD BOARD</v>
          </cell>
        </row>
        <row r="7919">
          <cell r="Q7919" t="str">
            <v>Expenditure:  Transfers and Subsidies - Capital:  Monetary Allocations - Departmental Agencies and Accounts:  National Departmental Agencies - South Africa Road Safety Council</v>
          </cell>
          <cell r="R7919" t="str">
            <v>2</v>
          </cell>
          <cell r="S7919" t="str">
            <v>65</v>
          </cell>
          <cell r="T7919" t="str">
            <v>613</v>
          </cell>
          <cell r="U7919" t="str">
            <v>0</v>
          </cell>
          <cell r="V7919" t="str">
            <v>NAT DPT AGEN - SA ROAD SAFETY COUNCIL</v>
          </cell>
        </row>
        <row r="7920">
          <cell r="Q7920" t="str">
            <v>Expenditure:  Transfers and Subsidies - Capital:  Monetary Allocations - Departmental Agencies and Accounts:  National Departmental Agencies - South Africa Sport Commission</v>
          </cell>
          <cell r="R7920" t="str">
            <v>2</v>
          </cell>
          <cell r="S7920" t="str">
            <v>65</v>
          </cell>
          <cell r="T7920" t="str">
            <v>614</v>
          </cell>
          <cell r="U7920" t="str">
            <v>0</v>
          </cell>
          <cell r="V7920" t="str">
            <v>NAT DPT AGEN - SA SPORT COMMISSION</v>
          </cell>
        </row>
        <row r="7921">
          <cell r="Q7921" t="str">
            <v>Expenditure:  Transfers and Subsidies - Capital:  Monetary Allocations - Departmental Agencies and Accounts:  National Departmental Agencies - South Africa Tourism</v>
          </cell>
          <cell r="R7921" t="str">
            <v>2</v>
          </cell>
          <cell r="S7921" t="str">
            <v>65</v>
          </cell>
          <cell r="T7921" t="str">
            <v>615</v>
          </cell>
          <cell r="U7921" t="str">
            <v>0</v>
          </cell>
          <cell r="V7921" t="str">
            <v>NAT DPT AGEN - SA TOURISM</v>
          </cell>
        </row>
        <row r="7922">
          <cell r="Q7922" t="str">
            <v>Expenditure:  Transfers and Subsidies - Capital:  Monetary Allocations - Departmental Agencies and Accounts:  National Departmental Agencies - South Africa Weather Service</v>
          </cell>
          <cell r="R7922" t="str">
            <v>2</v>
          </cell>
          <cell r="S7922" t="str">
            <v>65</v>
          </cell>
          <cell r="T7922" t="str">
            <v>616</v>
          </cell>
          <cell r="U7922" t="str">
            <v>0</v>
          </cell>
          <cell r="V7922" t="str">
            <v>NAT DPT AGEN - SA WEATHER SERVICE</v>
          </cell>
        </row>
        <row r="7923">
          <cell r="Q7923" t="str">
            <v>Expenditure:  Transfers and Subsidies - Capital:  Monetary Allocations - Departmental Agencies and Accounts:  National Departmental Agencies - South African Chapter of the African Renaissance (SACAR)</v>
          </cell>
          <cell r="R7923" t="str">
            <v>2</v>
          </cell>
          <cell r="S7923" t="str">
            <v>65</v>
          </cell>
          <cell r="T7923" t="str">
            <v>617</v>
          </cell>
          <cell r="U7923" t="str">
            <v>0</v>
          </cell>
          <cell r="V7923" t="str">
            <v>NAT DPT AGEN - SA CHAPTER AFRICAN RENAIS</v>
          </cell>
        </row>
        <row r="7924">
          <cell r="Q7924" t="str">
            <v>Expenditure:  Transfers and Subsidies - Capital:  Monetary Allocations - Departmental Agencies and Accounts:  National Departmental Agencies - Safety and Security Sector SETA</v>
          </cell>
          <cell r="R7924" t="str">
            <v>2</v>
          </cell>
          <cell r="S7924" t="str">
            <v>65</v>
          </cell>
          <cell r="T7924" t="str">
            <v>618</v>
          </cell>
          <cell r="U7924" t="str">
            <v>0</v>
          </cell>
          <cell r="V7924" t="str">
            <v>NAT DPT AGEN - SAF &amp; SECUR SECTOR SETA</v>
          </cell>
        </row>
        <row r="7925">
          <cell r="Q7925" t="str">
            <v>Expenditure:  Transfers and Subsidies - Capital:  Monetary Allocations - Departmental Agencies and Accounts:  National Departmental Agencies - PALAMA</v>
          </cell>
          <cell r="R7925" t="str">
            <v>2</v>
          </cell>
          <cell r="S7925" t="str">
            <v>65</v>
          </cell>
          <cell r="T7925" t="str">
            <v>619</v>
          </cell>
          <cell r="U7925" t="str">
            <v>0</v>
          </cell>
          <cell r="V7925" t="str">
            <v>NAT DPT AGEN - PALAMA</v>
          </cell>
        </row>
        <row r="7926">
          <cell r="Q7926" t="str">
            <v>Expenditure:  Transfers and Subsidies - Capital:  Monetary Allocations - Departmental Agencies and Accounts:  National Departmental Agencies - Secret Service</v>
          </cell>
          <cell r="R7926" t="str">
            <v>2</v>
          </cell>
          <cell r="S7926" t="str">
            <v>65</v>
          </cell>
          <cell r="T7926" t="str">
            <v>620</v>
          </cell>
          <cell r="U7926" t="str">
            <v>0</v>
          </cell>
          <cell r="V7926" t="str">
            <v>NAT DPT AGEN - SECRET SERVICE</v>
          </cell>
        </row>
        <row r="7927">
          <cell r="Q7927" t="str">
            <v>Expenditure:  Transfers and Subsidies - Capital:  Monetary Allocations - Departmental Agencies and Accounts:  National Departmental Agencies - Servcon Housing Solution (Pty) Ltd</v>
          </cell>
          <cell r="R7927" t="str">
            <v>2</v>
          </cell>
          <cell r="S7927" t="str">
            <v>65</v>
          </cell>
          <cell r="T7927" t="str">
            <v>621</v>
          </cell>
          <cell r="U7927" t="str">
            <v>0</v>
          </cell>
          <cell r="V7927" t="str">
            <v>NAT DPT AGEN - SERVCON HOUSING SOLUTION</v>
          </cell>
        </row>
        <row r="7928">
          <cell r="Q7928" t="str">
            <v>Expenditure:  Transfers and Subsidies - Capital:  Monetary Allocations - Departmental Agencies and Accounts:  National Departmental Agencies - Services Sector SETA</v>
          </cell>
          <cell r="R7928" t="str">
            <v>2</v>
          </cell>
          <cell r="S7928" t="str">
            <v>65</v>
          </cell>
          <cell r="T7928" t="str">
            <v>622</v>
          </cell>
          <cell r="U7928" t="str">
            <v>0</v>
          </cell>
          <cell r="V7928" t="str">
            <v>NAT DPT AGEN - SERVICES SECTOR SETA</v>
          </cell>
        </row>
        <row r="7929">
          <cell r="Q7929" t="str">
            <v>Expenditure:  Transfers and Subsidies - Capital:  Monetary Allocations - Departmental Agencies and Accounts:  National Departmental Agencies - Small Enterprise Development Agency</v>
          </cell>
          <cell r="R7929" t="str">
            <v>2</v>
          </cell>
          <cell r="S7929" t="str">
            <v>65</v>
          </cell>
          <cell r="T7929" t="str">
            <v>623</v>
          </cell>
          <cell r="U7929" t="str">
            <v>0</v>
          </cell>
          <cell r="V7929" t="str">
            <v>NAT DPT AGEN - SMALL ENTERP DEV AGENCY</v>
          </cell>
        </row>
        <row r="7930">
          <cell r="Q7930" t="str">
            <v>Expenditure:  Transfers and Subsidies - Capital:  Monetary Allocations - Departmental Agencies and Accounts:  National Departmental Agencies - Social Housing Foundation</v>
          </cell>
          <cell r="R7930" t="str">
            <v>2</v>
          </cell>
          <cell r="S7930" t="str">
            <v>65</v>
          </cell>
          <cell r="T7930" t="str">
            <v>624</v>
          </cell>
          <cell r="U7930" t="str">
            <v>0</v>
          </cell>
          <cell r="V7930" t="str">
            <v>NAT DPT AGEN - SOCIAL HOUSING FOUNDATION</v>
          </cell>
        </row>
        <row r="7931">
          <cell r="Q7931" t="str">
            <v>Expenditure:  Transfers and Subsidies - Capital:  Monetary Allocations - Departmental Agencies and Accounts:  National Departmental Agencies - Social Housing Regulatory Authority</v>
          </cell>
          <cell r="R7931" t="str">
            <v>2</v>
          </cell>
          <cell r="S7931" t="str">
            <v>65</v>
          </cell>
          <cell r="T7931" t="str">
            <v>625</v>
          </cell>
          <cell r="U7931" t="str">
            <v>0</v>
          </cell>
          <cell r="V7931" t="str">
            <v>NAT DPT AGEN - SOC HOUSING REGULAT AUTH</v>
          </cell>
        </row>
        <row r="7932">
          <cell r="Q7932" t="str">
            <v>Expenditure:  Transfers and Subsidies - Capital:  Monetary Allocations - Departmental Agencies and Accounts:  National Departmental Agencies - South Africa Social Security Agency (SASSA)</v>
          </cell>
          <cell r="R7932" t="str">
            <v>2</v>
          </cell>
          <cell r="S7932" t="str">
            <v>65</v>
          </cell>
          <cell r="T7932" t="str">
            <v>626</v>
          </cell>
          <cell r="U7932" t="str">
            <v>0</v>
          </cell>
          <cell r="V7932" t="str">
            <v>NAT DPT AGEN - SA SOCIAL SECURITY AGENCY</v>
          </cell>
        </row>
        <row r="7933">
          <cell r="Q7933" t="str">
            <v>Expenditure:  Transfers and Subsidies - Capital:  Monetary Allocations - Departmental Agencies and Accounts:  National Departmental Agencies - Special Investigation Unit</v>
          </cell>
          <cell r="R7933" t="str">
            <v>2</v>
          </cell>
          <cell r="S7933" t="str">
            <v>65</v>
          </cell>
          <cell r="T7933" t="str">
            <v>627</v>
          </cell>
          <cell r="U7933" t="str">
            <v>0</v>
          </cell>
          <cell r="V7933" t="str">
            <v>NAT DPT AGEN - SPECIAL INVESTIGATION UNI</v>
          </cell>
        </row>
        <row r="7934">
          <cell r="Q7934" t="str">
            <v>Expenditure:  Transfers and Subsidies - Capital:  Monetary Allocations - Departmental Agencies and Accounts:  National Departmental Agencies - State Information Technology Agency (SITA)</v>
          </cell>
          <cell r="R7934" t="str">
            <v>2</v>
          </cell>
          <cell r="S7934" t="str">
            <v>65</v>
          </cell>
          <cell r="T7934" t="str">
            <v>628</v>
          </cell>
          <cell r="U7934" t="str">
            <v>0</v>
          </cell>
          <cell r="V7934" t="str">
            <v>NAT DPT AGEN - INFORMATION TECH AGENCY</v>
          </cell>
        </row>
        <row r="7935">
          <cell r="Q7935" t="str">
            <v>Expenditure:  Transfers and Subsidies - Capital:  Monetary Allocations - Departmental Agencies and Accounts:  National Departmental Agencies - South Africa State Theatre</v>
          </cell>
          <cell r="R7935" t="str">
            <v>2</v>
          </cell>
          <cell r="S7935" t="str">
            <v>65</v>
          </cell>
          <cell r="T7935" t="str">
            <v>629</v>
          </cell>
          <cell r="U7935" t="str">
            <v>0</v>
          </cell>
          <cell r="V7935" t="str">
            <v>NAT DPT AGEN - SA STATE THEATRE</v>
          </cell>
        </row>
        <row r="7936">
          <cell r="Q7936" t="str">
            <v>Expenditure:  Transfers and Subsidies - Capital:  Monetary Allocations - Departmental Agencies and Accounts:  National Departmental Agencies - Taung Agricultural College</v>
          </cell>
          <cell r="R7936" t="str">
            <v>2</v>
          </cell>
          <cell r="S7936" t="str">
            <v>65</v>
          </cell>
          <cell r="T7936" t="str">
            <v>630</v>
          </cell>
          <cell r="U7936" t="str">
            <v>0</v>
          </cell>
          <cell r="V7936" t="str">
            <v>NAT DPT AGEN - TAUNG AGRI COLLEGE</v>
          </cell>
        </row>
        <row r="7937">
          <cell r="Q7937" t="str">
            <v>Expenditure:  Transfers and Subsidies - Capital:  Monetary Allocations - Departmental Agencies and Accounts:  National Departmental Agencies - Tau Trading Association</v>
          </cell>
          <cell r="R7937" t="str">
            <v>2</v>
          </cell>
          <cell r="S7937" t="str">
            <v>65</v>
          </cell>
          <cell r="T7937" t="str">
            <v>631</v>
          </cell>
          <cell r="U7937" t="str">
            <v>0</v>
          </cell>
          <cell r="V7937" t="str">
            <v>NAT DPT AGEN - TAU TRADING ASSOCIATION</v>
          </cell>
        </row>
        <row r="7938">
          <cell r="Q7938" t="str">
            <v>Expenditure:  Transfers and Subsidies - Capital:  Monetary Allocations - Departmental Agencies and Accounts:  National Departmental Agencies - Technology for Women in Business</v>
          </cell>
          <cell r="R7938" t="str">
            <v>2</v>
          </cell>
          <cell r="S7938" t="str">
            <v>65</v>
          </cell>
          <cell r="T7938" t="str">
            <v>632</v>
          </cell>
          <cell r="U7938" t="str">
            <v>0</v>
          </cell>
          <cell r="V7938" t="str">
            <v>NAT DPT AGEN - TECHN FOR WOMEN IN BUSIN</v>
          </cell>
        </row>
        <row r="7939">
          <cell r="Q7939" t="str">
            <v>Expenditure:  Transfers and Subsidies - Capital:  Monetary Allocations - Departmental Agencies and Accounts:  National Departmental Agencies - Technology Innovation Agency</v>
          </cell>
          <cell r="R7939" t="str">
            <v>2</v>
          </cell>
          <cell r="S7939" t="str">
            <v>65</v>
          </cell>
          <cell r="T7939" t="str">
            <v>633</v>
          </cell>
          <cell r="U7939" t="str">
            <v>0</v>
          </cell>
          <cell r="V7939" t="str">
            <v>NAT DPT AGEN - TECHN INNOVATION AGENCY</v>
          </cell>
        </row>
        <row r="7940">
          <cell r="Q7940" t="str">
            <v>Expenditure:  Transfers and Subsidies - Capital:  Monetary Allocations - Departmental Agencies and Accounts:  National Departmental Agencies - The Cooperative Banks Development Agency</v>
          </cell>
          <cell r="R7940" t="str">
            <v>2</v>
          </cell>
          <cell r="S7940" t="str">
            <v>65</v>
          </cell>
          <cell r="T7940" t="str">
            <v>634</v>
          </cell>
          <cell r="U7940" t="str">
            <v>0</v>
          </cell>
          <cell r="V7940" t="str">
            <v>NAT DPT AGEN - COOPERAT BANKS DEV AGENCY</v>
          </cell>
        </row>
        <row r="7941">
          <cell r="Q7941" t="str">
            <v>Expenditure:  Transfers and Subsidies - Capital:  Monetary Allocations - Departmental Agencies and Accounts:  National Departmental Agencies - Thubelisha Homes</v>
          </cell>
          <cell r="R7941" t="str">
            <v>2</v>
          </cell>
          <cell r="S7941" t="str">
            <v>65</v>
          </cell>
          <cell r="T7941" t="str">
            <v>635</v>
          </cell>
          <cell r="U7941" t="str">
            <v>0</v>
          </cell>
          <cell r="V7941" t="str">
            <v>NAT DPT AGEN - THUBELISHA HOMES</v>
          </cell>
        </row>
        <row r="7942">
          <cell r="Q7942" t="str">
            <v>Expenditure:  Transfers and Subsidies - Capital:  Monetary Allocations - Departmental Agencies and Accounts:  National Departmental Agencies - Tompi Seleka Agricultural College</v>
          </cell>
          <cell r="R7942" t="str">
            <v>2</v>
          </cell>
          <cell r="S7942" t="str">
            <v>65</v>
          </cell>
          <cell r="T7942" t="str">
            <v>636</v>
          </cell>
          <cell r="U7942" t="str">
            <v>0</v>
          </cell>
          <cell r="V7942" t="str">
            <v>NAT DPT AGEN - TOMPI SELEKA AGRIC COLLEG</v>
          </cell>
        </row>
        <row r="7943">
          <cell r="Q7943" t="str">
            <v>Expenditure:  Transfers and Subsidies - Capital:  Monetary Allocations - Departmental Agencies and Accounts:  National Departmental Agencies - Tourism Hospitality and Sport SETA</v>
          </cell>
          <cell r="R7943" t="str">
            <v>2</v>
          </cell>
          <cell r="S7943" t="str">
            <v>65</v>
          </cell>
          <cell r="T7943" t="str">
            <v>637</v>
          </cell>
          <cell r="U7943" t="str">
            <v>0</v>
          </cell>
          <cell r="V7943" t="str">
            <v>NAT DPT AGEN - TOURM HOSPIT &amp; SPORT SETA</v>
          </cell>
        </row>
        <row r="7944">
          <cell r="Q7944" t="str">
            <v>Expenditure:  Transfers and Subsidies - Capital:  Monetary Allocations - Departmental Agencies and Accounts:  National Departmental Agencies - Trade and Investment South Africa</v>
          </cell>
          <cell r="R7944" t="str">
            <v>2</v>
          </cell>
          <cell r="S7944" t="str">
            <v>65</v>
          </cell>
          <cell r="T7944" t="str">
            <v>638</v>
          </cell>
          <cell r="U7944" t="str">
            <v>0</v>
          </cell>
          <cell r="V7944" t="str">
            <v>NAT DPT AGEN - TRADE &amp; INVESTMENT SA</v>
          </cell>
        </row>
        <row r="7945">
          <cell r="Q7945" t="str">
            <v>Expenditure:  Transfers and Subsidies - Capital:  Monetary Allocations - Departmental Agencies and Accounts:  National Departmental Agencies - Transport SETA</v>
          </cell>
          <cell r="R7945" t="str">
            <v>2</v>
          </cell>
          <cell r="S7945" t="str">
            <v>65</v>
          </cell>
          <cell r="T7945" t="str">
            <v>639</v>
          </cell>
          <cell r="U7945" t="str">
            <v>0</v>
          </cell>
          <cell r="V7945" t="str">
            <v>NAT DPT AGEN - TRANSPORT SETA</v>
          </cell>
        </row>
        <row r="7946">
          <cell r="Q7946" t="str">
            <v>Expenditure:  Transfers and Subsidies - Capital:  Monetary Allocations - Departmental Agencies and Accounts:  National Departmental Agencies - Tsolo Agricultural College</v>
          </cell>
          <cell r="R7946" t="str">
            <v>2</v>
          </cell>
          <cell r="S7946" t="str">
            <v>65</v>
          </cell>
          <cell r="T7946" t="str">
            <v>640</v>
          </cell>
          <cell r="U7946" t="str">
            <v>0</v>
          </cell>
          <cell r="V7946" t="str">
            <v>NAT DPT AGEN - TSOLO AGRIC COLLEGE</v>
          </cell>
        </row>
        <row r="7947">
          <cell r="Q7947" t="str">
            <v>Expenditure:  Transfers and Subsidies - Capital:  Monetary Allocations - Departmental Agencies and Accounts:  National Departmental Agencies - Umalusi Council Quality Assurance in General and Further Education and Training Institutions</v>
          </cell>
          <cell r="R7947" t="str">
            <v>2</v>
          </cell>
          <cell r="S7947" t="str">
            <v>65</v>
          </cell>
          <cell r="T7947" t="str">
            <v>641</v>
          </cell>
          <cell r="U7947" t="str">
            <v>0</v>
          </cell>
          <cell r="V7947" t="str">
            <v>NAT DPT AGEN - UMALUSI QUA ASS &amp; FET INS</v>
          </cell>
        </row>
        <row r="7948">
          <cell r="Q7948" t="str">
            <v>Expenditure:  Transfers and Subsidies - Capital:  Monetary Allocations - Departmental Agencies and Accounts:  National Departmental Agencies - Umsombomvu Fund</v>
          </cell>
          <cell r="R7948" t="str">
            <v>2</v>
          </cell>
          <cell r="S7948" t="str">
            <v>65</v>
          </cell>
          <cell r="T7948" t="str">
            <v>642</v>
          </cell>
          <cell r="U7948" t="str">
            <v>0</v>
          </cell>
          <cell r="V7948" t="str">
            <v>NAT DPT AGEN - UMSOMBOMVU FUND</v>
          </cell>
        </row>
        <row r="7949">
          <cell r="Q7949" t="str">
            <v>Expenditure:  Transfers and Subsidies - Capital:  Monetary Allocations - Departmental Agencies and Accounts:  National Departmental Agencies - Universal Service and Access Agency South Africa</v>
          </cell>
          <cell r="R7949" t="str">
            <v>2</v>
          </cell>
          <cell r="S7949" t="str">
            <v>65</v>
          </cell>
          <cell r="T7949" t="str">
            <v>643</v>
          </cell>
          <cell r="U7949" t="str">
            <v>0</v>
          </cell>
          <cell r="V7949" t="str">
            <v>NAT DPT AGEN - UNI SERV &amp; ACCESS AGEN SA</v>
          </cell>
        </row>
        <row r="7950">
          <cell r="Q7950" t="str">
            <v>Expenditure:  Transfers and Subsidies - Capital:  Monetary Allocations - Departmental Agencies and Accounts:  National Departmental Agencies - Universal Service and Access Fund</v>
          </cell>
          <cell r="R7950" t="str">
            <v>2</v>
          </cell>
          <cell r="S7950" t="str">
            <v>65</v>
          </cell>
          <cell r="T7950" t="str">
            <v>644</v>
          </cell>
          <cell r="U7950" t="str">
            <v>0</v>
          </cell>
          <cell r="V7950" t="str">
            <v>NAT DPT AGEN - UNIVER SERV &amp; ACCESS FUND</v>
          </cell>
        </row>
        <row r="7951">
          <cell r="Q7951" t="str">
            <v>Expenditure:  Transfers and Subsidies - Capital:  Monetary Allocations - Departmental Agencies and Accounts:  National Departmental Agencies - Urban Transport Fund</v>
          </cell>
          <cell r="R7951" t="str">
            <v>2</v>
          </cell>
          <cell r="S7951" t="str">
            <v>65</v>
          </cell>
          <cell r="T7951" t="str">
            <v>645</v>
          </cell>
          <cell r="U7951" t="str">
            <v>0</v>
          </cell>
          <cell r="V7951" t="str">
            <v>NAT DPT AGEN - URBAN TRANSPORT FUND</v>
          </cell>
        </row>
        <row r="7952">
          <cell r="Q7952" t="str">
            <v>Expenditure:  Transfers and Subsidies - Capital:  Monetary Allocations - Departmental Agencies and Accounts:  National Departmental Agencies - Voortrekker Museum</v>
          </cell>
          <cell r="R7952" t="str">
            <v>2</v>
          </cell>
          <cell r="S7952" t="str">
            <v>65</v>
          </cell>
          <cell r="T7952" t="str">
            <v>646</v>
          </cell>
          <cell r="U7952" t="str">
            <v>0</v>
          </cell>
          <cell r="V7952" t="str">
            <v>NAT DPT AGEN - VOORTREKKER MUSEUM</v>
          </cell>
        </row>
        <row r="7953">
          <cell r="Q7953" t="str">
            <v>Expenditure:  Transfers and Subsidies - Capital:  Monetary Allocations - Departmental Agencies and Accounts:  National Departmental Agencies - Wage Board</v>
          </cell>
          <cell r="R7953" t="str">
            <v>2</v>
          </cell>
          <cell r="S7953" t="str">
            <v>65</v>
          </cell>
          <cell r="T7953" t="str">
            <v>647</v>
          </cell>
          <cell r="U7953" t="str">
            <v>0</v>
          </cell>
          <cell r="V7953" t="str">
            <v>NAT DPT AGEN - WAGE BOARD</v>
          </cell>
        </row>
        <row r="7954">
          <cell r="Q7954" t="str">
            <v>Expenditure:  Transfers and Subsidies - Capital:  Monetary Allocations - Departmental Agencies and Accounts:  National Departmental Agencies - War Museum Boer Republic</v>
          </cell>
          <cell r="R7954" t="str">
            <v>2</v>
          </cell>
          <cell r="S7954" t="str">
            <v>65</v>
          </cell>
          <cell r="T7954" t="str">
            <v>648</v>
          </cell>
          <cell r="U7954" t="str">
            <v>0</v>
          </cell>
          <cell r="V7954" t="str">
            <v>NAT DPT AGEN - WAR MUSEUM BOER REPUBLIC</v>
          </cell>
        </row>
        <row r="7955">
          <cell r="Q7955" t="str">
            <v>Expenditure:  Transfers and Subsidies - Capital:  Monetary Allocations - Departmental Agencies and Accounts:  National Departmental Agencies - Water Research Commission</v>
          </cell>
          <cell r="R7955" t="str">
            <v>2</v>
          </cell>
          <cell r="S7955" t="str">
            <v>65</v>
          </cell>
          <cell r="T7955" t="str">
            <v>649</v>
          </cell>
          <cell r="U7955" t="str">
            <v>0</v>
          </cell>
          <cell r="V7955" t="str">
            <v>NAT DPT AGEN - WATER RESEARCH COMMISSION</v>
          </cell>
        </row>
        <row r="7956">
          <cell r="Q7956" t="str">
            <v>Expenditure:  Transfers and Subsidies - Capital:  Monetary Allocations - Departmental Agencies and Accounts:  National Departmental Agencies - Water Trading Account</v>
          </cell>
          <cell r="R7956" t="str">
            <v>2</v>
          </cell>
          <cell r="S7956" t="str">
            <v>65</v>
          </cell>
          <cell r="T7956" t="str">
            <v>650</v>
          </cell>
          <cell r="U7956" t="str">
            <v>0</v>
          </cell>
          <cell r="V7956" t="str">
            <v>NAT DPT AGEN - WATER TRADING ACCOUNT</v>
          </cell>
        </row>
        <row r="7957">
          <cell r="Q7957" t="str">
            <v>Expenditure:  Transfers and Subsidies - Capital:  Monetary Allocations - Departmental Agencies and Accounts:  National Departmental Agencies - Wholesale and Retail Sector SETA</v>
          </cell>
          <cell r="R7957" t="str">
            <v>2</v>
          </cell>
          <cell r="S7957" t="str">
            <v>65</v>
          </cell>
          <cell r="T7957" t="str">
            <v>651</v>
          </cell>
          <cell r="U7957" t="str">
            <v>0</v>
          </cell>
          <cell r="V7957" t="str">
            <v>NAT DPT AGEN - W/SALE &amp; RETAIL SEC SETA</v>
          </cell>
        </row>
        <row r="7958">
          <cell r="Q7958" t="str">
            <v>Expenditure:  Transfers and Subsidies - Capital:  Monetary Allocations - Departmental Agencies and Accounts:  National Departmental Agencies - William Humphreys Art Gallery</v>
          </cell>
          <cell r="R7958" t="str">
            <v>2</v>
          </cell>
          <cell r="S7958" t="str">
            <v>65</v>
          </cell>
          <cell r="T7958" t="str">
            <v>652</v>
          </cell>
          <cell r="U7958" t="str">
            <v>0</v>
          </cell>
          <cell r="V7958" t="str">
            <v>NAT DPT AGEN - WILLIAM HUMPHREYS ART GAL</v>
          </cell>
        </row>
        <row r="7959">
          <cell r="Q7959" t="str">
            <v>Expenditure:  Transfers and Subsidies - Capital:  Monetary Allocations - Departmental Agencies and Accounts:  National Departmental Agencies - Windybrow Theatre</v>
          </cell>
          <cell r="R7959" t="str">
            <v>2</v>
          </cell>
          <cell r="S7959" t="str">
            <v>65</v>
          </cell>
          <cell r="T7959" t="str">
            <v>653</v>
          </cell>
          <cell r="U7959" t="str">
            <v>0</v>
          </cell>
          <cell r="V7959" t="str">
            <v>NAT DPT AGEN - WINDYBROW THEATRE</v>
          </cell>
        </row>
        <row r="7960">
          <cell r="Q7960" t="str">
            <v>Expenditure:  Transfers and Subsidies - Capital:  Monetary Allocations - Departmental Agencies and Accounts:  National Departmental Agencies - Woordeboek Afrikaanse Taal (WAT) Paarl</v>
          </cell>
          <cell r="R7960" t="str">
            <v>2</v>
          </cell>
          <cell r="S7960" t="str">
            <v>65</v>
          </cell>
          <cell r="T7960" t="str">
            <v>654</v>
          </cell>
          <cell r="U7960" t="str">
            <v>0</v>
          </cell>
          <cell r="V7960" t="str">
            <v>NAT DPT AGEN - WOORDEBOEK AFRIKAANS TAAL</v>
          </cell>
        </row>
        <row r="7961">
          <cell r="Q7961" t="str">
            <v>Expenditure:  Transfers and Subsidies - Capital:  Monetary Allocations - Departmental Agencies and Accounts:  National Departmental Agencies - World Summit Johannesburg</v>
          </cell>
          <cell r="R7961" t="str">
            <v>2</v>
          </cell>
          <cell r="S7961" t="str">
            <v>65</v>
          </cell>
          <cell r="T7961" t="str">
            <v>655</v>
          </cell>
          <cell r="U7961" t="str">
            <v>0</v>
          </cell>
          <cell r="V7961" t="str">
            <v>NAT DPT AGEN - WORLD SUMMIT JOHANNESBURG</v>
          </cell>
        </row>
        <row r="7962">
          <cell r="Q7962" t="str">
            <v>Expenditure:  Transfers and Subsidies - Capital:  Monetary Allocations - District Municipalities</v>
          </cell>
          <cell r="R7962">
            <v>0</v>
          </cell>
          <cell r="V7962" t="str">
            <v>T&amp;S CAP: MONETARY DISTRICT MUNICIPAL</v>
          </cell>
        </row>
        <row r="7963">
          <cell r="Q7963" t="str">
            <v>Expenditure:  Transfers and Subsidies - Capital:  Monetary Allocations - District Municipalities:  Eastern Cape</v>
          </cell>
          <cell r="R7963">
            <v>0</v>
          </cell>
          <cell r="V7963" t="str">
            <v>T&amp;S CAP: MONETARY DM EASTERN CAPE</v>
          </cell>
        </row>
        <row r="7964">
          <cell r="Q7964" t="str">
            <v>Expenditure:  Transfers and Subsidies - Capital:  Monetary Allocations - District Municipalities:  Eastern Cape - DC 10:  Cacadu</v>
          </cell>
          <cell r="R7964">
            <v>0</v>
          </cell>
          <cell r="V7964" t="str">
            <v>DM EC: CACADU</v>
          </cell>
        </row>
        <row r="7965">
          <cell r="Q7965" t="str">
            <v>Expenditure:  Transfers and Subsidies - Capital:  Monetary Allocations - District Municipalities:  Eastern Cape - DC 10:  Cacadu - Community and Social Services</v>
          </cell>
          <cell r="R7965">
            <v>0</v>
          </cell>
          <cell r="V7965" t="str">
            <v>DM EC: CACADU - COMM &amp; SOC SERV</v>
          </cell>
        </row>
        <row r="7966">
          <cell r="Q7966" t="str">
            <v>Expenditure:  Transfers and Subsidies - Capital:  Monetary Allocations - District Municipalities:  Eastern Cape - DC 10:  Cacadu - Environmental Protection</v>
          </cell>
          <cell r="R7966">
            <v>0</v>
          </cell>
          <cell r="V7966" t="str">
            <v>DM EC: CACADU - ENVIRON PROTECTION</v>
          </cell>
        </row>
        <row r="7967">
          <cell r="Q7967" t="str">
            <v>Expenditure:  Transfers and Subsidies - Capital:  Monetary Allocations - District Municipalities:  Eastern Cape - DC 10:  Cacadu - Executive and Council</v>
          </cell>
          <cell r="R7967">
            <v>0</v>
          </cell>
          <cell r="V7967" t="str">
            <v>DM EC: CACADU - EXECUTIVE &amp; COUNCIL</v>
          </cell>
        </row>
        <row r="7968">
          <cell r="Q7968" t="str">
            <v>Expenditure:  Transfers and Subsidies - Capital:  Monetary Allocations - District Municipalities:  Eastern Cape - DC 10:  Cacadu - Finance and Admin</v>
          </cell>
          <cell r="R7968">
            <v>0</v>
          </cell>
          <cell r="V7968" t="str">
            <v>DM EC: CACADU - FINANCE &amp; ADMIN</v>
          </cell>
        </row>
        <row r="7969">
          <cell r="Q7969" t="str">
            <v>Expenditure:  Transfers and Subsidies - Capital:  Monetary Allocations - District Municipalities:  Eastern Cape - DC 10:  Cacadu - Health</v>
          </cell>
          <cell r="R7969">
            <v>0</v>
          </cell>
          <cell r="V7969" t="str">
            <v>DM EC: CACADU - HEALTH</v>
          </cell>
        </row>
        <row r="7970">
          <cell r="Q7970" t="str">
            <v>Expenditure:  Transfers and Subsidies - Capital:  Monetary Allocations - District Municipalities:  Eastern Cape - DC 10:  Cacadu - Housing</v>
          </cell>
          <cell r="R7970">
            <v>0</v>
          </cell>
          <cell r="V7970" t="str">
            <v>DM EC: CACADU - HOUSING</v>
          </cell>
        </row>
        <row r="7971">
          <cell r="Q7971" t="str">
            <v>Expenditure:  Transfers and Subsidies - Capital:  Monetary Allocations - District Municipalities:  Eastern Cape - DC 10:  Cacadu - Planning and Development</v>
          </cell>
          <cell r="R7971">
            <v>0</v>
          </cell>
          <cell r="V7971" t="str">
            <v>DM EC: CACADU - PLANNING &amp; DEVEL</v>
          </cell>
        </row>
        <row r="7972">
          <cell r="Q7972" t="str">
            <v>Expenditure:  Transfers and Subsidies - Capital:  Monetary Allocations - District Municipalities:  Eastern Cape - DC 10:  Cacadu - Public Safety</v>
          </cell>
          <cell r="R7972">
            <v>0</v>
          </cell>
          <cell r="V7972" t="str">
            <v>DM EC: CACADU - PUBLIC SAFETY</v>
          </cell>
        </row>
        <row r="7973">
          <cell r="Q7973" t="str">
            <v>Expenditure:  Transfers and Subsidies - Capital:  Monetary Allocations - District Municipalities:  Eastern Cape - DC 10:  Cacadu - Road Transport</v>
          </cell>
          <cell r="R7973">
            <v>0</v>
          </cell>
          <cell r="V7973" t="str">
            <v>DM EC: CACADU - ROAD TRANSPORT</v>
          </cell>
        </row>
        <row r="7974">
          <cell r="Q7974" t="str">
            <v>Expenditure:  Transfers and Subsidies - Capital:  Monetary Allocations - District Municipalities:  Eastern Cape - DC 10:  Cacadu - Sport and Recreation</v>
          </cell>
          <cell r="R7974">
            <v>0</v>
          </cell>
          <cell r="V7974" t="str">
            <v>DM EC: CACADU - SPORT &amp; RECREATION</v>
          </cell>
        </row>
        <row r="7975">
          <cell r="Q7975" t="str">
            <v>Expenditure:  Transfers and Subsidies - Capital:  Monetary Allocations - District Municipalities:  Eastern Cape - DC 10:  Cacadu - Waste Water Management</v>
          </cell>
          <cell r="R7975">
            <v>0</v>
          </cell>
          <cell r="V7975" t="str">
            <v>DM EC: CACADU - WASTE WATER MAN</v>
          </cell>
        </row>
        <row r="7976">
          <cell r="Q7976" t="str">
            <v>Expenditure:  Transfers and Subsidies - Capital:  Monetary Allocations - District Municipalities:  Eastern Cape - DC 10:  Cacadu - Water</v>
          </cell>
          <cell r="R7976">
            <v>0</v>
          </cell>
          <cell r="V7976" t="str">
            <v>DM EC: CACADU - WATER</v>
          </cell>
        </row>
        <row r="7977">
          <cell r="Q7977" t="str">
            <v>Expenditure:  Transfers and Subsidies - Capital:  Monetary Allocations - District Municipalities:  Eastern Cape - DC 12:  Amatole</v>
          </cell>
          <cell r="R7977">
            <v>0</v>
          </cell>
          <cell r="V7977" t="str">
            <v>DM EC: AMATOLE</v>
          </cell>
        </row>
        <row r="7978">
          <cell r="Q7978" t="str">
            <v>Expenditure:  Transfers and Subsidies - Capital:  Monetary Allocations - District Municipalities:  Eastern Cape - DC 12:  Amatole - Community and Social Services</v>
          </cell>
          <cell r="R7978">
            <v>0</v>
          </cell>
          <cell r="V7978" t="str">
            <v>DM EC: AMATOLE - COMM &amp; SOC SERV</v>
          </cell>
        </row>
        <row r="7979">
          <cell r="Q7979" t="str">
            <v>Expenditure:  Transfers and Subsidies - Capital:  Monetary Allocations - District Municipalities:  Eastern Cape - DC 12:  Amatole - Environmental Protection</v>
          </cell>
          <cell r="R7979">
            <v>0</v>
          </cell>
          <cell r="V7979" t="str">
            <v>DM EC: AMATOLE - ENVIRON PROTECTION</v>
          </cell>
        </row>
        <row r="7980">
          <cell r="Q7980" t="str">
            <v>Expenditure:  Transfers and Subsidies - Capital:  Monetary Allocations - District Municipalities:  Eastern Cape - DC 12:  Amatole - Executive and Council</v>
          </cell>
          <cell r="R7980">
            <v>0</v>
          </cell>
          <cell r="V7980" t="str">
            <v>DM EC: AMATOLE - EXECUTIVE &amp; COUNCIL</v>
          </cell>
        </row>
        <row r="7981">
          <cell r="Q7981" t="str">
            <v>Expenditure:  Transfers and Subsidies - Capital:  Monetary Allocations - District Municipalities:  Eastern Cape - DC 12:  Amatole - Finance and Admin</v>
          </cell>
          <cell r="R7981">
            <v>0</v>
          </cell>
          <cell r="V7981" t="str">
            <v>DM EC: AMATOLE - FINANCE &amp; ADMIN</v>
          </cell>
        </row>
        <row r="7982">
          <cell r="Q7982" t="str">
            <v>Expenditure:  Transfers and Subsidies - Capital:  Monetary Allocations - District Municipalities:  Eastern Cape - DC 12:  Amatole - Health</v>
          </cell>
          <cell r="R7982">
            <v>0</v>
          </cell>
          <cell r="V7982" t="str">
            <v>DM EC: AMATOLE - HEALTH</v>
          </cell>
        </row>
        <row r="7983">
          <cell r="Q7983" t="str">
            <v>Expenditure:  Transfers and Subsidies - Capital:  Monetary Allocations - District Municipalities:  Eastern Cape - DC 12:  Amatole - Housing</v>
          </cell>
          <cell r="R7983">
            <v>0</v>
          </cell>
          <cell r="V7983" t="str">
            <v>DM EC: AMATOLE - HOUSING</v>
          </cell>
        </row>
        <row r="7984">
          <cell r="Q7984" t="str">
            <v>Expenditure:  Transfers and Subsidies - Capital:  Monetary Allocations - District Municipalities:  Eastern Cape - DC 12:  Amatole - Planning and Development</v>
          </cell>
          <cell r="R7984">
            <v>0</v>
          </cell>
          <cell r="V7984" t="str">
            <v>DM EC: AMATOLE - PLANNING &amp; DEVEL</v>
          </cell>
        </row>
        <row r="7985">
          <cell r="Q7985" t="str">
            <v>Expenditure:  Transfers and Subsidies - Capital:  Monetary Allocations - District Municipalities:  Eastern Cape - DC 12:  Amatole - Public Safety</v>
          </cell>
          <cell r="R7985">
            <v>0</v>
          </cell>
          <cell r="V7985" t="str">
            <v>DM EC: AMATOLE - PUBLIC SAFETY</v>
          </cell>
        </row>
        <row r="7986">
          <cell r="Q7986" t="str">
            <v>Expenditure:  Transfers and Subsidies - Capital:  Monetary Allocations - District Municipalities:  Eastern Cape - DC 12:  Amatole - Road Transport</v>
          </cell>
          <cell r="R7986">
            <v>0</v>
          </cell>
          <cell r="V7986" t="str">
            <v>DM EC: AMATOLE - ROAD TRANSPORT</v>
          </cell>
        </row>
        <row r="7987">
          <cell r="Q7987" t="str">
            <v>Expenditure:  Transfers and Subsidies - Capital:  Monetary Allocations - District Municipalities:  Eastern Cape - DC 12:  Amatole - Sport and Recreation</v>
          </cell>
          <cell r="R7987">
            <v>0</v>
          </cell>
          <cell r="V7987" t="str">
            <v>DM EC: AMATOLE - SPORT &amp; RECREATION</v>
          </cell>
        </row>
        <row r="7988">
          <cell r="Q7988" t="str">
            <v>Expenditure:  Transfers and Subsidies - Capital:  Monetary Allocations - District Municipalities:  Eastern Cape - DC 12:  Amatole - Waste Water Management</v>
          </cell>
          <cell r="R7988">
            <v>0</v>
          </cell>
          <cell r="V7988" t="str">
            <v>DM EC: AMATOLE - WASTE WATER MAN</v>
          </cell>
        </row>
        <row r="7989">
          <cell r="Q7989" t="str">
            <v>Expenditure:  Transfers and Subsidies - Capital:  Monetary Allocations - District Municipalities:  Eastern Cape - DC 12:  Amatole - Water</v>
          </cell>
          <cell r="R7989">
            <v>0</v>
          </cell>
          <cell r="V7989" t="str">
            <v>DM EC: AMATOLE - WATER</v>
          </cell>
        </row>
        <row r="7990">
          <cell r="Q7990" t="str">
            <v xml:space="preserve">Expenditure:  Transfers and Subsidies - Capital:  Monetary Allocations - District Municipalities:  Eastern Cape - DC 13:  Chris Hani </v>
          </cell>
          <cell r="R7990">
            <v>0</v>
          </cell>
          <cell r="V7990" t="str">
            <v>DM EC: CHRIS HANI</v>
          </cell>
        </row>
        <row r="7991">
          <cell r="Q7991" t="str">
            <v>Expenditure:  Transfers and Subsidies - Capital:  Monetary Allocations - District Municipalities:  Eastern Cape - DC 13:  Chris Hani - Community and Social Services</v>
          </cell>
          <cell r="R7991">
            <v>0</v>
          </cell>
          <cell r="V7991" t="str">
            <v>DM EC: CHRIS HANI - COMM &amp; SOC SERV</v>
          </cell>
        </row>
        <row r="7992">
          <cell r="Q7992" t="str">
            <v>Expenditure:  Transfers and Subsidies - Capital:  Monetary Allocations - District Municipalities:  Eastern Cape - DC 13:  Chris Hani - Environmental Protection</v>
          </cell>
          <cell r="R7992">
            <v>0</v>
          </cell>
          <cell r="V7992" t="str">
            <v>DM EC: CHRIS HANI - ENVIRON PROTECTION</v>
          </cell>
        </row>
        <row r="7993">
          <cell r="Q7993" t="str">
            <v>Expenditure:  Transfers and Subsidies - Capital:  Monetary Allocations - District Municipalities:  Eastern Cape - DC 13:  Chris Hani - Executive and Council</v>
          </cell>
          <cell r="R7993">
            <v>0</v>
          </cell>
          <cell r="V7993" t="str">
            <v>DM EC: CHRIS HANI - EXECUTIVE &amp; COUNCIL</v>
          </cell>
        </row>
        <row r="7994">
          <cell r="Q7994" t="str">
            <v>Expenditure:  Transfers and Subsidies - Capital:  Monetary Allocations - District Municipalities:  Eastern Cape - DC 13:  Chris Hani - Finance and Admin</v>
          </cell>
          <cell r="R7994">
            <v>0</v>
          </cell>
          <cell r="V7994" t="str">
            <v>DM EC: CHRIS HANI - FINANCE &amp; ADMIN</v>
          </cell>
        </row>
        <row r="7995">
          <cell r="Q7995" t="str">
            <v>Expenditure:  Transfers and Subsidies - Capital:  Monetary Allocations - District Municipalities:  Eastern Cape - DC 13:  Chris Hani - Health</v>
          </cell>
          <cell r="R7995">
            <v>0</v>
          </cell>
          <cell r="V7995" t="str">
            <v>DM EC: CHRIS HANI - HEALTH</v>
          </cell>
        </row>
        <row r="7996">
          <cell r="Q7996" t="str">
            <v>Expenditure:  Transfers and Subsidies - Capital:  Monetary Allocations - District Municipalities:  Eastern Cape - DC 13:  Chris Hani - Housing</v>
          </cell>
          <cell r="R7996">
            <v>0</v>
          </cell>
          <cell r="V7996" t="str">
            <v>DM EC: CHRIS HANI - HOUSING</v>
          </cell>
        </row>
        <row r="7997">
          <cell r="Q7997" t="str">
            <v>Expenditure:  Transfers and Subsidies - Capital:  Monetary Allocations - District Municipalities:  Eastern Cape - DC 13:  Chris Hani - Planning and Development</v>
          </cell>
          <cell r="R7997">
            <v>0</v>
          </cell>
          <cell r="V7997" t="str">
            <v>DM EC: CHRIS HANI - PLANNING &amp; DEVEL</v>
          </cell>
        </row>
        <row r="7998">
          <cell r="Q7998" t="str">
            <v>Expenditure:  Transfers and Subsidies - Capital:  Monetary Allocations - District Municipalities:  Eastern Cape - DC 13:  Chris Hani - Public Safety</v>
          </cell>
          <cell r="R7998">
            <v>0</v>
          </cell>
          <cell r="V7998" t="str">
            <v>DM EC: CHRIS HANI - PUBLIC SAFETY</v>
          </cell>
        </row>
        <row r="7999">
          <cell r="Q7999" t="str">
            <v>Expenditure:  Transfers and Subsidies - Capital:  Monetary Allocations - District Municipalities:  Eastern Cape - DC 13:  Chris Hani - Road Transport</v>
          </cell>
          <cell r="R7999">
            <v>0</v>
          </cell>
          <cell r="V7999" t="str">
            <v>DM EC: CHRIS HANI - ROAD TRANSPORT</v>
          </cell>
        </row>
        <row r="8000">
          <cell r="Q8000" t="str">
            <v>Expenditure:  Transfers and Subsidies - Capital:  Monetary Allocations - District Municipalities:  Eastern Cape - DC 13:  Chris Hani - Sport and Recreation</v>
          </cell>
          <cell r="R8000">
            <v>0</v>
          </cell>
          <cell r="V8000" t="str">
            <v>DM EC: CHRIS HANI - SPORT &amp; RECREATION</v>
          </cell>
        </row>
        <row r="8001">
          <cell r="Q8001" t="str">
            <v>Expenditure:  Transfers and Subsidies - Capital:  Monetary Allocations - District Municipalities:  Eastern Cape - DC 13:  Chris Hani - Waste Water Management</v>
          </cell>
          <cell r="R8001">
            <v>0</v>
          </cell>
          <cell r="V8001" t="str">
            <v>DM EC: CHRIS HANI - WASTE WATER MAN</v>
          </cell>
        </row>
        <row r="8002">
          <cell r="Q8002" t="str">
            <v>Expenditure:  Transfers and Subsidies - Capital:  Monetary Allocations - District Municipalities:  Eastern Cape - DC 13:  Chris Hani - Water</v>
          </cell>
          <cell r="R8002">
            <v>0</v>
          </cell>
          <cell r="V8002" t="str">
            <v>DM EC: CHRIS HANI - WATER</v>
          </cell>
        </row>
        <row r="8003">
          <cell r="Q8003" t="str">
            <v>Expenditure:  Transfers and Subsidies - Capital:  Monetary Allocations - District Municipalities:  Eastern Cape - DC 14:  Ukhahlamba</v>
          </cell>
          <cell r="R8003">
            <v>0</v>
          </cell>
          <cell r="V8003" t="str">
            <v>DM EC: UKHAHLAMBA</v>
          </cell>
        </row>
        <row r="8004">
          <cell r="Q8004" t="str">
            <v>Expenditure:  Transfers and Subsidies - Capital:  Monetary Allocations - District Municipalities:  Eastern Cape - DC 14:  Ukhahlamba - Community and Social Services</v>
          </cell>
          <cell r="R8004">
            <v>0</v>
          </cell>
          <cell r="V8004" t="str">
            <v>DM EC: UKHAHLAMBA - COMM &amp; SOC SERV</v>
          </cell>
        </row>
        <row r="8005">
          <cell r="Q8005" t="str">
            <v>Expenditure:  Transfers and Subsidies - Capital:  Monetary Allocations - District Municipalities:  Eastern Cape - DC 14:  Ukhahlamba - Environmental Protection</v>
          </cell>
          <cell r="R8005">
            <v>0</v>
          </cell>
          <cell r="V8005" t="str">
            <v>DM EC: UKHAHLAMBA - ENVIRON PROTECTION</v>
          </cell>
        </row>
        <row r="8006">
          <cell r="Q8006" t="str">
            <v>Expenditure:  Transfers and Subsidies - Capital:  Monetary Allocations - District Municipalities:  Eastern Cape - DC 14:  Ukhahlamba - Executive and Council</v>
          </cell>
          <cell r="R8006">
            <v>0</v>
          </cell>
          <cell r="V8006" t="str">
            <v>DM EC: UKHAHLAMBA - EXECUTIVE &amp; COUNCIL</v>
          </cell>
        </row>
        <row r="8007">
          <cell r="Q8007" t="str">
            <v>Expenditure:  Transfers and Subsidies - Capital:  Monetary Allocations - District Municipalities:  Eastern Cape - DC 14:  Ukhahlamba - Finance and Admin</v>
          </cell>
          <cell r="R8007">
            <v>0</v>
          </cell>
          <cell r="V8007" t="str">
            <v>DM EC: UKHAHLAMBA - FINANCE &amp; ADMIN</v>
          </cell>
        </row>
        <row r="8008">
          <cell r="Q8008" t="str">
            <v>Expenditure:  Transfers and Subsidies - Capital:  Monetary Allocations - District Municipalities:  Eastern Cape - DC 14:  Ukhahlamba - Health</v>
          </cell>
          <cell r="R8008">
            <v>0</v>
          </cell>
          <cell r="V8008" t="str">
            <v>DM EC: UKHAHLAMBA - HEALTH</v>
          </cell>
        </row>
        <row r="8009">
          <cell r="Q8009" t="str">
            <v>Expenditure:  Transfers and Subsidies - Capital:  Monetary Allocations - District Municipalities:  Eastern Cape - DC 14:  Ukhahlamba - Housing</v>
          </cell>
          <cell r="R8009">
            <v>0</v>
          </cell>
          <cell r="V8009" t="str">
            <v>DM EC: UKHAHLAMBA - HOUSING</v>
          </cell>
        </row>
        <row r="8010">
          <cell r="Q8010" t="str">
            <v>Expenditure:  Transfers and Subsidies - Capital:  Monetary Allocations - District Municipalities:  Eastern Cape - DC 14:  Ukhahlamba - Planning and Development</v>
          </cell>
          <cell r="R8010">
            <v>0</v>
          </cell>
          <cell r="V8010" t="str">
            <v>DM EC: UKHAHLAMBA - PLANNING &amp; DEVEL</v>
          </cell>
        </row>
        <row r="8011">
          <cell r="Q8011" t="str">
            <v>Expenditure:  Transfers and Subsidies - Capital:  Monetary Allocations - District Municipalities:  Eastern Cape - DC 14:  Ukhahlamba - Public Safety</v>
          </cell>
          <cell r="R8011">
            <v>0</v>
          </cell>
          <cell r="V8011" t="str">
            <v>DM EC: UKHAHLAMBA - PUBLIC SAFETY</v>
          </cell>
        </row>
        <row r="8012">
          <cell r="Q8012" t="str">
            <v>Expenditure:  Transfers and Subsidies - Capital:  Monetary Allocations - District Municipalities:  Eastern Cape - DC 14:  Ukhahlamba - Road Transport</v>
          </cell>
          <cell r="R8012">
            <v>0</v>
          </cell>
          <cell r="V8012" t="str">
            <v>DM EC: UKHAHLAMBA - ROAD TRANSPORT</v>
          </cell>
        </row>
        <row r="8013">
          <cell r="Q8013" t="str">
            <v>Expenditure:  Transfers and Subsidies - Capital:  Monetary Allocations - District Municipalities:  Eastern Cape - DC 14:  Ukhahlamba - Sport and Recreation</v>
          </cell>
          <cell r="R8013">
            <v>0</v>
          </cell>
          <cell r="V8013" t="str">
            <v>DM EC: UKHAHLAMBA - SPORT &amp; RECREATION</v>
          </cell>
        </row>
        <row r="8014">
          <cell r="Q8014" t="str">
            <v>Expenditure:  Transfers and Subsidies - Capital:  Monetary Allocations - District Municipalities:  Eastern Cape - DC 14:  Ukhahlamba - Waste Water Management</v>
          </cell>
          <cell r="R8014">
            <v>0</v>
          </cell>
          <cell r="V8014" t="str">
            <v>DM EC: UKHAHLAMBA - WASTE WATER MAN</v>
          </cell>
        </row>
        <row r="8015">
          <cell r="Q8015" t="str">
            <v>Expenditure:  Transfers and Subsidies - Capital:  Monetary Allocations - District Municipalities:  Eastern Cape - DC 14:  Ukhahlamba - Water</v>
          </cell>
          <cell r="R8015">
            <v>0</v>
          </cell>
          <cell r="V8015" t="str">
            <v>DM EC: UKHAHLAMBA - WATER</v>
          </cell>
        </row>
        <row r="8016">
          <cell r="Q8016" t="str">
            <v>Expenditure:  Transfers and Subsidies - Capital:  Monetary Allocations - District Municipalities:  Eastern Cape - DC 15:  OR Tambo</v>
          </cell>
          <cell r="R8016">
            <v>0</v>
          </cell>
          <cell r="V8016" t="str">
            <v>DM EC: OR TAMBO</v>
          </cell>
        </row>
        <row r="8017">
          <cell r="Q8017" t="str">
            <v>Expenditure:  Transfers and Subsidies - Capital:  Monetary Allocations - District Municipalities:  Eastern Cape - DC 15:  OR Tambo - Community and Social Services</v>
          </cell>
          <cell r="R8017">
            <v>0</v>
          </cell>
          <cell r="V8017" t="str">
            <v>DM EC: OR TAMBO - COMM &amp; SOC SERV</v>
          </cell>
        </row>
        <row r="8018">
          <cell r="Q8018" t="str">
            <v>Expenditure:  Transfers and Subsidies - Capital:  Monetary Allocations - District Municipalities:  Eastern Cape - DC 15:  OR Tambo - Environmental Protection</v>
          </cell>
          <cell r="R8018">
            <v>0</v>
          </cell>
          <cell r="V8018" t="str">
            <v>DM EC: OR TAMBO - ENVIRON PROTECTION</v>
          </cell>
        </row>
        <row r="8019">
          <cell r="Q8019" t="str">
            <v>Expenditure:  Transfers and Subsidies - Capital:  Monetary Allocations - District Municipalities:  Eastern Cape - DC 15:  OR Tambo - Executive and Council</v>
          </cell>
          <cell r="R8019">
            <v>0</v>
          </cell>
          <cell r="V8019" t="str">
            <v>DM EC: OR TAMBO - EXECUTIVE &amp; COUNCIL</v>
          </cell>
        </row>
        <row r="8020">
          <cell r="Q8020" t="str">
            <v>Expenditure:  Transfers and Subsidies - Capital:  Monetary Allocations - District Municipalities:  Eastern Cape - DC 15:  OR Tambo - Finance and Admin</v>
          </cell>
          <cell r="R8020">
            <v>0</v>
          </cell>
          <cell r="V8020" t="str">
            <v>DM EC: OR TAMBO - FINANCE &amp; ADMIN</v>
          </cell>
        </row>
        <row r="8021">
          <cell r="Q8021" t="str">
            <v>Expenditure:  Transfers and Subsidies - Capital:  Monetary Allocations - District Municipalities:  Eastern Cape - DC 15:  OR Tambo - Health</v>
          </cell>
          <cell r="R8021">
            <v>0</v>
          </cell>
          <cell r="V8021" t="str">
            <v>DM EC: OR TAMBO - HEALTH</v>
          </cell>
        </row>
        <row r="8022">
          <cell r="Q8022" t="str">
            <v>Expenditure:  Transfers and Subsidies - Capital:  Monetary Allocations - District Municipalities:  Eastern Cape - DC 15:  OR Tambo - Housing</v>
          </cell>
          <cell r="R8022">
            <v>0</v>
          </cell>
          <cell r="V8022" t="str">
            <v>DM EC: OR TAMBO - HOUSING</v>
          </cell>
        </row>
        <row r="8023">
          <cell r="Q8023" t="str">
            <v>Expenditure:  Transfers and Subsidies - Capital:  Monetary Allocations - District Municipalities:  Eastern Cape - DC 15:  OR Tambo - Planning and Development</v>
          </cell>
          <cell r="R8023">
            <v>0</v>
          </cell>
          <cell r="V8023" t="str">
            <v>DM EC: OR TAMBO - PLANNING &amp; DEVEL</v>
          </cell>
        </row>
        <row r="8024">
          <cell r="Q8024" t="str">
            <v>Expenditure:  Transfers and Subsidies - Capital:  Monetary Allocations - District Municipalities:  Eastern Cape - DC 15:  OR Tambo - Public Safety</v>
          </cell>
          <cell r="R8024">
            <v>0</v>
          </cell>
          <cell r="V8024" t="str">
            <v>DM EC: OR TAMBO - PUBLIC SAFETY</v>
          </cell>
        </row>
        <row r="8025">
          <cell r="Q8025" t="str">
            <v>Expenditure:  Transfers and Subsidies - Capital:  Monetary Allocations - District Municipalities:  Eastern Cape - DC 15:  OR Tambo - Road Transport</v>
          </cell>
          <cell r="R8025">
            <v>0</v>
          </cell>
          <cell r="V8025" t="str">
            <v>DM EC: OR TAMBO - ROAD TRANSPORT</v>
          </cell>
        </row>
        <row r="8026">
          <cell r="Q8026" t="str">
            <v>Expenditure:  Transfers and Subsidies - Capital:  Monetary Allocations - District Municipalities:  Eastern Cape - DC 15:  OR Tambo - Sport and Recreation</v>
          </cell>
          <cell r="R8026">
            <v>0</v>
          </cell>
          <cell r="V8026" t="str">
            <v>DM EC: OR TAMBO - SPORT &amp; RECREATION</v>
          </cell>
        </row>
        <row r="8027">
          <cell r="Q8027" t="str">
            <v>Expenditure:  Transfers and Subsidies - Capital:  Monetary Allocations - District Municipalities:  Eastern Cape - DC 15:  OR Tambo - Waste Water Management</v>
          </cell>
          <cell r="R8027">
            <v>0</v>
          </cell>
          <cell r="V8027" t="str">
            <v>DM EC: OR TAMBO - WASTE WATER MAN</v>
          </cell>
        </row>
        <row r="8028">
          <cell r="Q8028" t="str">
            <v>Expenditure:  Transfers and Subsidies - Capital:  Monetary Allocations - District Municipalities:  Eastern Cape - DC 15:  OR Tambo - Water</v>
          </cell>
          <cell r="R8028">
            <v>0</v>
          </cell>
          <cell r="V8028" t="str">
            <v>DM EC: OR TAMBO - WATER</v>
          </cell>
        </row>
        <row r="8029">
          <cell r="Q8029" t="str">
            <v>Expenditure:  Transfers and Subsidies - Capital:  Monetary Allocations - District Municipalities:  Eastern Cape - DC 44:  Alfred Nzo</v>
          </cell>
          <cell r="R8029">
            <v>0</v>
          </cell>
          <cell r="V8029" t="str">
            <v>DM EC: ALFRED NZO</v>
          </cell>
        </row>
        <row r="8030">
          <cell r="Q8030" t="str">
            <v>Expenditure:  Transfers and Subsidies - Capital:  Monetary Allocations - District Municipalities:  Eastern Cape - DC 44:  Alfred Nzo - Community and Social Services</v>
          </cell>
          <cell r="R8030">
            <v>0</v>
          </cell>
          <cell r="V8030" t="str">
            <v>DM EC: ALFRED NZO - COMM &amp; SOC SERV</v>
          </cell>
        </row>
        <row r="8031">
          <cell r="Q8031" t="str">
            <v>Expenditure:  Transfers and Subsidies - Capital:  Monetary Allocations - District Municipalities:  Eastern Cape - DC 44:  Alfred Nzo - Environmental Protection</v>
          </cell>
          <cell r="R8031">
            <v>0</v>
          </cell>
          <cell r="V8031" t="str">
            <v>DM EC: ALFRED NZO - ENVIRON PROTECTION</v>
          </cell>
        </row>
        <row r="8032">
          <cell r="Q8032" t="str">
            <v>Expenditure:  Transfers and Subsidies - Capital:  Monetary Allocations - District Municipalities:  Eastern Cape - DC 44:  Alfred Nzo - Executive and Council</v>
          </cell>
          <cell r="R8032">
            <v>0</v>
          </cell>
          <cell r="V8032" t="str">
            <v>DM EC: ALFRED NZO - EXECUTIVE &amp; COUNCIL</v>
          </cell>
        </row>
        <row r="8033">
          <cell r="Q8033" t="str">
            <v>Expenditure:  Transfers and Subsidies - Capital:  Monetary Allocations - District Municipalities:  Eastern Cape - DC 44:  Alfred Nzo - Finance and Admin</v>
          </cell>
          <cell r="R8033">
            <v>0</v>
          </cell>
          <cell r="V8033" t="str">
            <v>DM EC: ALFRED NZO - FINANCE &amp; ADMIN</v>
          </cell>
        </row>
        <row r="8034">
          <cell r="Q8034" t="str">
            <v>Expenditure:  Transfers and Subsidies - Capital:  Monetary Allocations - District Municipalities:  Eastern Cape - DC 44:  Alfred Nzo - Health</v>
          </cell>
          <cell r="R8034">
            <v>0</v>
          </cell>
          <cell r="V8034" t="str">
            <v>DM EC: ALFRED NZO - HEALTH</v>
          </cell>
        </row>
        <row r="8035">
          <cell r="Q8035" t="str">
            <v>Expenditure:  Transfers and Subsidies - Capital:  Monetary Allocations - District Municipalities:  Eastern Cape - DC 44:  Alfred Nzo - Housing</v>
          </cell>
          <cell r="R8035">
            <v>0</v>
          </cell>
          <cell r="V8035" t="str">
            <v>DM EC: ALFRED NZO - HOUSING</v>
          </cell>
        </row>
        <row r="8036">
          <cell r="Q8036" t="str">
            <v>Expenditure:  Transfers and Subsidies - Capital:  Monetary Allocations - District Municipalities:  Eastern Cape - DC 44:  Alfred Nzo - Planning and Development</v>
          </cell>
          <cell r="R8036">
            <v>0</v>
          </cell>
          <cell r="V8036" t="str">
            <v>DM EC: ALFRED NZO - PLANNING &amp; DEVEL</v>
          </cell>
        </row>
        <row r="8037">
          <cell r="Q8037" t="str">
            <v>Expenditure:  Transfers and Subsidies - Capital:  Monetary Allocations - District Municipalities:  Eastern Cape - DC 44:  Alfred Nzo - Public Safety</v>
          </cell>
          <cell r="R8037">
            <v>0</v>
          </cell>
          <cell r="V8037" t="str">
            <v>DM EC: ALFRED NZO - PUBLIC SAFETY</v>
          </cell>
        </row>
        <row r="8038">
          <cell r="Q8038" t="str">
            <v>Expenditure:  Transfers and Subsidies - Capital:  Monetary Allocations - District Municipalities:  Eastern Cape - DC 44:  Alfred Nzo - Road Transport</v>
          </cell>
          <cell r="R8038">
            <v>0</v>
          </cell>
          <cell r="V8038" t="str">
            <v>DM EC: ALFRED NZO - ROAD TRANSPORT</v>
          </cell>
        </row>
        <row r="8039">
          <cell r="Q8039" t="str">
            <v>Expenditure:  Transfers and Subsidies - Capital:  Monetary Allocations - District Municipalities:  Eastern Cape - DC 44:  Alfred Nzo - Sport and Recreation</v>
          </cell>
          <cell r="R8039">
            <v>0</v>
          </cell>
          <cell r="V8039" t="str">
            <v>DM EC: ALFRED NZO - SPORT &amp; RECREATION</v>
          </cell>
        </row>
        <row r="8040">
          <cell r="Q8040" t="str">
            <v>Expenditure:  Transfers and Subsidies - Capital:  Monetary Allocations - District Municipalities:  Eastern Cape - DC 44:  Alfred Nzo - Waste Water Management</v>
          </cell>
          <cell r="R8040">
            <v>0</v>
          </cell>
          <cell r="V8040" t="str">
            <v>DM EC: ALFRED NZO - WASTE WATER MAN</v>
          </cell>
        </row>
        <row r="8041">
          <cell r="Q8041" t="str">
            <v>Expenditure:  Transfers and Subsidies - Capital:  Monetary Allocations - District Municipalities:  Eastern Cape - DC 44:  Alfred Nzo - Water</v>
          </cell>
          <cell r="R8041">
            <v>0</v>
          </cell>
          <cell r="V8041" t="str">
            <v>DM EC: ALFRED NZO - WATER</v>
          </cell>
        </row>
        <row r="8042">
          <cell r="Q8042" t="str">
            <v>Expenditure:  Transfers and Subsidies - Capital:  Monetary Allocations - District Municipalities:  Free State</v>
          </cell>
          <cell r="R8042">
            <v>0</v>
          </cell>
          <cell r="V8042" t="str">
            <v>T&amp;S CAP: ALL MONETARY DM FREE STATE</v>
          </cell>
        </row>
        <row r="8043">
          <cell r="Q8043" t="str">
            <v>Expenditure:  Transfers and Subsidies - Capital:  Monetary Allocations - District Municipalities:  Free State - DC 16:  Xhariep</v>
          </cell>
          <cell r="R8043">
            <v>0</v>
          </cell>
          <cell r="V8043" t="str">
            <v>DM FS: XHARIEP</v>
          </cell>
        </row>
        <row r="8044">
          <cell r="Q8044" t="str">
            <v>Expenditure:  Transfers and Subsidies - Capital:  Monetary Allocations - District Municipalities:  Free State - DC 16:  Xhariep - Community and Social Services</v>
          </cell>
          <cell r="R8044">
            <v>0</v>
          </cell>
          <cell r="V8044" t="str">
            <v>DM FS: XHARIEP - COMM &amp; SOC SERV</v>
          </cell>
        </row>
        <row r="8045">
          <cell r="Q8045" t="str">
            <v>Expenditure:  Transfers and Subsidies - Capital:  Monetary Allocations - District Municipalities:  Free State - DC 16:  Xhariep - Environmental Protection</v>
          </cell>
          <cell r="R8045">
            <v>0</v>
          </cell>
          <cell r="V8045" t="str">
            <v>DM FS: XHARIEP - ENVIRON PROTECTION</v>
          </cell>
        </row>
        <row r="8046">
          <cell r="Q8046" t="str">
            <v>Expenditure:  Transfers and Subsidies - Capital:  Monetary Allocations - District Municipalities:  Free State - DC 16:  Xhariep - Executive and Council</v>
          </cell>
          <cell r="R8046">
            <v>0</v>
          </cell>
          <cell r="V8046" t="str">
            <v>DM FS: XHARIEP - EXECUTIVE &amp; COUNCIL</v>
          </cell>
        </row>
        <row r="8047">
          <cell r="Q8047" t="str">
            <v>Expenditure:  Transfers and Subsidies - Capital:  Monetary Allocations - District Municipalities:  Free State - DC 16:  Xhariep - Finance and Admin</v>
          </cell>
          <cell r="R8047">
            <v>0</v>
          </cell>
          <cell r="V8047" t="str">
            <v>DM FS: XHARIEP - FINANCE &amp; ADMIN</v>
          </cell>
        </row>
        <row r="8048">
          <cell r="Q8048" t="str">
            <v>Expenditure:  Transfers and Subsidies - Capital:  Monetary Allocations - District Municipalities:  Free State - DC 16:  Xhariep - Health</v>
          </cell>
          <cell r="R8048">
            <v>0</v>
          </cell>
          <cell r="V8048" t="str">
            <v>DM FS: XHARIEP - HEALTH</v>
          </cell>
        </row>
        <row r="8049">
          <cell r="Q8049" t="str">
            <v>Expenditure:  Transfers and Subsidies - Capital:  Monetary Allocations - District Municipalities:  Free State - DC 16:  Xhariep - Housing</v>
          </cell>
          <cell r="R8049">
            <v>0</v>
          </cell>
          <cell r="V8049" t="str">
            <v>DM FS: XHARIEP - HOUSING</v>
          </cell>
        </row>
        <row r="8050">
          <cell r="Q8050" t="str">
            <v>Expenditure:  Transfers and Subsidies - Capital:  Monetary Allocations - District Municipalities:  Free State - DC 16:  Xhariep - Planning and Development</v>
          </cell>
          <cell r="R8050">
            <v>0</v>
          </cell>
          <cell r="V8050" t="str">
            <v>DM FS: XHARIEP - PLANNING &amp; DEVEL</v>
          </cell>
        </row>
        <row r="8051">
          <cell r="Q8051" t="str">
            <v>Expenditure:  Transfers and Subsidies - Capital:  Monetary Allocations - District Municipalities:  Free State - DC 16:  Xhariep - Public Safety</v>
          </cell>
          <cell r="R8051">
            <v>0</v>
          </cell>
          <cell r="V8051" t="str">
            <v>DM FS: XHARIEP - PUBLIC SAFETY</v>
          </cell>
        </row>
        <row r="8052">
          <cell r="Q8052" t="str">
            <v>Expenditure:  Transfers and Subsidies - Capital:  Monetary Allocations - District Municipalities:  Free State - DC 16:  Xhariep - Road Transport</v>
          </cell>
          <cell r="R8052">
            <v>0</v>
          </cell>
          <cell r="V8052" t="str">
            <v>DM FS: XHARIEP - ROAD TRANSPORT</v>
          </cell>
        </row>
        <row r="8053">
          <cell r="Q8053" t="str">
            <v>Expenditure:  Transfers and Subsidies - Capital:  Monetary Allocations - District Municipalities:  Free State - DC 16:  Xhariep - Sport and Recreation</v>
          </cell>
          <cell r="R8053">
            <v>0</v>
          </cell>
          <cell r="V8053" t="str">
            <v>DM FS: XHARIEP - SPORT &amp; RECREATION</v>
          </cell>
        </row>
        <row r="8054">
          <cell r="Q8054" t="str">
            <v>Expenditure:  Transfers and Subsidies - Capital:  Monetary Allocations - District Municipalities:  Free State - DC 16:  Xhariep - Waste Water Management</v>
          </cell>
          <cell r="R8054">
            <v>0</v>
          </cell>
          <cell r="V8054" t="str">
            <v>DM FS: XHARIEP - WASTE WATER MAN</v>
          </cell>
        </row>
        <row r="8055">
          <cell r="Q8055" t="str">
            <v>Expenditure:  Transfers and Subsidies - Capital:  Monetary Allocations - District Municipalities:  Free State - DC 16:  Xhariep - Water</v>
          </cell>
          <cell r="R8055">
            <v>0</v>
          </cell>
          <cell r="V8055" t="str">
            <v>DM FS: XHARIEP - WATER</v>
          </cell>
        </row>
        <row r="8056">
          <cell r="Q8056" t="str">
            <v>Expenditure:  Transfers and Subsidies - Capital:  Monetary Allocations - District Municipalities:  Free State - DC 17:  Motheo</v>
          </cell>
          <cell r="R8056">
            <v>0</v>
          </cell>
          <cell r="V8056" t="str">
            <v>DM FS: MOTHEO</v>
          </cell>
        </row>
        <row r="8057">
          <cell r="Q8057" t="str">
            <v>Expenditure:  Transfers and Subsidies - Capital:  Monetary Allocations - District Municipalities:  Free State - DC 17:  Motheo - Community and Social Services</v>
          </cell>
          <cell r="R8057">
            <v>0</v>
          </cell>
          <cell r="V8057" t="str">
            <v>DM FS: MOTHEO - COMM &amp; SOC SERV</v>
          </cell>
        </row>
        <row r="8058">
          <cell r="Q8058" t="str">
            <v>Expenditure:  Transfers and Subsidies - Capital:  Monetary Allocations - District Municipalities:  Free State - DC 17:  Motheo - Environmental Protection</v>
          </cell>
          <cell r="R8058">
            <v>0</v>
          </cell>
          <cell r="V8058" t="str">
            <v>DM FS: MOTHEO - ENVIRON PROTECTION</v>
          </cell>
        </row>
        <row r="8059">
          <cell r="Q8059" t="str">
            <v>Expenditure:  Transfers and Subsidies - Capital:  Monetary Allocations - District Municipalities:  Free State - DC 17:  Motheo - Executive and Council</v>
          </cell>
          <cell r="R8059">
            <v>0</v>
          </cell>
          <cell r="V8059" t="str">
            <v>DM FS: MOTHEO - EXECUTIVE &amp; COUNCIL</v>
          </cell>
        </row>
        <row r="8060">
          <cell r="Q8060" t="str">
            <v>Expenditure:  Transfers and Subsidies - Capital:  Monetary Allocations - District Municipalities:  Free State - DC 17:  Motheo - Finance and Admin</v>
          </cell>
          <cell r="R8060">
            <v>0</v>
          </cell>
          <cell r="V8060" t="str">
            <v>DM FS: MOTHEO - FINANCE &amp; ADMIN</v>
          </cell>
        </row>
        <row r="8061">
          <cell r="Q8061" t="str">
            <v>Expenditure:  Transfers and Subsidies - Capital:  Monetary Allocations - District Municipalities:  Free State - DC 17:  Motheo - Health</v>
          </cell>
          <cell r="R8061">
            <v>0</v>
          </cell>
          <cell r="V8061" t="str">
            <v>DM FS: MOTHEO - HEALTH</v>
          </cell>
        </row>
        <row r="8062">
          <cell r="Q8062" t="str">
            <v>Expenditure:  Transfers and Subsidies - Capital:  Monetary Allocations - District Municipalities:  Free State - DC 17:  Motheo - Housing</v>
          </cell>
          <cell r="R8062">
            <v>0</v>
          </cell>
          <cell r="V8062" t="str">
            <v>DM FS: MOTHEO - HOUSING</v>
          </cell>
        </row>
        <row r="8063">
          <cell r="Q8063" t="str">
            <v>Expenditure:  Transfers and Subsidies - Capital:  Monetary Allocations - District Municipalities:  Free State - DC 17:  Motheo - Planning and Development</v>
          </cell>
          <cell r="R8063">
            <v>0</v>
          </cell>
          <cell r="V8063" t="str">
            <v>DM FS: MOTHEO - PLANNING &amp; DEVEL</v>
          </cell>
        </row>
        <row r="8064">
          <cell r="Q8064" t="str">
            <v>Expenditure:  Transfers and Subsidies - Capital:  Monetary Allocations - District Municipalities:  Free State - DC 17:  Motheo - Public Safety</v>
          </cell>
          <cell r="R8064">
            <v>0</v>
          </cell>
          <cell r="V8064" t="str">
            <v>DM FS: MOTHEO - PUBLIC SAFETY</v>
          </cell>
        </row>
        <row r="8065">
          <cell r="Q8065" t="str">
            <v>Expenditure:  Transfers and Subsidies - Capital:  Monetary Allocations - District Municipalities:  Free State - DC 17:  Motheo - Road Transport</v>
          </cell>
          <cell r="R8065">
            <v>0</v>
          </cell>
          <cell r="V8065" t="str">
            <v>DM FS: MOTHEO - ROAD TRANSPORT</v>
          </cell>
        </row>
        <row r="8066">
          <cell r="Q8066" t="str">
            <v>Expenditure:  Transfers and Subsidies - Capital:  Monetary Allocations - District Municipalities:  Free State - DC 17:  Motheo - Sport and Recreation</v>
          </cell>
          <cell r="R8066">
            <v>0</v>
          </cell>
          <cell r="V8066" t="str">
            <v>DM FS: MOTHEO - SPORT &amp; RECREATION</v>
          </cell>
        </row>
        <row r="8067">
          <cell r="Q8067" t="str">
            <v>Expenditure:  Transfers and Subsidies - Capital:  Monetary Allocations - District Municipalities:  Free State - DC 17:  Motheo - Waste Water Management</v>
          </cell>
          <cell r="R8067">
            <v>0</v>
          </cell>
          <cell r="V8067" t="str">
            <v>DM FS: MOTHEO - WASTE WATER MAN</v>
          </cell>
        </row>
        <row r="8068">
          <cell r="Q8068" t="str">
            <v>Expenditure:  Transfers and Subsidies - Capital:  Monetary Allocations - District Municipalities:  Free State - DC 17:  Motheo - Water</v>
          </cell>
          <cell r="R8068">
            <v>0</v>
          </cell>
          <cell r="V8068" t="str">
            <v>DM FS: MOTHEO - WATER</v>
          </cell>
        </row>
        <row r="8069">
          <cell r="Q8069" t="str">
            <v>Expenditure:  Transfers and Subsidies - Capital:  Monetary Allocations - District Municipalities:  Free State - DC 18:  Lejweleputswa</v>
          </cell>
          <cell r="R8069">
            <v>0</v>
          </cell>
          <cell r="V8069" t="str">
            <v>DM FS: LEJWELEPUTSWA</v>
          </cell>
        </row>
        <row r="8070">
          <cell r="Q8070" t="str">
            <v>Expenditure:  Transfers and Subsidies - Capital:  Monetary Allocations - District Municipalities:  Free State - DC 18:  Lejweleputswa - Community and Social Services</v>
          </cell>
          <cell r="R8070">
            <v>0</v>
          </cell>
          <cell r="V8070" t="str">
            <v>DM FS: LEJWELEPUTSWA - COMM &amp; SOC SERV</v>
          </cell>
        </row>
        <row r="8071">
          <cell r="Q8071" t="str">
            <v>Expenditure:  Transfers and Subsidies - Capital:  Monetary Allocations - District Municipalities:  Free State - DC 18:  Lejweleputswa - Environmental Protection</v>
          </cell>
          <cell r="R8071">
            <v>0</v>
          </cell>
          <cell r="V8071" t="str">
            <v>DM FS: LEJWELEPUTSWA - ENVIRO PROTECTION</v>
          </cell>
        </row>
        <row r="8072">
          <cell r="Q8072" t="str">
            <v>Expenditure:  Transfers and Subsidies - Capital:  Monetary Allocations - District Municipalities:  Free State - DC 18:  Lejweleputswa - Executive and Council</v>
          </cell>
          <cell r="R8072">
            <v>0</v>
          </cell>
          <cell r="V8072" t="str">
            <v>DM FS: LEJWELEPUTSWA - EXECUT &amp; COUNCIL</v>
          </cell>
        </row>
        <row r="8073">
          <cell r="Q8073" t="str">
            <v>Expenditure:  Transfers and Subsidies - Capital:  Monetary Allocations - District Municipalities:  Free State - DC 18:  Lejweleputswa - Finance and Admin</v>
          </cell>
          <cell r="R8073">
            <v>0</v>
          </cell>
          <cell r="V8073" t="str">
            <v>DM FS: LEJWELEPUTSWA - FINANCE &amp; ADMIN</v>
          </cell>
        </row>
        <row r="8074">
          <cell r="Q8074" t="str">
            <v>Expenditure:  Transfers and Subsidies - Capital:  Monetary Allocations - District Municipalities:  Free State - DC 18:  Lejweleputswa - Health</v>
          </cell>
          <cell r="R8074">
            <v>0</v>
          </cell>
          <cell r="V8074" t="str">
            <v>DM FS: LEJWELEPUTSWA - HEALTH</v>
          </cell>
        </row>
        <row r="8075">
          <cell r="Q8075" t="str">
            <v>Expenditure:  Transfers and Subsidies - Capital:  Monetary Allocations - District Municipalities:  Free State - DC 18:  Lejweleputswa - Housing</v>
          </cell>
          <cell r="R8075">
            <v>0</v>
          </cell>
          <cell r="V8075" t="str">
            <v>DM FS: LEJWELEPUTSWA - HOUSING</v>
          </cell>
        </row>
        <row r="8076">
          <cell r="Q8076" t="str">
            <v>Expenditure:  Transfers and Subsidies - Capital:  Monetary Allocations - District Municipalities:  Free State - DC 18:  Lejweleputswa - Planning and Development</v>
          </cell>
          <cell r="R8076">
            <v>0</v>
          </cell>
          <cell r="V8076" t="str">
            <v>DM FS: LEJWELEPUTSWA - PLANNING &amp; DEVEL</v>
          </cell>
        </row>
        <row r="8077">
          <cell r="Q8077" t="str">
            <v>Expenditure:  Transfers and Subsidies - Capital:  Monetary Allocations - District Municipalities:  Free State - DC 18:  Lejweleputswa - Public Safety</v>
          </cell>
          <cell r="R8077">
            <v>0</v>
          </cell>
          <cell r="V8077" t="str">
            <v>DM FS: LEJWELEPUTSWA - PUBLIC SAFETY</v>
          </cell>
        </row>
        <row r="8078">
          <cell r="Q8078" t="str">
            <v>Expenditure:  Transfers and Subsidies - Capital:  Monetary Allocations - District Municipalities:  Free State - DC 18:  Lejweleputswa - Road Transport</v>
          </cell>
          <cell r="R8078">
            <v>0</v>
          </cell>
          <cell r="V8078" t="str">
            <v>DM FS: LEJWELEPUTSWA - ROAD TRANSPORT</v>
          </cell>
        </row>
        <row r="8079">
          <cell r="Q8079" t="str">
            <v>Expenditure:  Transfers and Subsidies - Capital:  Monetary Allocations - District Municipalities:  Free State - DC 18:  Lejweleputswa - Sport and Recreation</v>
          </cell>
          <cell r="R8079">
            <v>0</v>
          </cell>
          <cell r="V8079" t="str">
            <v>DM FS: LEJWELEPUTSWA - SPORT &amp; RECREAT</v>
          </cell>
        </row>
        <row r="8080">
          <cell r="Q8080" t="str">
            <v>Expenditure:  Transfers and Subsidies - Capital:  Monetary Allocations - District Municipalities:  Free State - DC 18:  Lejweleputswa - Waste Water Management</v>
          </cell>
          <cell r="R8080">
            <v>0</v>
          </cell>
          <cell r="V8080" t="str">
            <v>DM FS: LEJWELEPUTSWA - WASTE WATER MAN</v>
          </cell>
        </row>
        <row r="8081">
          <cell r="Q8081" t="str">
            <v>Expenditure:  Transfers and Subsidies - Capital:  Monetary Allocations - District Municipalities:  Free State - DC 18:  Lejweleputswa - Water</v>
          </cell>
          <cell r="R8081">
            <v>0</v>
          </cell>
          <cell r="V8081" t="str">
            <v>DM FS: LEJWELEPUTSWA - WATER</v>
          </cell>
        </row>
        <row r="8082">
          <cell r="Q8082" t="str">
            <v>Expenditure:  Transfers and Subsidies - Capital:  Monetary Allocations - District Municipalities:  Free State - DC 19:  Thabo Mofutsanyane</v>
          </cell>
          <cell r="R8082">
            <v>0</v>
          </cell>
          <cell r="V8082" t="str">
            <v>DM FS: THABO MOFUTSANYANE</v>
          </cell>
        </row>
        <row r="8083">
          <cell r="Q8083" t="str">
            <v>Expenditure:  Transfers and Subsidies - Capital:  Monetary Allocations - District Municipalities:  Free State - DC 19:  Thabo Mofutsanyane - Community and Social Services</v>
          </cell>
          <cell r="R8083">
            <v>0</v>
          </cell>
          <cell r="V8083" t="str">
            <v>DM FS: THABO MOFUTS - COMM &amp; SOC SERV</v>
          </cell>
        </row>
        <row r="8084">
          <cell r="Q8084" t="str">
            <v>Expenditure:  Transfers and Subsidies - Capital:  Monetary Allocations - District Municipalities:  Free State - DC 19:  Thabo Mofutsanyane - Environmental Protection</v>
          </cell>
          <cell r="R8084">
            <v>0</v>
          </cell>
          <cell r="V8084" t="str">
            <v>DM FS: THABO MOFUTS - ENVIRON PROTECTION</v>
          </cell>
        </row>
        <row r="8085">
          <cell r="Q8085" t="str">
            <v>Expenditure:  Transfers and Subsidies - Capital:  Monetary Allocations - District Municipalities:  Free State - DC 19:  Thabo Mofutsanyane - Executive and Council</v>
          </cell>
          <cell r="R8085">
            <v>0</v>
          </cell>
          <cell r="V8085" t="str">
            <v>DM FS: THABO MOFUTS - EXECUTIV &amp; COUNCIL</v>
          </cell>
        </row>
        <row r="8086">
          <cell r="Q8086" t="str">
            <v>Expenditure:  Transfers and Subsidies - Capital:  Monetary Allocations - District Municipalities:  Free State - DC 19:  Thabo Mofutsanyane - Finance and Admin</v>
          </cell>
          <cell r="R8086">
            <v>0</v>
          </cell>
          <cell r="V8086" t="str">
            <v>DM FS: THABO MOFUTS - FINANCE &amp; ADMIN</v>
          </cell>
        </row>
        <row r="8087">
          <cell r="Q8087" t="str">
            <v>Expenditure:  Transfers and Subsidies - Capital:  Monetary Allocations - District Municipalities:  Free State - DC 19:  Thabo Mofutsanyane - Health</v>
          </cell>
          <cell r="R8087">
            <v>0</v>
          </cell>
          <cell r="V8087" t="str">
            <v>DM FS: THABO MOFUTS - HEALTH</v>
          </cell>
        </row>
        <row r="8088">
          <cell r="Q8088" t="str">
            <v>Expenditure:  Transfers and Subsidies - Capital:  Monetary Allocations - District Municipalities:  Free State - DC 19:  Thabo Mofutsanyane - Housing</v>
          </cell>
          <cell r="R8088">
            <v>0</v>
          </cell>
          <cell r="V8088" t="str">
            <v>DM FS: THABO MOFUTS - HOUSING</v>
          </cell>
        </row>
        <row r="8089">
          <cell r="Q8089" t="str">
            <v>Expenditure:  Transfers and Subsidies - Capital:  Monetary Allocations - District Municipalities:  Free State - DC 19:  Thabo Mofutsanyane - Planning and Development</v>
          </cell>
          <cell r="R8089">
            <v>0</v>
          </cell>
          <cell r="V8089" t="str">
            <v>DM FS: THABO MOFUTS - PLANNING &amp; DEVEL</v>
          </cell>
        </row>
        <row r="8090">
          <cell r="Q8090" t="str">
            <v>Expenditure:  Transfers and Subsidies - Capital:  Monetary Allocations - District Municipalities:  Free State - DC 19:  Thabo Mofutsanyane - Public Safety</v>
          </cell>
          <cell r="R8090">
            <v>0</v>
          </cell>
          <cell r="V8090" t="str">
            <v>DM FS: THABO MOFUTS - PUBLIC SAFETY</v>
          </cell>
        </row>
        <row r="8091">
          <cell r="Q8091" t="str">
            <v>Expenditure:  Transfers and Subsidies - Capital:  Monetary Allocations - District Municipalities:  Free State - DC 19:  Thabo Mofutsanyane - Road Transport</v>
          </cell>
          <cell r="R8091">
            <v>0</v>
          </cell>
          <cell r="V8091" t="str">
            <v>DM FS: THABO MOFUTS - ROAD TRANSPORT</v>
          </cell>
        </row>
        <row r="8092">
          <cell r="Q8092" t="str">
            <v>Expenditure:  Transfers and Subsidies - Capital:  Monetary Allocations - District Municipalities:  Free State - DC 19:  Thabo Mofutsanyane - Sport and Recreation</v>
          </cell>
          <cell r="R8092">
            <v>0</v>
          </cell>
          <cell r="V8092" t="str">
            <v>DM FS: THABO MOFUTS - SPORT &amp; RECREATION</v>
          </cell>
        </row>
        <row r="8093">
          <cell r="Q8093" t="str">
            <v>Expenditure:  Transfers and Subsidies - Capital:  Monetary Allocations - District Municipalities:  Free State - DC 19:  Thabo Mofutsanyane - Waste Water Management</v>
          </cell>
          <cell r="R8093">
            <v>0</v>
          </cell>
          <cell r="V8093" t="str">
            <v>DM FS: THABO MOFUTS - WASTE WATER MAN</v>
          </cell>
        </row>
        <row r="8094">
          <cell r="Q8094" t="str">
            <v>Expenditure:  Transfers and Subsidies - Capital:  Monetary Allocations - District Municipalities:  Free State - DC 19:  Thabo Mofutsanyane - Water</v>
          </cell>
          <cell r="R8094">
            <v>0</v>
          </cell>
          <cell r="V8094" t="str">
            <v>DM FS: THABO MOFUTS - WATER</v>
          </cell>
        </row>
        <row r="8095">
          <cell r="Q8095" t="str">
            <v>Expenditure:  Transfers and Subsidies - Capital:  Monetary Allocations - District Municipalities:  Free State - DC 20:  Fazile Dabi</v>
          </cell>
          <cell r="R8095">
            <v>0</v>
          </cell>
          <cell r="V8095" t="str">
            <v>DM FS: FAZILE DABI</v>
          </cell>
        </row>
        <row r="8096">
          <cell r="Q8096" t="str">
            <v>Expenditure:  Transfers and Subsidies - Capital:  Monetary Allocations - District Municipalities:  Free State - DC 20:  Fazile Dabi - Community and Social Services</v>
          </cell>
          <cell r="R8096">
            <v>0</v>
          </cell>
          <cell r="V8096" t="str">
            <v>DM FS: FAZILE DABI - COMM &amp; SOC SERV</v>
          </cell>
        </row>
        <row r="8097">
          <cell r="Q8097" t="str">
            <v>Expenditure:  Transfers and Subsidies - Capital:  Monetary Allocations - District Municipalities:  Free State - DC 20:  Fazile Dabi - Environmental Protection</v>
          </cell>
          <cell r="R8097">
            <v>0</v>
          </cell>
          <cell r="V8097" t="str">
            <v>DM FS: FAZILE DABI - ENVIRON PROTECTION</v>
          </cell>
        </row>
        <row r="8098">
          <cell r="Q8098" t="str">
            <v>Expenditure:  Transfers and Subsidies - Capital:  Monetary Allocations - District Municipalities:  Free State - DC 20:  Fazile Dabi - Executive and Council</v>
          </cell>
          <cell r="R8098">
            <v>0</v>
          </cell>
          <cell r="V8098" t="str">
            <v>DM FS: FAZILE DABI - EXECUTIVE &amp; COUNCIL</v>
          </cell>
        </row>
        <row r="8099">
          <cell r="Q8099" t="str">
            <v>Expenditure:  Transfers and Subsidies - Capital:  Monetary Allocations - District Municipalities:  Free State - DC 20:  Fazile Dabi - Finance and Admin</v>
          </cell>
          <cell r="R8099">
            <v>0</v>
          </cell>
          <cell r="V8099" t="str">
            <v>DM FS: FAZILE DABI - FINANCE &amp; ADMIN</v>
          </cell>
        </row>
        <row r="8100">
          <cell r="Q8100" t="str">
            <v>Expenditure:  Transfers and Subsidies - Capital:  Monetary Allocations - District Municipalities:  Free State - DC 20:  Fazile Dabi - Health</v>
          </cell>
          <cell r="R8100">
            <v>0</v>
          </cell>
          <cell r="V8100" t="str">
            <v>DM FS: FAZILE DABI - HEALTH</v>
          </cell>
        </row>
        <row r="8101">
          <cell r="Q8101" t="str">
            <v>Expenditure:  Transfers and Subsidies - Capital:  Monetary Allocations - District Municipalities:  Free State - DC 20:  Fazile Dabi - Housing</v>
          </cell>
          <cell r="R8101">
            <v>0</v>
          </cell>
          <cell r="V8101" t="str">
            <v>DM FS: FAZILE DABI - HOUSING</v>
          </cell>
        </row>
        <row r="8102">
          <cell r="Q8102" t="str">
            <v>Expenditure:  Transfers and Subsidies - Capital:  Monetary Allocations - District Municipalities:  Free State - DC 20:  Fazile Dabi - Planning and Development</v>
          </cell>
          <cell r="R8102">
            <v>0</v>
          </cell>
          <cell r="V8102" t="str">
            <v>DM FS: FAZILE DABI - PLANNING &amp; DEVEL</v>
          </cell>
        </row>
        <row r="8103">
          <cell r="Q8103" t="str">
            <v>Expenditure:  Transfers and Subsidies - Capital:  Monetary Allocations - District Municipalities:  Free State - DC 20:  Fazile Dabi - Public Safety</v>
          </cell>
          <cell r="R8103">
            <v>0</v>
          </cell>
          <cell r="V8103" t="str">
            <v>DM FS: FAZILE DABI - PUBLIC SAFETY</v>
          </cell>
        </row>
        <row r="8104">
          <cell r="Q8104" t="str">
            <v>Expenditure:  Transfers and Subsidies - Capital:  Monetary Allocations - District Municipalities:  Free State - DC 20:  Fazile Dabi - Road Transport</v>
          </cell>
          <cell r="R8104">
            <v>0</v>
          </cell>
          <cell r="V8104" t="str">
            <v>DM FS: FAZILE DABI - ROAD TRANSPORT</v>
          </cell>
        </row>
        <row r="8105">
          <cell r="Q8105" t="str">
            <v>Expenditure:  Transfers and Subsidies - Capital:  Monetary Allocations - District Municipalities:  Free State - DC 20:  Fazile Dabi - Sport and Recreation</v>
          </cell>
          <cell r="R8105">
            <v>0</v>
          </cell>
          <cell r="V8105" t="str">
            <v>DM FS: FAZILE DABI - SPORT &amp; RECREATION</v>
          </cell>
        </row>
        <row r="8106">
          <cell r="Q8106" t="str">
            <v>Expenditure:  Transfers and Subsidies - Capital:  Monetary Allocations - District Municipalities:  Free State - DC 20:  Fazile Dabi - Waste Water Management</v>
          </cell>
          <cell r="R8106">
            <v>0</v>
          </cell>
          <cell r="V8106" t="str">
            <v>DM FS: FAZILE DABI - WASTE WATER MAN</v>
          </cell>
        </row>
        <row r="8107">
          <cell r="Q8107" t="str">
            <v>Expenditure:  Transfers and Subsidies - Capital:  Monetary Allocations - District Municipalities:  Free State - DC 20:  Fazile Dabi - Water</v>
          </cell>
          <cell r="R8107">
            <v>0</v>
          </cell>
          <cell r="V8107" t="str">
            <v>DM FS: FAZILE DABI - WATER</v>
          </cell>
        </row>
        <row r="8108">
          <cell r="Q8108" t="str">
            <v>Expenditure:  Transfers and Subsidies - Capital:  Monetary Allocations - District Municipalities:  Gauteng</v>
          </cell>
          <cell r="R8108">
            <v>0</v>
          </cell>
          <cell r="V8108" t="str">
            <v>T&amp;S CAP: MONETARY DM GAUTENG</v>
          </cell>
        </row>
        <row r="8109">
          <cell r="Q8109" t="str">
            <v>Expenditure:  Transfers and Subsidies - Capital:  Monetary Allocations - District Municipalities:  Gauteng - DC 46:  Metsweding</v>
          </cell>
          <cell r="R8109">
            <v>0</v>
          </cell>
          <cell r="V8109" t="str">
            <v>DM GP: METSWEDING</v>
          </cell>
        </row>
        <row r="8110">
          <cell r="Q8110" t="str">
            <v>Expenditure:  Transfers and Subsidies - Capital:  Monetary Allocations - District Municipalities:  Gauteng - DC 46:  Metsweding - Community and Social Services</v>
          </cell>
          <cell r="R8110">
            <v>0</v>
          </cell>
          <cell r="V8110" t="str">
            <v>DM GP: METSWEDING - COMM &amp; SOC SERV</v>
          </cell>
        </row>
        <row r="8111">
          <cell r="Q8111" t="str">
            <v>Expenditure:  Transfers and Subsidies - Capital:  Monetary Allocations - District Municipalities:  Gauteng - DC 46:  Metsweding - Environmental Protection</v>
          </cell>
          <cell r="R8111">
            <v>0</v>
          </cell>
          <cell r="V8111" t="str">
            <v>DM GP: METSWEDING - ENVIRON PROTECTION</v>
          </cell>
        </row>
        <row r="8112">
          <cell r="Q8112" t="str">
            <v>Expenditure:  Transfers and Subsidies - Capital:  Monetary Allocations - District Municipalities:  Gauteng - DC 46:  Metsweding - Executive and Council</v>
          </cell>
          <cell r="R8112">
            <v>0</v>
          </cell>
          <cell r="V8112" t="str">
            <v>DM GP: METSWEDING - EXECUTIVE &amp; COUNCIL</v>
          </cell>
        </row>
        <row r="8113">
          <cell r="Q8113" t="str">
            <v>Expenditure:  Transfers and Subsidies - Capital:  Monetary Allocations - District Municipalities:  Gauteng - DC 46:  Metsweding - Finance and Admin</v>
          </cell>
          <cell r="R8113">
            <v>0</v>
          </cell>
          <cell r="V8113" t="str">
            <v>DM GP: METSWEDING - FINANCE &amp; ADMIN</v>
          </cell>
        </row>
        <row r="8114">
          <cell r="Q8114" t="str">
            <v>Expenditure:  Transfers and Subsidies - Capital:  Monetary Allocations - District Municipalities:  Gauteng - DC 46:  Metsweding - Health</v>
          </cell>
          <cell r="R8114">
            <v>0</v>
          </cell>
          <cell r="V8114" t="str">
            <v>DM GP: METSWEDING - HEALTH</v>
          </cell>
        </row>
        <row r="8115">
          <cell r="Q8115" t="str">
            <v>Expenditure:  Transfers and Subsidies - Capital:  Monetary Allocations - District Municipalities:  Gauteng - DC 46:  Metsweding - Housing</v>
          </cell>
          <cell r="R8115">
            <v>0</v>
          </cell>
          <cell r="V8115" t="str">
            <v>DM GP: METSWEDING - HOUSING</v>
          </cell>
        </row>
        <row r="8116">
          <cell r="Q8116" t="str">
            <v>Expenditure:  Transfers and Subsidies - Capital:  Monetary Allocations - District Municipalities:  Gauteng - DC 46:  Metsweding - Planning and Development</v>
          </cell>
          <cell r="R8116">
            <v>0</v>
          </cell>
          <cell r="V8116" t="str">
            <v>DM GP: METSWEDING - PLANNING &amp; DEVEL</v>
          </cell>
        </row>
        <row r="8117">
          <cell r="Q8117" t="str">
            <v>Expenditure:  Transfers and Subsidies - Capital:  Monetary Allocations - District Municipalities:  Gauteng - DC 46:  Metsweding - Public Safety</v>
          </cell>
          <cell r="R8117">
            <v>0</v>
          </cell>
          <cell r="V8117" t="str">
            <v>DM GP: METSWEDING - PUBLIC SAFETY</v>
          </cell>
        </row>
        <row r="8118">
          <cell r="Q8118" t="str">
            <v>Expenditure:  Transfers and Subsidies - Capital:  Monetary Allocations - District Municipalities:  Gauteng - DC 46:  Metsweding - Road Transport</v>
          </cell>
          <cell r="R8118">
            <v>0</v>
          </cell>
          <cell r="V8118" t="str">
            <v>DM GP: METSWEDING - ROAD TRANSPORT</v>
          </cell>
        </row>
        <row r="8119">
          <cell r="Q8119" t="str">
            <v>Expenditure:  Transfers and Subsidies - Capital:  Monetary Allocations - District Municipalities:  Gauteng - DC 46:  Metsweding - Sport and Recreation</v>
          </cell>
          <cell r="R8119">
            <v>0</v>
          </cell>
          <cell r="V8119" t="str">
            <v>DM GP: METSWEDING - SPORT &amp; RECREATION</v>
          </cell>
        </row>
        <row r="8120">
          <cell r="Q8120" t="str">
            <v>Expenditure:  Transfers and Subsidies - Capital:  Monetary Allocations - District Municipalities:  Gauteng - DC 46:  Metsweding - Waste Water Management</v>
          </cell>
          <cell r="R8120">
            <v>0</v>
          </cell>
          <cell r="V8120" t="str">
            <v>DM GP: METSWEDING - WASTE WATER MAN</v>
          </cell>
        </row>
        <row r="8121">
          <cell r="Q8121" t="str">
            <v>Expenditure:  Transfers and Subsidies - Capital:  Monetary Allocations - District Municipalities:  Gauteng - DC 46:  Metsweding - Water</v>
          </cell>
          <cell r="R8121">
            <v>0</v>
          </cell>
          <cell r="V8121" t="str">
            <v>DM GP: METSWEDING - WATER</v>
          </cell>
        </row>
        <row r="8122">
          <cell r="Q8122" t="str">
            <v>Expenditure:  Transfers and Subsidies - Capital:  Monetary Allocations - District Municipalities:  Gauteng:  DC 42 - Sedibeng</v>
          </cell>
          <cell r="R8122">
            <v>0</v>
          </cell>
          <cell r="V8122" t="str">
            <v>DM GP: SEDIBENG</v>
          </cell>
        </row>
        <row r="8123">
          <cell r="Q8123" t="str">
            <v>Expenditure:  Transfers and Subsidies - Capital:  Monetary Allocations - District Municipalities:  Gauteng - DC 42:  Sedibeng - Community and Social Services</v>
          </cell>
          <cell r="R8123">
            <v>0</v>
          </cell>
          <cell r="V8123" t="str">
            <v>DM GP: SEDIBENG - COMM &amp; SOC SERV</v>
          </cell>
        </row>
        <row r="8124">
          <cell r="Q8124" t="str">
            <v>Expenditure:  Transfers and Subsidies - Capital:  Monetary Allocations - District Municipalities:  Gauteng - DC 42:  Sedibeng - Environmental Protection</v>
          </cell>
          <cell r="R8124">
            <v>0</v>
          </cell>
          <cell r="V8124" t="str">
            <v>DM GP: SEDIBENG - ENVIRON PROTECTION</v>
          </cell>
        </row>
        <row r="8125">
          <cell r="Q8125" t="str">
            <v>Expenditure:  Transfers and Subsidies - Capital:  Monetary Allocations - District Municipalities:  Gauteng - DC 42:  Sedibeng - Executive and Council</v>
          </cell>
          <cell r="R8125">
            <v>0</v>
          </cell>
          <cell r="V8125" t="str">
            <v>DM GP: SEDIBENG - EXECUTIVE &amp; COUNCIL</v>
          </cell>
        </row>
        <row r="8126">
          <cell r="Q8126" t="str">
            <v>Expenditure:  Transfers and Subsidies - Capital:  Monetary Allocations - District Municipalities:  Gauteng - DC 42:  Sedibeng - Finance and Admin</v>
          </cell>
          <cell r="R8126">
            <v>0</v>
          </cell>
          <cell r="V8126" t="str">
            <v>DM GP: SEDIBENG - FINANCE &amp; ADMIN</v>
          </cell>
        </row>
        <row r="8127">
          <cell r="Q8127" t="str">
            <v>Expenditure:  Transfers and Subsidies - Capital:  Monetary Allocations - District Municipalities:  Gauteng - DC 42:  Sedibeng - Health</v>
          </cell>
          <cell r="R8127">
            <v>0</v>
          </cell>
          <cell r="V8127" t="str">
            <v>DM GP: SEDIBENG - HEALTH</v>
          </cell>
        </row>
        <row r="8128">
          <cell r="Q8128" t="str">
            <v>Expenditure:  Transfers and Subsidies - Capital:  Monetary Allocations - District Municipalities:  Gauteng - DC 42:  Sedibeng - Housing</v>
          </cell>
          <cell r="R8128">
            <v>0</v>
          </cell>
          <cell r="V8128" t="str">
            <v>DM GP: SEDIBENG - HOUSING</v>
          </cell>
        </row>
        <row r="8129">
          <cell r="Q8129" t="str">
            <v>Expenditure:  Transfers and Subsidies - Capital:  Monetary Allocations - District Municipalities:  Gauteng - DC 42:  Sedibeng - Planning and Development</v>
          </cell>
          <cell r="R8129">
            <v>0</v>
          </cell>
          <cell r="V8129" t="str">
            <v>DM GP: SEDIBENG - PLANNING &amp; DEVEL</v>
          </cell>
        </row>
        <row r="8130">
          <cell r="Q8130" t="str">
            <v>Expenditure:  Transfers and Subsidies - Capital:  Monetary Allocations - District Municipalities:  Gauteng - DC 42:  Sedibeng - Public Safety</v>
          </cell>
          <cell r="R8130">
            <v>0</v>
          </cell>
          <cell r="V8130" t="str">
            <v>DM GP: SEDIBENG - PUBLIC SAFETY</v>
          </cell>
        </row>
        <row r="8131">
          <cell r="Q8131" t="str">
            <v>Expenditure:  Transfers and Subsidies - Capital:  Monetary Allocations - District Municipalities:  Gauteng - DC 42:  Sedibeng - Road Transport</v>
          </cell>
          <cell r="R8131">
            <v>0</v>
          </cell>
          <cell r="V8131" t="str">
            <v>DM GP: SEDIBENG - ROAD TRANSPORT</v>
          </cell>
        </row>
        <row r="8132">
          <cell r="Q8132" t="str">
            <v>Expenditure:  Transfers and Subsidies - Capital:  Monetary Allocations - District Municipalities:  Gauteng - DC 42:  Sedibeng - Sport and Recreation</v>
          </cell>
          <cell r="R8132">
            <v>0</v>
          </cell>
          <cell r="V8132" t="str">
            <v>DM GP: SEDIBENG - SPORT &amp; RECREATION</v>
          </cell>
        </row>
        <row r="8133">
          <cell r="Q8133" t="str">
            <v>Expenditure:  Transfers and Subsidies - Capital:  Monetary Allocations - District Municipalities:  Gauteng - DC 42:  Sedibeng - Waste Water Management</v>
          </cell>
          <cell r="R8133">
            <v>0</v>
          </cell>
          <cell r="V8133" t="str">
            <v>DM GP: SEDIBENG - WASTE WATER MAN</v>
          </cell>
        </row>
        <row r="8134">
          <cell r="Q8134" t="str">
            <v>Expenditure:  Transfers and Subsidies - Capital:  Monetary Allocations - District Municipalities:  Gauteng - DC 42:  Sedibeng - Water</v>
          </cell>
          <cell r="R8134">
            <v>0</v>
          </cell>
          <cell r="V8134" t="str">
            <v>DM GP: SEDIBENG - WATER</v>
          </cell>
        </row>
        <row r="8135">
          <cell r="Q8135" t="str">
            <v>Expenditure:  Transfers and Subsidies - Capital:  Monetary Allocations - District Municipalities:  Gauteng - DC 48:  West Rand</v>
          </cell>
          <cell r="R8135">
            <v>0</v>
          </cell>
          <cell r="V8135" t="str">
            <v>DM GP: WEST RAND</v>
          </cell>
        </row>
        <row r="8136">
          <cell r="Q8136" t="str">
            <v>Expenditure:  Transfers and Subsidies - Capital:  Monetary Allocations - District Municipalities:  Gauteng - DC 48:  West Rand - Community and Social Services</v>
          </cell>
          <cell r="R8136">
            <v>0</v>
          </cell>
          <cell r="V8136" t="str">
            <v>DM GP: WEST RAND - COMM &amp; SOC SERV</v>
          </cell>
        </row>
        <row r="8137">
          <cell r="Q8137" t="str">
            <v>Expenditure:  Transfers and Subsidies - Capital:  Monetary Allocations - District Municipalities:  Gauteng - DC 48:  West Rand - Environmental Protection</v>
          </cell>
          <cell r="R8137">
            <v>0</v>
          </cell>
          <cell r="V8137" t="str">
            <v>DM GP: WEST RAND - ENVIRON PROTECTION</v>
          </cell>
        </row>
        <row r="8138">
          <cell r="Q8138" t="str">
            <v>Expenditure:  Transfers and Subsidies - Capital:  Monetary Allocations - District Municipalities:  Gauteng - DC 48:  West Rand - Executive and Council</v>
          </cell>
          <cell r="R8138">
            <v>0</v>
          </cell>
          <cell r="V8138" t="str">
            <v>DM GP: WEST RAND - EXECUTIVE &amp; COUNCIL</v>
          </cell>
        </row>
        <row r="8139">
          <cell r="Q8139" t="str">
            <v>Expenditure:  Transfers and Subsidies - Capital:  Monetary Allocations - District Municipalities:  Gauteng - DC 48:  West Rand - Finance and Admin</v>
          </cell>
          <cell r="R8139">
            <v>0</v>
          </cell>
          <cell r="V8139" t="str">
            <v>DM GP: WEST RAND - FINANCE &amp; ADMIN</v>
          </cell>
        </row>
        <row r="8140">
          <cell r="Q8140" t="str">
            <v>Expenditure:  Transfers and Subsidies - Capital:  Monetary Allocations - District Municipalities:  Gauteng - DC 48:  West Rand - Health</v>
          </cell>
          <cell r="R8140">
            <v>0</v>
          </cell>
          <cell r="V8140" t="str">
            <v>DM GP: WEST RAND - HEALTH</v>
          </cell>
        </row>
        <row r="8141">
          <cell r="Q8141" t="str">
            <v>Expenditure:  Transfers and Subsidies - Capital:  Monetary Allocations - District Municipalities:  Gauteng - DC 48:  West Rand - Housing</v>
          </cell>
          <cell r="R8141">
            <v>0</v>
          </cell>
          <cell r="V8141" t="str">
            <v>DM GP: WEST RAND - HOUSING</v>
          </cell>
        </row>
        <row r="8142">
          <cell r="Q8142" t="str">
            <v>Expenditure:  Transfers and Subsidies - Capital:  Monetary Allocations - District Municipalities:  Gauteng - DC 48:  West Rand - Planning and Development</v>
          </cell>
          <cell r="R8142">
            <v>0</v>
          </cell>
          <cell r="V8142" t="str">
            <v>DM GP: WEST RAND - PLANNING &amp; DEVEL</v>
          </cell>
        </row>
        <row r="8143">
          <cell r="Q8143" t="str">
            <v>Expenditure:  Transfers and Subsidies - Capital:  Monetary Allocations - District Municipalities:  Gauteng - DC 48:  West Rand - Public Safety</v>
          </cell>
          <cell r="R8143">
            <v>0</v>
          </cell>
          <cell r="V8143" t="str">
            <v>DM GP: WEST RAND - PUBLIC SAFETY</v>
          </cell>
        </row>
        <row r="8144">
          <cell r="Q8144" t="str">
            <v>Expenditure:  Transfers and Subsidies - Capital:  Monetary Allocations - District Municipalities:  Gauteng - DC 48:  West Rand - Road Transport</v>
          </cell>
          <cell r="R8144">
            <v>0</v>
          </cell>
          <cell r="V8144" t="str">
            <v>DM GP: WEST RAND - ROAD TRANSPORT</v>
          </cell>
        </row>
        <row r="8145">
          <cell r="Q8145" t="str">
            <v>Expenditure:  Transfers and Subsidies - Capital:  Monetary Allocations - District Municipalities:  Gauteng - DC 48:  West Rand - Sport and Recreation</v>
          </cell>
          <cell r="R8145">
            <v>0</v>
          </cell>
          <cell r="V8145" t="str">
            <v>DM GP: WEST RAND - SPORT &amp; RECREATION</v>
          </cell>
        </row>
        <row r="8146">
          <cell r="Q8146" t="str">
            <v>Expenditure:  Transfers and Subsidies - Capital:  Monetary Allocations - District Municipalities:  Gauteng - DC 48:  West Rand - Waste Water Management</v>
          </cell>
          <cell r="R8146">
            <v>0</v>
          </cell>
          <cell r="V8146" t="str">
            <v>DM GP: WEST RAND - WASTE WATER MAN</v>
          </cell>
        </row>
        <row r="8147">
          <cell r="Q8147" t="str">
            <v>Expenditure:  Transfers and Subsidies - Capital:  Monetary Allocations - District Municipalities:  Gauteng - DC 48:  West Rand - Water</v>
          </cell>
          <cell r="R8147">
            <v>0</v>
          </cell>
          <cell r="V8147" t="str">
            <v>DM GP: WEST RAND - WATER</v>
          </cell>
        </row>
        <row r="8148">
          <cell r="Q8148" t="str">
            <v>Expenditure:  Transfers and Subsidies - Capital:  Monetary Allocations - District Municipalities:  KwaZulu-Natal</v>
          </cell>
          <cell r="R8148">
            <v>0</v>
          </cell>
          <cell r="V8148" t="str">
            <v>T&amp;S CAP: MONETARY DM KZN</v>
          </cell>
        </row>
        <row r="8149">
          <cell r="Q8149" t="str">
            <v>Expenditure:  Transfers and Subsidies - Capital:  Monetary Allocations - District Municipalities:  KwaZulu-Natal - DC 21:  Ugu</v>
          </cell>
          <cell r="R8149">
            <v>0</v>
          </cell>
          <cell r="V8149" t="str">
            <v>DM KZN: UGU</v>
          </cell>
        </row>
        <row r="8150">
          <cell r="Q8150" t="str">
            <v>Expenditure:  Transfers and Subsidies - Capital:  Monetary Allocations - District Municipalities:  KwaZulu-Natal - DC 21:  Ugu - Community and Social Services</v>
          </cell>
          <cell r="R8150">
            <v>0</v>
          </cell>
          <cell r="V8150" t="str">
            <v>DM KZN: UGU - COMM &amp; SOC SERV</v>
          </cell>
        </row>
        <row r="8151">
          <cell r="Q8151" t="str">
            <v>Expenditure:  Transfers and Subsidies - Capital:  Monetary Allocations - District Municipalities:  KwaZulu-Natal - DC 21:  Ugu - Environmental Protection</v>
          </cell>
          <cell r="R8151">
            <v>0</v>
          </cell>
          <cell r="V8151" t="str">
            <v>DM KZN: UGU - ENVIRON PROTECTION</v>
          </cell>
        </row>
        <row r="8152">
          <cell r="Q8152" t="str">
            <v>Expenditure:  Transfers and Subsidies - Capital:  Monetary Allocations - District Municipalities:  KwaZulu-Natal - DC 21:  Ugu - Executive and Council</v>
          </cell>
          <cell r="R8152">
            <v>0</v>
          </cell>
          <cell r="V8152" t="str">
            <v>DM KZN: UGU - EXECUTIVE &amp; COUNCIL</v>
          </cell>
        </row>
        <row r="8153">
          <cell r="Q8153" t="str">
            <v>Expenditure:  Transfers and Subsidies - Capital:  Monetary Allocations - District Municipalities:  KwaZulu-Natal - DC 21:  Ugu - Finance and Admin</v>
          </cell>
          <cell r="R8153">
            <v>0</v>
          </cell>
          <cell r="V8153" t="str">
            <v>DM KZN: UGU - FINANCE &amp; ADMIN</v>
          </cell>
        </row>
        <row r="8154">
          <cell r="Q8154" t="str">
            <v>Expenditure:  Transfers and Subsidies - Capital:  Monetary Allocations - District Municipalities:  KwaZulu-Natal - DC 21:  Ugu - Health</v>
          </cell>
          <cell r="R8154">
            <v>0</v>
          </cell>
          <cell r="V8154" t="str">
            <v>DM KZN: UGU - HEALTH</v>
          </cell>
        </row>
        <row r="8155">
          <cell r="Q8155" t="str">
            <v>Expenditure:  Transfers and Subsidies - Capital:  Monetary Allocations - District Municipalities:  KwaZulu-Natal - DC 21:  Ugu - Housing</v>
          </cell>
          <cell r="R8155">
            <v>0</v>
          </cell>
          <cell r="V8155" t="str">
            <v>DM KZN: UGU - HOUSING</v>
          </cell>
        </row>
        <row r="8156">
          <cell r="Q8156" t="str">
            <v>Expenditure:  Transfers and Subsidies - Capital:  Monetary Allocations - District Municipalities:  KwaZulu-Natal - DC 21:  Ugu - Planning and Development</v>
          </cell>
          <cell r="R8156">
            <v>0</v>
          </cell>
          <cell r="V8156" t="str">
            <v>DM KZN: UGU - PLANNING &amp; DEVEL</v>
          </cell>
        </row>
        <row r="8157">
          <cell r="Q8157" t="str">
            <v>Expenditure:  Transfers and Subsidies - Capital:  Monetary Allocations - District Municipalities:  KwaZulu-Natal - DC 21:  Ugu - Public Safety</v>
          </cell>
          <cell r="R8157">
            <v>0</v>
          </cell>
          <cell r="V8157" t="str">
            <v>DM KZN: UGU - PUBLIC SAFETY</v>
          </cell>
        </row>
        <row r="8158">
          <cell r="Q8158" t="str">
            <v>Expenditure:  Transfers and Subsidies - Capital:  Monetary Allocations - District Municipalities:  KwaZulu-Natal - DC 21:  Ugu - Road Transport</v>
          </cell>
          <cell r="R8158">
            <v>0</v>
          </cell>
          <cell r="V8158" t="str">
            <v>DM KZN: UGU - ROAD TRANSPORT</v>
          </cell>
        </row>
        <row r="8159">
          <cell r="Q8159" t="str">
            <v>Expenditure:  Transfers and Subsidies - Capital:  Monetary Allocations - District Municipalities:  KwaZulu-Natal - DC 21:  Ugu - Sport and Recreation</v>
          </cell>
          <cell r="R8159">
            <v>0</v>
          </cell>
          <cell r="V8159" t="str">
            <v>DM KZN: UGU - SPORT &amp; RECREATION</v>
          </cell>
        </row>
        <row r="8160">
          <cell r="Q8160" t="str">
            <v>Expenditure:  Transfers and Subsidies - Capital:  Monetary Allocations - District Municipalities:  KwaZulu-Natal - DC 21:  Ugu - Waste Water Management</v>
          </cell>
          <cell r="R8160">
            <v>0</v>
          </cell>
          <cell r="V8160" t="str">
            <v>DM KZN: UGU - WASTE WATER MAN</v>
          </cell>
        </row>
        <row r="8161">
          <cell r="Q8161" t="str">
            <v>Expenditure:  Transfers and Subsidies - Capital:  Monetary Allocations - District Municipalities:  KwaZulu-Natal - DC 21:  Ugu - Water</v>
          </cell>
          <cell r="R8161">
            <v>0</v>
          </cell>
          <cell r="V8161" t="str">
            <v>DM KZN: UGU - WATER</v>
          </cell>
        </row>
        <row r="8162">
          <cell r="Q8162" t="str">
            <v>Expenditure:  Transfers and Subsidies - Capital:  Monetary Allocations - District Municipalities:  KwaZulu-Natal - DC 22:  Umgungundlovu</v>
          </cell>
          <cell r="R8162">
            <v>0</v>
          </cell>
          <cell r="V8162" t="str">
            <v>DM KZN: UMGUNGUNDLOVU</v>
          </cell>
        </row>
        <row r="8163">
          <cell r="Q8163" t="str">
            <v>Expenditure:  Transfers and Subsidies - Capital:  Monetary Allocations - District Municipalities:  KwaZulu-Natal - DC 22:  Umgungundlovu - Community and Social Services</v>
          </cell>
          <cell r="R8163">
            <v>0</v>
          </cell>
          <cell r="V8163" t="str">
            <v>DM KZN: UMGUNGUNDLOVU - COMM &amp; SOC SERV</v>
          </cell>
        </row>
        <row r="8164">
          <cell r="Q8164" t="str">
            <v>Expenditure:  Transfers and Subsidies - Capital:  Monetary Allocations - District Municipalities:  KwaZulu-Natal - DC 22:  Umgungundlovu - Environmental Protection</v>
          </cell>
          <cell r="R8164">
            <v>0</v>
          </cell>
          <cell r="V8164" t="str">
            <v>DM KZN: UMGUNGUNDLOVU - ENVIRON PROTECT</v>
          </cell>
        </row>
        <row r="8165">
          <cell r="Q8165" t="str">
            <v>Expenditure:  Transfers and Subsidies - Capital:  Monetary Allocations - District Municipalities:  KwaZulu-Natal - DC 22:  Umgungundlovu - Executive and Council</v>
          </cell>
          <cell r="R8165">
            <v>0</v>
          </cell>
          <cell r="V8165" t="str">
            <v>DM KZN: UMGUNGUNDLOVU - EXECUT &amp; COUNCIL</v>
          </cell>
        </row>
        <row r="8166">
          <cell r="Q8166" t="str">
            <v>Expenditure:  Transfers and Subsidies - Capital:  Monetary Allocations - District Municipalities:  KwaZulu-Natal - DC 22:  Umgungundlovu - Finance and Admin</v>
          </cell>
          <cell r="R8166">
            <v>0</v>
          </cell>
          <cell r="V8166" t="str">
            <v>DM KZN: UMGUNGUNDLOVU - FINANCE &amp; ADMIN</v>
          </cell>
        </row>
        <row r="8167">
          <cell r="Q8167" t="str">
            <v>Expenditure:  Transfers and Subsidies - Capital:  Monetary Allocations - District Municipalities:  KwaZulu-Natal - DC 22:  Umgungundlovu - Health</v>
          </cell>
          <cell r="R8167">
            <v>0</v>
          </cell>
          <cell r="V8167" t="str">
            <v>DM KZN: UMGUNGUNDLOVU - HEALTH</v>
          </cell>
        </row>
        <row r="8168">
          <cell r="Q8168" t="str">
            <v>Expenditure:  Transfers and Subsidies - Capital:  Monetary Allocations - District Municipalities:  KwaZulu-Natal - DC 22:  Umgungundlovu - Housing</v>
          </cell>
          <cell r="R8168">
            <v>0</v>
          </cell>
          <cell r="V8168" t="str">
            <v>DM KZN: UMGUNGUNDLOVU - HOUSING</v>
          </cell>
        </row>
        <row r="8169">
          <cell r="Q8169" t="str">
            <v>Expenditure:  Transfers and Subsidies - Capital:  Monetary Allocations - District Municipalities:  KwaZulu-Natal - DC 22:  Umgungundlovu - Planning and Development</v>
          </cell>
          <cell r="R8169">
            <v>0</v>
          </cell>
          <cell r="V8169" t="str">
            <v>DM KZN: UMGUNGUNDLOVU - PLANNING &amp; DEVEL</v>
          </cell>
        </row>
        <row r="8170">
          <cell r="Q8170" t="str">
            <v>Expenditure:  Transfers and Subsidies - Capital:  Monetary Allocations - District Municipalities:  KwaZulu-Natal - DC 22:  Umgungundlovu - Public Safety</v>
          </cell>
          <cell r="R8170">
            <v>0</v>
          </cell>
          <cell r="V8170" t="str">
            <v>DM KZN: UMGUNGUNDLOVU - PUBLIC SAFETY</v>
          </cell>
        </row>
        <row r="8171">
          <cell r="Q8171" t="str">
            <v>Expenditure:  Transfers and Subsidies - Capital:  Monetary Allocations - District Municipalities:  KwaZulu-Natal - DC 22:  Umgungundlovu - Road Transport</v>
          </cell>
          <cell r="R8171">
            <v>0</v>
          </cell>
          <cell r="V8171" t="str">
            <v>DM KZN: UMGUNGUNDLOVU - ROAD TRANSPORT</v>
          </cell>
        </row>
        <row r="8172">
          <cell r="Q8172" t="str">
            <v>Expenditure:  Transfers and Subsidies - Capital:  Monetary Allocations - District Municipalities:  KwaZulu-Natal - DC 22:  Umgungundlovu - Sport and Recreation</v>
          </cell>
          <cell r="R8172">
            <v>0</v>
          </cell>
          <cell r="V8172" t="str">
            <v>DM KZN: UMGUNGUNDLOVU - SPORT &amp; RECREAT</v>
          </cell>
        </row>
        <row r="8173">
          <cell r="Q8173" t="str">
            <v>Expenditure:  Transfers and Subsidies - Capital:  Monetary Allocations - District Municipalities:  KwaZulu-Natal - DC 22:  Umgungundlovu - Waste Water Management</v>
          </cell>
          <cell r="R8173">
            <v>0</v>
          </cell>
          <cell r="V8173" t="str">
            <v>DM KZN: UMGUNGUNDLOVU - WASTE WATER MAN</v>
          </cell>
        </row>
        <row r="8174">
          <cell r="Q8174" t="str">
            <v>Expenditure:  Transfers and Subsidies - Capital:  Monetary Allocations - District Municipalities:  KwaZulu-Natal - DC 22:  Umgungundlovu - Water</v>
          </cell>
          <cell r="R8174">
            <v>0</v>
          </cell>
          <cell r="V8174" t="str">
            <v>DM KZN: UMGUNGUNDLOVU - WATER</v>
          </cell>
        </row>
        <row r="8175">
          <cell r="Q8175" t="str">
            <v xml:space="preserve">Expenditure:  Transfers and Subsidies - Capital:  Monetary Allocations - District Municipalities:  KwaZulu-Natal - DC 23:  Uthekela </v>
          </cell>
          <cell r="R8175">
            <v>0</v>
          </cell>
          <cell r="V8175" t="str">
            <v>DM KZN: UTHEKELA</v>
          </cell>
        </row>
        <row r="8176">
          <cell r="Q8176" t="str">
            <v>Expenditure:  Transfers and Subsidies - Capital:  Monetary Allocations - District Municipalities:  KwaZulu-Natal - DC23:  Uthekela - Community and Social Services</v>
          </cell>
          <cell r="R8176">
            <v>0</v>
          </cell>
          <cell r="V8176" t="str">
            <v>DM KZN: UTHEKELA - COMM &amp; SOC SERV</v>
          </cell>
        </row>
        <row r="8177">
          <cell r="Q8177" t="str">
            <v>Expenditure:  Transfers and Subsidies - Capital:  Monetary Allocations - District Municipalities:  KwaZulu-Natal - DC23:  Uthekela - Environmental Protection</v>
          </cell>
          <cell r="R8177">
            <v>0</v>
          </cell>
          <cell r="V8177" t="str">
            <v>DM KZN: UTHEKELA - ENVIRON PROTECTION</v>
          </cell>
        </row>
        <row r="8178">
          <cell r="Q8178" t="str">
            <v>Expenditure:  Transfers and Subsidies - Capital:  Monetary Allocations - District Municipalities:  KwaZulu-Natal - DC23:  Uthekela - Executive and Council</v>
          </cell>
          <cell r="R8178">
            <v>0</v>
          </cell>
          <cell r="V8178" t="str">
            <v>DM KZN: UTHEKELA - EXECUTIVE &amp; COUNCIL</v>
          </cell>
        </row>
        <row r="8179">
          <cell r="Q8179" t="str">
            <v>Expenditure:  Transfers and Subsidies - Capital:  Monetary Allocations - District Municipalities:  KwaZulu-Natal - DC23:  Uthekela - Finance and Admin</v>
          </cell>
          <cell r="R8179">
            <v>0</v>
          </cell>
          <cell r="V8179" t="str">
            <v>DM KZN: UTHEKELA - FINANCE &amp; ADMIN</v>
          </cell>
        </row>
        <row r="8180">
          <cell r="Q8180" t="str">
            <v>Expenditure:  Transfers and Subsidies - Capital:  Monetary Allocations - District Municipalities:  KwaZulu-Natal - DC23:  Uthekela - Health</v>
          </cell>
          <cell r="R8180">
            <v>0</v>
          </cell>
          <cell r="V8180" t="str">
            <v>DM KZN: UTHEKELA - HEALTH</v>
          </cell>
        </row>
        <row r="8181">
          <cell r="Q8181" t="str">
            <v>Expenditure:  Transfers and Subsidies - Capital:  Monetary Allocations - District Municipalities:  KwaZulu-Natal - DC23:  Uthekela - Housing</v>
          </cell>
          <cell r="R8181">
            <v>0</v>
          </cell>
          <cell r="V8181" t="str">
            <v>DM KZN: UTHEKELA - HOUSING</v>
          </cell>
        </row>
        <row r="8182">
          <cell r="Q8182" t="str">
            <v>Expenditure:  Transfers and Subsidies - Capital:  Monetary Allocations - District Municipalities:  KwaZulu-Natal - DC23:  Uthekela - Planning and Development</v>
          </cell>
          <cell r="R8182">
            <v>0</v>
          </cell>
          <cell r="V8182" t="str">
            <v>DM KZN: UTHEKELA - PLANNING &amp; DEVEL</v>
          </cell>
        </row>
        <row r="8183">
          <cell r="Q8183" t="str">
            <v>Expenditure:  Transfers and Subsidies - Capital:  Monetary Allocations - District Municipalities:  KwaZulu-Natal - DC23:  Uthekela - Public Safety</v>
          </cell>
          <cell r="R8183">
            <v>0</v>
          </cell>
          <cell r="V8183" t="str">
            <v>DM KZN: UTHEKELA - PUBLIC SAFETY</v>
          </cell>
        </row>
        <row r="8184">
          <cell r="Q8184" t="str">
            <v>Expenditure:  Transfers and Subsidies - Capital:  Monetary Allocations - District Municipalities:  KwaZulu-Natal - DC23:  Uthekela - Road Transport</v>
          </cell>
          <cell r="R8184">
            <v>0</v>
          </cell>
          <cell r="V8184" t="str">
            <v>DM KZN: UTHEKELA - ROAD TRANSPORT</v>
          </cell>
        </row>
        <row r="8185">
          <cell r="Q8185" t="str">
            <v>Expenditure:  Transfers and Subsidies - Capital:  Monetary Allocations - District Municipalities:  KwaZulu-Natal - DC23:  Uthekela - Sport and Recreation</v>
          </cell>
          <cell r="R8185">
            <v>0</v>
          </cell>
          <cell r="V8185" t="str">
            <v>DM KZN: UTHEKELA - SPORT &amp; RECREATION</v>
          </cell>
        </row>
        <row r="8186">
          <cell r="Q8186" t="str">
            <v>Expenditure:  Transfers and Subsidies - Capital:  Monetary Allocations - District Municipalities:  KwaZulu-Natal - DC23:  Uthekela - Waste Water Management</v>
          </cell>
          <cell r="R8186">
            <v>0</v>
          </cell>
          <cell r="V8186" t="str">
            <v>DM KZN: UTHEKELA - WASTE WATER MAN</v>
          </cell>
        </row>
        <row r="8187">
          <cell r="Q8187" t="str">
            <v>Expenditure:  Transfers and Subsidies - Capital:  Monetary Allocations - District Municipalities:  KwaZulu-Natal - DC23:  Uthekela - Water</v>
          </cell>
          <cell r="R8187">
            <v>0</v>
          </cell>
          <cell r="V8187" t="str">
            <v>DM KZN: UTHEKELA - WATER</v>
          </cell>
        </row>
        <row r="8188">
          <cell r="Q8188" t="str">
            <v>Expenditure:  Transfers and Subsidies - Capital:  Monetary Allocations - District Municipalities:  KwaZulu-Natal - DC 24:  Umznyathi</v>
          </cell>
          <cell r="R8188">
            <v>0</v>
          </cell>
          <cell r="V8188" t="str">
            <v>DM KZN: UMZNYATHI</v>
          </cell>
        </row>
        <row r="8189">
          <cell r="Q8189" t="str">
            <v>Expenditure:  Transfers and Subsidies - Capital:  Monetary Allocations - District Municipalities:  KwaZulu-Natal - DC 24:  Umznyathi - Community and Social Services</v>
          </cell>
          <cell r="R8189">
            <v>0</v>
          </cell>
          <cell r="V8189" t="str">
            <v>DM KZN: UMZNYATHI - COMM &amp; SOC SERV</v>
          </cell>
        </row>
        <row r="8190">
          <cell r="Q8190" t="str">
            <v>Expenditure:  Transfers and Subsidies - Capital:  Monetary Allocations - District Municipalities:  KwaZulu-Natal - DC 24:  Umznyathi - Environmental Protection</v>
          </cell>
          <cell r="R8190">
            <v>0</v>
          </cell>
          <cell r="V8190" t="str">
            <v>DM KZN: UMZNYATHI - ENVIRON PROTECTION</v>
          </cell>
        </row>
        <row r="8191">
          <cell r="Q8191" t="str">
            <v>Expenditure:  Transfers and Subsidies - Capital:  Monetary Allocations - District Municipalities:  KwaZulu-Natal - DC 24:  Umznyathi - Executive and Council</v>
          </cell>
          <cell r="R8191">
            <v>0</v>
          </cell>
          <cell r="V8191" t="str">
            <v>DM KZN: UMZNYATHI - EXECUTIVE &amp; COUNCIL</v>
          </cell>
        </row>
        <row r="8192">
          <cell r="Q8192" t="str">
            <v>Expenditure:  Transfers and Subsidies - Capital:  Monetary Allocations - District Municipalities:  KwaZulu-Natal - DC 24:  Umznyathi - Finance and Admin</v>
          </cell>
          <cell r="R8192">
            <v>0</v>
          </cell>
          <cell r="V8192" t="str">
            <v>DM KZN: UMZNYATHI - FINANCE &amp; ADMIN</v>
          </cell>
        </row>
        <row r="8193">
          <cell r="Q8193" t="str">
            <v>Expenditure:  Transfers and Subsidies - Capital:  Monetary Allocations - District Municipalities:  KwaZulu-Natal - DC 24:  Umznyathi - Health</v>
          </cell>
          <cell r="R8193">
            <v>0</v>
          </cell>
          <cell r="V8193" t="str">
            <v>DM KZN: UMZNYATHI - HEALTH</v>
          </cell>
        </row>
        <row r="8194">
          <cell r="Q8194" t="str">
            <v>Expenditure:  Transfers and Subsidies - Capital:  Monetary Allocations - District Municipalities:  KwaZulu-Natal - DC 24:  Umznyathi - Housing</v>
          </cell>
          <cell r="R8194">
            <v>0</v>
          </cell>
          <cell r="V8194" t="str">
            <v>DM KZN: UMZNYATHI - HOUSING</v>
          </cell>
        </row>
        <row r="8195">
          <cell r="Q8195" t="str">
            <v>Expenditure:  Transfers and Subsidies - Capital:  Monetary Allocations - District Municipalities:  KwaZulu-Natal - DC 24:  Umznyathi - Planning and Development</v>
          </cell>
          <cell r="R8195">
            <v>0</v>
          </cell>
          <cell r="V8195" t="str">
            <v>DM KZN: UMZNYATHI - PLANNING &amp; DEVEL</v>
          </cell>
        </row>
        <row r="8196">
          <cell r="Q8196" t="str">
            <v>Expenditure:  Transfers and Subsidies - Capital:  Monetary Allocations - District Municipalities:  KwaZulu-Natal - DC 24:  Umznyathi - Public Safety</v>
          </cell>
          <cell r="R8196">
            <v>0</v>
          </cell>
          <cell r="V8196" t="str">
            <v>DM KZN: UMZNYATHI - PUBLIC SAFETY</v>
          </cell>
        </row>
        <row r="8197">
          <cell r="Q8197" t="str">
            <v>Expenditure:  Transfers and Subsidies - Capital:  Monetary Allocations - District Municipalities:  KwaZulu-Natal - DC 24:  Umznyathi - Road Transport</v>
          </cell>
          <cell r="R8197">
            <v>0</v>
          </cell>
          <cell r="V8197" t="str">
            <v>DM KZN: UMZNYATHI - ROAD TRANSPORT</v>
          </cell>
        </row>
        <row r="8198">
          <cell r="Q8198" t="str">
            <v>Expenditure:  Transfers and Subsidies - Capital:  Monetary Allocations - District Municipalities:  KwaZulu-Natal - DC 24:  Umznyathi - Sport and Recreation</v>
          </cell>
          <cell r="R8198">
            <v>0</v>
          </cell>
          <cell r="V8198" t="str">
            <v>DM KZN: UMZNYATHI - SPORT &amp; RECREATION</v>
          </cell>
        </row>
        <row r="8199">
          <cell r="Q8199" t="str">
            <v>Expenditure:  Transfers and Subsidies - Capital:  Monetary Allocations - District Municipalities:  KwaZulu-Natal - DC 24:  Umznyathi - Waste Water Management</v>
          </cell>
          <cell r="R8199">
            <v>0</v>
          </cell>
          <cell r="V8199" t="str">
            <v>DM KZN: UMZNYATHI - WASTE WATER MAN</v>
          </cell>
        </row>
        <row r="8200">
          <cell r="Q8200" t="str">
            <v>Expenditure:  Transfers and Subsidies - Capital:  Monetary Allocations - District Municipalities:  KwaZulu-Natal - DC 24:  Umznyathi - Water</v>
          </cell>
          <cell r="R8200">
            <v>0</v>
          </cell>
          <cell r="V8200" t="str">
            <v>DM KZN: UMZNYATHI - WATER</v>
          </cell>
        </row>
        <row r="8201">
          <cell r="Q8201" t="str">
            <v>Expenditure:  Transfers and Subsidies - Capital:  Monetary Allocations - District Municipalities:  KwaZulu-Natal - DC 25:  Amajuba</v>
          </cell>
          <cell r="R8201">
            <v>0</v>
          </cell>
          <cell r="V8201" t="str">
            <v>DM KZN: AMAJUBA</v>
          </cell>
        </row>
        <row r="8202">
          <cell r="Q8202" t="str">
            <v>Expenditure:  Transfers and Subsidies - Capital:  Monetary Allocations - District Municipalities:  KwaZulu-Natal - DC 25:  Amajuba - Community and Social Services</v>
          </cell>
          <cell r="R8202">
            <v>0</v>
          </cell>
          <cell r="V8202" t="str">
            <v>DM KZN: AMAJUBA - COMM &amp; SOC SERV</v>
          </cell>
        </row>
        <row r="8203">
          <cell r="Q8203" t="str">
            <v>Expenditure:  Transfers and Subsidies - Capital:  Monetary Allocations - District Municipalities:  KwaZulu-Natal - DC 25:  Amajuba - Environmental Protection</v>
          </cell>
          <cell r="R8203">
            <v>0</v>
          </cell>
          <cell r="V8203" t="str">
            <v>DM KZN: AMAJUBA - ENVIRON PROTECTION</v>
          </cell>
        </row>
        <row r="8204">
          <cell r="Q8204" t="str">
            <v>Expenditure:  Transfers and Subsidies - Capital:  Monetary Allocations - District Municipalities:  KwaZulu-Natal - DC 25:  Amajuba - Executive and Council</v>
          </cell>
          <cell r="R8204">
            <v>0</v>
          </cell>
          <cell r="V8204" t="str">
            <v>DM KZN: AMAJUBA - EXECUTIVE &amp; COUNCIL</v>
          </cell>
        </row>
        <row r="8205">
          <cell r="Q8205" t="str">
            <v>Expenditure:  Transfers and Subsidies - Capital:  Monetary Allocations - District Municipalities:  KwaZulu-Natal - DC 25:  Amajuba - Finance and Admin</v>
          </cell>
          <cell r="R8205">
            <v>0</v>
          </cell>
          <cell r="V8205" t="str">
            <v>DM KZN: AMAJUBA - FINANCE &amp; ADMIN</v>
          </cell>
        </row>
        <row r="8206">
          <cell r="Q8206" t="str">
            <v>Expenditure:  Transfers and Subsidies - Capital:  Monetary Allocations - District Municipalities:  KwaZulu-Natal - DC 25:  Amajuba - Health</v>
          </cell>
          <cell r="R8206">
            <v>0</v>
          </cell>
          <cell r="V8206" t="str">
            <v>DM KZN: AMAJUBA - HEALTH</v>
          </cell>
        </row>
        <row r="8207">
          <cell r="Q8207" t="str">
            <v>Expenditure:  Transfers and Subsidies - Capital:  Monetary Allocations - District Municipalities:  KwaZulu-Natal - DC 25:  Amajuba - Housing</v>
          </cell>
          <cell r="R8207">
            <v>0</v>
          </cell>
          <cell r="V8207" t="str">
            <v>DM KZN: AMAJUBA - HOUSING</v>
          </cell>
        </row>
        <row r="8208">
          <cell r="Q8208" t="str">
            <v>Expenditure:  Transfers and Subsidies - Capital:  Monetary Allocations - District Municipalities:  KwaZulu-Natal - DC 25:  Amajuba - Planning and Development</v>
          </cell>
          <cell r="R8208">
            <v>0</v>
          </cell>
          <cell r="V8208" t="str">
            <v>DM KZN: AMAJUBA - PLANNING &amp; DEVEL</v>
          </cell>
        </row>
        <row r="8209">
          <cell r="Q8209" t="str">
            <v>Expenditure:  Transfers and Subsidies - Capital:  Monetary Allocations - District Municipalities:  KwaZulu-Natal - DC 25:  Amajuba - Public Safety</v>
          </cell>
          <cell r="R8209">
            <v>0</v>
          </cell>
          <cell r="V8209" t="str">
            <v>DM KZN: AMAJUBA - PUBLIC SAFETY</v>
          </cell>
        </row>
        <row r="8210">
          <cell r="Q8210" t="str">
            <v>Expenditure:  Transfers and Subsidies - Capital:  Monetary Allocations - District Municipalities:  KwaZulu-Natal - DC 25:  Amajuba - Road Transport</v>
          </cell>
          <cell r="R8210">
            <v>0</v>
          </cell>
          <cell r="V8210" t="str">
            <v>DM KZN: AMAJUBA - ROAD TRANSPORT</v>
          </cell>
        </row>
        <row r="8211">
          <cell r="Q8211" t="str">
            <v>Expenditure:  Transfers and Subsidies - Capital:  Monetary Allocations - District Municipalities:  KwaZulu-Natal - DC 25:  Amajuba - Sport and Recreation</v>
          </cell>
          <cell r="R8211">
            <v>0</v>
          </cell>
          <cell r="V8211" t="str">
            <v>DM KZN: AMAJUBA - SPORT &amp; RECREATION</v>
          </cell>
        </row>
        <row r="8212">
          <cell r="Q8212" t="str">
            <v>Expenditure:  Transfers and Subsidies - Capital:  Monetary Allocations - District Municipalities:  KwaZulu-Natal - DC 25:  Amajuba - Waste Water Management</v>
          </cell>
          <cell r="R8212">
            <v>0</v>
          </cell>
          <cell r="V8212" t="str">
            <v>DM KZN: AMAJUBA - WASTE WATER MAN</v>
          </cell>
        </row>
        <row r="8213">
          <cell r="Q8213" t="str">
            <v>Expenditure:  Transfers and Subsidies - Capital:  Monetary Allocations - District Municipalities:  KwaZulu-Natal - DC 25:  Amajuba - Water</v>
          </cell>
          <cell r="R8213">
            <v>0</v>
          </cell>
          <cell r="V8213" t="str">
            <v>DM KZN: AMAJUBA - WATER</v>
          </cell>
        </row>
        <row r="8214">
          <cell r="Q8214" t="str">
            <v>Expenditure:  Transfers and Subsidies - Capital:  Monetary Allocations - District Municipalities:  KwaZulu-Natal - DC 26:  Zululand</v>
          </cell>
          <cell r="R8214">
            <v>0</v>
          </cell>
          <cell r="V8214" t="str">
            <v>DM KZN: ZULULAND</v>
          </cell>
        </row>
        <row r="8215">
          <cell r="Q8215" t="str">
            <v>Expenditure:  Transfers and Subsidies - Capital:  Monetary Allocations - District Municipalities:  KwaZulu-Natal - DC 26:  Zululand - Community and Social Services</v>
          </cell>
          <cell r="R8215">
            <v>0</v>
          </cell>
          <cell r="V8215" t="str">
            <v>DM KZN: ZULULAND - COMM &amp; SOC SERV</v>
          </cell>
        </row>
        <row r="8216">
          <cell r="Q8216" t="str">
            <v>Expenditure:  Transfers and Subsidies - Capital:  Monetary Allocations - District Municipalities:  KwaZulu-Natal - DC 26:  Zululand - Environmental Protection</v>
          </cell>
          <cell r="R8216">
            <v>0</v>
          </cell>
          <cell r="V8216" t="str">
            <v>DM KZN: ZULULAND - ENVIRON PROTECTION</v>
          </cell>
        </row>
        <row r="8217">
          <cell r="Q8217" t="str">
            <v>Expenditure:  Transfers and Subsidies - Capital:  Monetary Allocations - District Municipalities:  KwaZulu-Natal - DC 26:  Zululand - Executive and Council</v>
          </cell>
          <cell r="R8217">
            <v>0</v>
          </cell>
          <cell r="V8217" t="str">
            <v>DM KZN: ZULULAND - EXECUTIVE &amp; COUNCIL</v>
          </cell>
        </row>
        <row r="8218">
          <cell r="Q8218" t="str">
            <v>Expenditure:  Transfers and Subsidies - Capital:  Monetary Allocations - District Municipalities:  KwaZulu-Natal - DC 26:  Zululand - Finance and Admin</v>
          </cell>
          <cell r="R8218">
            <v>0</v>
          </cell>
          <cell r="V8218" t="str">
            <v>DM KZN: ZULULAND - FINANCE &amp; ADMIN</v>
          </cell>
        </row>
        <row r="8219">
          <cell r="Q8219" t="str">
            <v>Expenditure:  Transfers and Subsidies - Capital:  Monetary Allocations - District Municipalities:  KwaZulu-Natal - DC 26:  Zululand - Health</v>
          </cell>
          <cell r="R8219">
            <v>0</v>
          </cell>
          <cell r="V8219" t="str">
            <v>DM KZN: ZULULAND - HEALTH</v>
          </cell>
        </row>
        <row r="8220">
          <cell r="Q8220" t="str">
            <v>Expenditure:  Transfers and Subsidies - Capital:  Monetary Allocations - District Municipalities:  KwaZulu-Natal - DC 26:  Zululand - Housing</v>
          </cell>
          <cell r="R8220">
            <v>0</v>
          </cell>
          <cell r="V8220" t="str">
            <v>DM KZN: ZULULAND - HOUSING</v>
          </cell>
        </row>
        <row r="8221">
          <cell r="Q8221" t="str">
            <v>Expenditure:  Transfers and Subsidies - Capital:  Monetary Allocations - District Municipalities:  KwaZulu-Natal - DC 26:  Zululand - Planning and Development</v>
          </cell>
          <cell r="R8221">
            <v>0</v>
          </cell>
          <cell r="V8221" t="str">
            <v>DM KZN: ZULULAND - PLANNING &amp; DEVEL</v>
          </cell>
        </row>
        <row r="8222">
          <cell r="Q8222" t="str">
            <v>Expenditure:  Transfers and Subsidies - Capital:  Monetary Allocations - District Municipalities:  KwaZulu-Natal - DC 26:  Zululand - Public Safety</v>
          </cell>
          <cell r="R8222">
            <v>0</v>
          </cell>
          <cell r="V8222" t="str">
            <v>DM KZN: ZULULAND - PUBLIC SAFETY</v>
          </cell>
        </row>
        <row r="8223">
          <cell r="Q8223" t="str">
            <v>Expenditure:  Transfers and Subsidies - Capital:  Monetary Allocations - District Municipalities:  KwaZulu-Natal - DC 26:  Zululand - Road Transport</v>
          </cell>
          <cell r="R8223">
            <v>0</v>
          </cell>
          <cell r="V8223" t="str">
            <v>DM KZN: ZULULAND - ROAD TRANSPORT</v>
          </cell>
        </row>
        <row r="8224">
          <cell r="Q8224" t="str">
            <v>Expenditure:  Transfers and Subsidies - Capital:  Monetary Allocations - District Municipalities:  KwaZulu-Natal - DC 26:  Zululand - Sport and Recreation</v>
          </cell>
          <cell r="R8224">
            <v>0</v>
          </cell>
          <cell r="V8224" t="str">
            <v>DM KZN: ZULULAND - SPORT &amp; RECREATION</v>
          </cell>
        </row>
        <row r="8225">
          <cell r="Q8225" t="str">
            <v>Expenditure:  Transfers and Subsidies - Capital:  Monetary Allocations - District Municipalities:  KwaZulu-Natal - DC 26:  Zululand - Waste Water Management</v>
          </cell>
          <cell r="R8225">
            <v>0</v>
          </cell>
          <cell r="V8225" t="str">
            <v>DM KZN: ZULULAND - WASTE WATER MAN</v>
          </cell>
        </row>
        <row r="8226">
          <cell r="Q8226" t="str">
            <v>Expenditure:  Transfers and Subsidies - Capital:  Monetary Allocations - District Municipalities:  KwaZulu-Natal - DC 26:  Zululand - Water</v>
          </cell>
          <cell r="R8226">
            <v>0</v>
          </cell>
          <cell r="V8226" t="str">
            <v>DM KZN: ZULULAND - WATER</v>
          </cell>
        </row>
        <row r="8227">
          <cell r="Q8227" t="str">
            <v>Expenditure:  Transfers and Subsidies - Capital:  Monetary Allocations - District Municipalities:  KwaZulu-Natal - DC 27:  Umkhanyakude</v>
          </cell>
          <cell r="R8227">
            <v>0</v>
          </cell>
          <cell r="V8227" t="str">
            <v>DM KZN: UMKHANYAKUDE</v>
          </cell>
        </row>
        <row r="8228">
          <cell r="Q8228" t="str">
            <v>Expenditure:  Transfers and Subsidies - Capital:  Monetary Allocations - District Municipalities:  KwaZulu-Natal - DC 27:  Umkhanyakude -  Community and Social Services</v>
          </cell>
          <cell r="R8228">
            <v>0</v>
          </cell>
          <cell r="V8228" t="str">
            <v>DM KZN: UMKHANYAKUDE - COMM &amp; SOC SERV</v>
          </cell>
        </row>
        <row r="8229">
          <cell r="Q8229" t="str">
            <v>Expenditure:  Transfers and Subsidies - Capital:  Monetary Allocations - District Municipalities:  KwaZulu-Natal - DC 27:  Umkhanyakude -  Environmental Protection</v>
          </cell>
          <cell r="R8229">
            <v>0</v>
          </cell>
          <cell r="V8229" t="str">
            <v>DM KZN: UMKHANYAKUDE - ENVIRO PROTECTION</v>
          </cell>
        </row>
        <row r="8230">
          <cell r="Q8230" t="str">
            <v>Expenditure:  Transfers and Subsidies - Capital:  Monetary Allocations - District Municipalities:  KwaZulu-Natal - DC 27:  Umkhanyakude -  Executive and Council</v>
          </cell>
          <cell r="R8230">
            <v>0</v>
          </cell>
          <cell r="V8230" t="str">
            <v>DM KZN: UMKHANYAKUDE - EXECUTI &amp; COUNCIL</v>
          </cell>
        </row>
        <row r="8231">
          <cell r="Q8231" t="str">
            <v>Expenditure:  Transfers and Subsidies - Capital:  Monetary Allocations - District Municipalities:  KwaZulu-Natal - DC 27:  Umkhanyakude -  Finance and Admin</v>
          </cell>
          <cell r="R8231">
            <v>0</v>
          </cell>
          <cell r="V8231" t="str">
            <v>DM KZN: UMKHANYAKUDE - FINANCE &amp; ADMIN</v>
          </cell>
        </row>
        <row r="8232">
          <cell r="Q8232" t="str">
            <v>Expenditure:  Transfers and Subsidies - Capital:  Monetary Allocations - District Municipalities:  KwaZulu-Natal - DC 27:  Umkhanyakude -  Health</v>
          </cell>
          <cell r="R8232">
            <v>0</v>
          </cell>
          <cell r="V8232" t="str">
            <v>DM KZN: UMKHANYAKUDE - HEALTH</v>
          </cell>
        </row>
        <row r="8233">
          <cell r="Q8233" t="str">
            <v>Expenditure:  Transfers and Subsidies - Capital:  Monetary Allocations - District Municipalities:  KwaZulu-Natal - DC 27:  Umkhanyakude -  Housing</v>
          </cell>
          <cell r="R8233">
            <v>0</v>
          </cell>
          <cell r="V8233" t="str">
            <v>DM KZN: UMKHANYAKUDE - HOUSING</v>
          </cell>
        </row>
        <row r="8234">
          <cell r="Q8234" t="str">
            <v>Expenditure:  Transfers and Subsidies - Capital:  Monetary Allocations - District Municipalities:  KwaZulu-Natal - DC 27:  Umkhanyakude -  Planning and Development</v>
          </cell>
          <cell r="R8234">
            <v>0</v>
          </cell>
          <cell r="V8234" t="str">
            <v>DM KZN: UMKHANYAKUDE - PLANNING &amp; DEVEL</v>
          </cell>
        </row>
        <row r="8235">
          <cell r="Q8235" t="str">
            <v>Expenditure:  Transfers and Subsidies - Capital:  Monetary Allocations - District Municipalities:  KwaZulu-Natal - DC 27:  Umkhanyakude -  Public Safety</v>
          </cell>
          <cell r="R8235">
            <v>0</v>
          </cell>
          <cell r="V8235" t="str">
            <v>DM KZN: UMKHANYAKUDE - PUBLIC SAFETY</v>
          </cell>
        </row>
        <row r="8236">
          <cell r="Q8236" t="str">
            <v>Expenditure:  Transfers and Subsidies - Capital:  Monetary Allocations - District Municipalities:  KwaZulu-Natal - DC 27:  Umkhanyakude -  Road Transport</v>
          </cell>
          <cell r="R8236">
            <v>0</v>
          </cell>
          <cell r="V8236" t="str">
            <v>DM KZN: UMKHANYAKUDE - ROAD TRANSPORT</v>
          </cell>
        </row>
        <row r="8237">
          <cell r="Q8237" t="str">
            <v>Expenditure:  Transfers and Subsidies - Capital:  Monetary Allocations - District Municipalities:  KwaZulu-Natal - DC 27:  Umkhanyakude -  Sport and Recreation</v>
          </cell>
          <cell r="R8237">
            <v>0</v>
          </cell>
          <cell r="V8237" t="str">
            <v>DM KZN: UMKHANYAKUDE - SPORT &amp; RECREAT</v>
          </cell>
        </row>
        <row r="8238">
          <cell r="Q8238" t="str">
            <v>Expenditure:  Transfers and Subsidies - Capital:  Monetary Allocations - District Municipalities:  KwaZulu-Natal - DC 27:  Umkhanyakude -  Waste Water Management</v>
          </cell>
          <cell r="R8238">
            <v>0</v>
          </cell>
          <cell r="V8238" t="str">
            <v>DM KZN: UMKHANYAKUDE - WASTE WATER MAN</v>
          </cell>
        </row>
        <row r="8239">
          <cell r="Q8239" t="str">
            <v>Expenditure:  Transfers and Subsidies - Capital:  Monetary Allocations - District Municipalities:  KwaZulu-Natal - DC 27:  Umkhanyakude -  Water</v>
          </cell>
          <cell r="R8239">
            <v>0</v>
          </cell>
          <cell r="V8239" t="str">
            <v>DM KZN: UMKHANYAKUDE - WATER</v>
          </cell>
        </row>
        <row r="8240">
          <cell r="Q8240" t="str">
            <v>Expenditure:  Transfers and Subsidies - Capital:  Monetary Allocations - District Municipalities:  KwaZulu-Natal - DC28:  Uthungulu</v>
          </cell>
          <cell r="R8240">
            <v>0</v>
          </cell>
          <cell r="V8240" t="str">
            <v>DM KZN: UTHUNGULU</v>
          </cell>
        </row>
        <row r="8241">
          <cell r="Q8241" t="str">
            <v>Expenditure:  Transfers and Subsidies - Capital:  Monetary Allocations - District Municipalities:  KwaZulu-Natal - DC28:  Uthungulu - Community and Social Services</v>
          </cell>
          <cell r="R8241">
            <v>0</v>
          </cell>
          <cell r="V8241" t="str">
            <v>DM KZN: UTHUNGULU - COMM &amp; SOC SERV</v>
          </cell>
        </row>
        <row r="8242">
          <cell r="Q8242" t="str">
            <v>Expenditure:  Transfers and Subsidies - Capital:  Monetary Allocations - District Municipalities:  KwaZulu-Natal - DC28:  Uthungulu - Environmental Protection</v>
          </cell>
          <cell r="R8242">
            <v>0</v>
          </cell>
          <cell r="V8242" t="str">
            <v>DM KZN: UTHUNGULU - ENVIRON PROTECTION</v>
          </cell>
        </row>
        <row r="8243">
          <cell r="Q8243" t="str">
            <v>Expenditure:  Transfers and Subsidies - Capital:  Monetary Allocations - District Municipalities:  KwaZulu-Natal - DC28:  Uthungulu - Executive and Council</v>
          </cell>
          <cell r="R8243">
            <v>0</v>
          </cell>
          <cell r="V8243" t="str">
            <v>DM KZN: UTHUNGULU - EXECUTIVE &amp; COUNCIL</v>
          </cell>
        </row>
        <row r="8244">
          <cell r="Q8244" t="str">
            <v>Expenditure:  Transfers and Subsidies - Capital:  Monetary Allocations - District Municipalities:  KwaZulu-Natal - DC28:  Uthungulu - Finance and Admin</v>
          </cell>
          <cell r="R8244">
            <v>0</v>
          </cell>
          <cell r="V8244" t="str">
            <v>DM KZN: UTHUNGULU - FINANCE &amp; ADMIN</v>
          </cell>
        </row>
        <row r="8245">
          <cell r="Q8245" t="str">
            <v>Expenditure:  Transfers and Subsidies - Capital:  Monetary Allocations - District Municipalities:  KwaZulu-Natal - DC28:  Uthungulu - Health</v>
          </cell>
          <cell r="R8245">
            <v>0</v>
          </cell>
          <cell r="V8245" t="str">
            <v>DM KZN: UTHUNGULU - HEALTH</v>
          </cell>
        </row>
        <row r="8246">
          <cell r="Q8246" t="str">
            <v>Expenditure:  Transfers and Subsidies - Capital:  Monetary Allocations - District Municipalities:  KwaZulu-Natal - DC28:  Uthungulu - Housing</v>
          </cell>
          <cell r="R8246">
            <v>0</v>
          </cell>
          <cell r="V8246" t="str">
            <v>DM KZN: UTHUNGULU - HOUSING</v>
          </cell>
        </row>
        <row r="8247">
          <cell r="Q8247" t="str">
            <v>Expenditure:  Transfers and Subsidies - Capital:  Monetary Allocations - District Municipalities:  KwaZulu-Natal - DC28:  Uthungulu - Planning and Development</v>
          </cell>
          <cell r="R8247">
            <v>0</v>
          </cell>
          <cell r="V8247" t="str">
            <v>DM KZN: UTHUNGULU - PLANNING &amp; DEVEL</v>
          </cell>
        </row>
        <row r="8248">
          <cell r="Q8248" t="str">
            <v>Expenditure:  Transfers and Subsidies - Capital:  Monetary Allocations - District Municipalities:  KwaZulu-Natal - DC28:  Uthungulu - Public Safety</v>
          </cell>
          <cell r="R8248">
            <v>0</v>
          </cell>
          <cell r="V8248" t="str">
            <v>DM KZN: UTHUNGULU - PUBLIC SAFETY</v>
          </cell>
        </row>
        <row r="8249">
          <cell r="Q8249" t="str">
            <v>Expenditure:  Transfers and Subsidies - Capital:  Monetary Allocations - District Municipalities:  KwaZulu-Natal - DC28:  Uthungulu - Road Transport</v>
          </cell>
          <cell r="R8249">
            <v>0</v>
          </cell>
          <cell r="V8249" t="str">
            <v>DM KZN: UTHUNGULU - ROAD TRANSPORT</v>
          </cell>
        </row>
        <row r="8250">
          <cell r="Q8250" t="str">
            <v>Expenditure:  Transfers and Subsidies - Capital:  Monetary Allocations - District Municipalities:  KwaZulu-Natal - DC28:  Uthungulu - Sport and Recreation</v>
          </cell>
          <cell r="R8250">
            <v>0</v>
          </cell>
          <cell r="V8250" t="str">
            <v>DM KZN: UTHUNGULU - SPORT &amp; RECREATION</v>
          </cell>
        </row>
        <row r="8251">
          <cell r="Q8251" t="str">
            <v>Expenditure:  Transfers and Subsidies - Capital:  Monetary Allocations - District Municipalities:  KwaZulu-Natal - DC28:  Uthungulu - Waste Water Management</v>
          </cell>
          <cell r="R8251">
            <v>0</v>
          </cell>
          <cell r="V8251" t="str">
            <v>DM KZN: UTHUNGULU - WASTE WATER MAN</v>
          </cell>
        </row>
        <row r="8252">
          <cell r="Q8252" t="str">
            <v>Expenditure:  Transfers and Subsidies - Capital:  Monetary Allocations - District Municipalities:  KwaZulu-Natal - DC28:  Uthungulu - Water</v>
          </cell>
          <cell r="R8252">
            <v>0</v>
          </cell>
          <cell r="V8252" t="str">
            <v>DM KZN: UTHUNGULU - WATER</v>
          </cell>
        </row>
        <row r="8253">
          <cell r="Q8253" t="str">
            <v>Expenditure:  Transfers and Subsidies - Capital:  Monetary Allocations - District Municipalities:  KwaZulu-Natal - DC 29:  Ilembe</v>
          </cell>
          <cell r="R8253">
            <v>0</v>
          </cell>
          <cell r="V8253" t="str">
            <v>DM KZN: ILEMBE</v>
          </cell>
        </row>
        <row r="8254">
          <cell r="Q8254" t="str">
            <v>Expenditure:  Transfers and Subsidies - Capital:  Monetary Allocations - District Municipalities:  KwaZulu-Natal - DC 29:  Ilembe - Community and Social Services</v>
          </cell>
          <cell r="R8254">
            <v>0</v>
          </cell>
          <cell r="V8254" t="str">
            <v>DM KZN: ILEMBE - COMM &amp; SOC SERV</v>
          </cell>
        </row>
        <row r="8255">
          <cell r="Q8255" t="str">
            <v>Expenditure:  Transfers and Subsidies - Capital:  Monetary Allocations - District Municipalities:  KwaZulu-Natal - DC 29:  Ilembe - Environmental Protection</v>
          </cell>
          <cell r="R8255">
            <v>0</v>
          </cell>
          <cell r="V8255" t="str">
            <v>DM KZN: ILEMBE - ENVIRON PROTECTION</v>
          </cell>
        </row>
        <row r="8256">
          <cell r="Q8256" t="str">
            <v>Expenditure:  Transfers and Subsidies - Capital:  Monetary Allocations - District Municipalities:  KwaZulu-Natal - DC 29:  Ilembe - Executive and Council</v>
          </cell>
          <cell r="R8256">
            <v>0</v>
          </cell>
          <cell r="V8256" t="str">
            <v>DM KZN: ILEMBE - EXECUTIVE &amp; COUNCIL</v>
          </cell>
        </row>
        <row r="8257">
          <cell r="Q8257" t="str">
            <v>Expenditure:  Transfers and Subsidies - Capital:  Monetary Allocations - District Municipalities:  KwaZulu-Natal - DC 29:  Ilembe - Finance and Admin</v>
          </cell>
          <cell r="R8257">
            <v>0</v>
          </cell>
          <cell r="V8257" t="str">
            <v>DM KZN: ILEMBE - FINANCE &amp; ADMIN</v>
          </cell>
        </row>
        <row r="8258">
          <cell r="Q8258" t="str">
            <v>Expenditure:  Transfers and Subsidies - Capital:  Monetary Allocations - District Municipalities:  KwaZulu-Natal - DC 29:  Ilembe - Health</v>
          </cell>
          <cell r="R8258">
            <v>0</v>
          </cell>
          <cell r="V8258" t="str">
            <v>DM KZN: ILEMBE - HEALTH</v>
          </cell>
        </row>
        <row r="8259">
          <cell r="Q8259" t="str">
            <v>Expenditure:  Transfers and Subsidies - Capital:  Monetary Allocations - District Municipalities:  KwaZulu-Natal - DC 29:  Ilembe - Housing</v>
          </cell>
          <cell r="R8259">
            <v>0</v>
          </cell>
          <cell r="V8259" t="str">
            <v>DM KZN: ILEMBE - HOUSING</v>
          </cell>
        </row>
        <row r="8260">
          <cell r="Q8260" t="str">
            <v>Expenditure:  Transfers and Subsidies - Capital:  Monetary Allocations - District Municipalities:  KwaZulu-Natal - DC 29:  Ilembe - Planning and Development</v>
          </cell>
          <cell r="R8260">
            <v>0</v>
          </cell>
          <cell r="V8260" t="str">
            <v>DM KZN: ILEMBE - PLANNING &amp; DEVEL</v>
          </cell>
        </row>
        <row r="8261">
          <cell r="Q8261" t="str">
            <v>Expenditure:  Transfers and Subsidies - Capital:  Monetary Allocations - District Municipalities:  KwaZulu-Natal - DC 29:  Ilembe - Public Safety</v>
          </cell>
          <cell r="R8261">
            <v>0</v>
          </cell>
          <cell r="V8261" t="str">
            <v>DM KZN: ILEMBE - PUBLIC SAFETY</v>
          </cell>
        </row>
        <row r="8262">
          <cell r="Q8262" t="str">
            <v>Expenditure:  Transfers and Subsidies - Capital:  Monetary Allocations - District Municipalities:  KwaZulu-Natal - DC 29:  Ilembe - Road Transport</v>
          </cell>
          <cell r="R8262">
            <v>0</v>
          </cell>
          <cell r="V8262" t="str">
            <v>DM KZN: ILEMBE - ROAD TRANSPORT</v>
          </cell>
        </row>
        <row r="8263">
          <cell r="Q8263" t="str">
            <v>Expenditure:  Transfers and Subsidies - Capital:  Monetary Allocations - District Municipalities:  KwaZulu-Natal - DC 29:  Ilembe - Sport and Recreation</v>
          </cell>
          <cell r="R8263">
            <v>0</v>
          </cell>
          <cell r="V8263" t="str">
            <v>DM KZN: ILEMBE - SPORT &amp; RECREATION</v>
          </cell>
        </row>
        <row r="8264">
          <cell r="Q8264" t="str">
            <v>Expenditure:  Transfers and Subsidies - Capital:  Monetary Allocations - District Municipalities:  KwaZulu-Natal - DC 29:  Ilembe - Waste Water Management</v>
          </cell>
          <cell r="R8264">
            <v>0</v>
          </cell>
          <cell r="V8264" t="str">
            <v>DM KZN: ILEMBE - WASTE WATER MAN</v>
          </cell>
        </row>
        <row r="8265">
          <cell r="Q8265" t="str">
            <v>Expenditure:  Transfers and Subsidies - Capital:  Monetary Allocations - District Municipalities:  KwaZulu-Natal - DC 29:  Ilembe - Water</v>
          </cell>
          <cell r="R8265">
            <v>0</v>
          </cell>
          <cell r="V8265" t="str">
            <v>DM KZN: ILEMBE - WATER</v>
          </cell>
        </row>
        <row r="8266">
          <cell r="Q8266" t="str">
            <v>Expenditure:  Transfers and Subsidies - Capital:  Monetary Allocations - District Municipalities:  KwaZulu-Natal - DC 43:  Sisonke</v>
          </cell>
          <cell r="R8266">
            <v>0</v>
          </cell>
          <cell r="V8266" t="str">
            <v>DM KZN: SISONKE</v>
          </cell>
        </row>
        <row r="8267">
          <cell r="Q8267" t="str">
            <v>Expenditure:  Transfers and Subsidies - Capital:  Monetary Allocations - District Municipalities:  KwaZulu-Natal - DC 43:  Sisonke - Community and Social Services</v>
          </cell>
          <cell r="R8267">
            <v>0</v>
          </cell>
          <cell r="V8267" t="str">
            <v>DM KZN: SISONKE - COMM &amp; SOC SERV</v>
          </cell>
        </row>
        <row r="8268">
          <cell r="Q8268" t="str">
            <v>Expenditure:  Transfers and Subsidies - Capital:  Monetary Allocations - District Municipalities:  KwaZulu-Natal - DC 43:  Sisonke - Environmental Protection</v>
          </cell>
          <cell r="R8268">
            <v>0</v>
          </cell>
          <cell r="V8268" t="str">
            <v>DM KZN: SISONKE - ENVIRON PROTECTION</v>
          </cell>
        </row>
        <row r="8269">
          <cell r="Q8269" t="str">
            <v>Expenditure:  Transfers and Subsidies - Capital:  Monetary Allocations - District Municipalities:  KwaZulu-Natal - DC 43:  Sisonke - Executive and Council</v>
          </cell>
          <cell r="R8269">
            <v>0</v>
          </cell>
          <cell r="V8269" t="str">
            <v>DM KZN: SISONKE - EXECUTIVE &amp; COUNCIL</v>
          </cell>
        </row>
        <row r="8270">
          <cell r="Q8270" t="str">
            <v>Expenditure:  Transfers and Subsidies - Capital:  Monetary Allocations - District Municipalities:  KwaZulu-Natal - DC 43:  Sisonke - Finance and Admin</v>
          </cell>
          <cell r="R8270">
            <v>0</v>
          </cell>
          <cell r="V8270" t="str">
            <v>DM KZN: SISONKE - FINANCE &amp; ADMIN</v>
          </cell>
        </row>
        <row r="8271">
          <cell r="Q8271" t="str">
            <v>Expenditure:  Transfers and Subsidies - Capital:  Monetary Allocations - District Municipalities:  KwaZulu-Natal - DC 43:  Sisonke - Health</v>
          </cell>
          <cell r="R8271">
            <v>0</v>
          </cell>
          <cell r="V8271" t="str">
            <v>DM KZN: SISONKE - HEALTH</v>
          </cell>
        </row>
        <row r="8272">
          <cell r="Q8272" t="str">
            <v>Expenditure:  Transfers and Subsidies - Capital:  Monetary Allocations - District Municipalities:  KwaZulu-Natal - DC 43:  Sisonke - Housing</v>
          </cell>
          <cell r="R8272">
            <v>0</v>
          </cell>
          <cell r="V8272" t="str">
            <v>DM KZN: SISONKE - HOUSING</v>
          </cell>
        </row>
        <row r="8273">
          <cell r="Q8273" t="str">
            <v>Expenditure:  Transfers and Subsidies - Capital:  Monetary Allocations - District Municipalities:  KwaZulu-Natal - DC 43:  Sisonke - Planning and Development</v>
          </cell>
          <cell r="R8273">
            <v>0</v>
          </cell>
          <cell r="V8273" t="str">
            <v>DM KZN: SISONKE - PLANNING &amp; DEVEL</v>
          </cell>
        </row>
        <row r="8274">
          <cell r="Q8274" t="str">
            <v>Expenditure:  Transfers and Subsidies - Capital:  Monetary Allocations - District Municipalities:  KwaZulu-Natal - DC 43:  Sisonke - Public Safety</v>
          </cell>
          <cell r="R8274">
            <v>0</v>
          </cell>
          <cell r="V8274" t="str">
            <v>DM KZN: SISONKE - PUBLIC SAFETY</v>
          </cell>
        </row>
        <row r="8275">
          <cell r="Q8275" t="str">
            <v>Expenditure:  Transfers and Subsidies - Capital:  Monetary Allocations - District Municipalities:  KwaZulu-Natal - DC 43:  Sisonke - Road Transport</v>
          </cell>
          <cell r="R8275">
            <v>0</v>
          </cell>
          <cell r="V8275" t="str">
            <v>DM KZN: SISONKE - ROAD TRANSPORT</v>
          </cell>
        </row>
        <row r="8276">
          <cell r="Q8276" t="str">
            <v>Expenditure:  Transfers and Subsidies - Capital:  Monetary Allocations - District Municipalities:  KwaZulu-Natal - DC 43:  Sisonke - Sport and Recreation</v>
          </cell>
          <cell r="R8276">
            <v>0</v>
          </cell>
          <cell r="V8276" t="str">
            <v>DM KZN: SISONKE - SPORT &amp; RECREATION</v>
          </cell>
        </row>
        <row r="8277">
          <cell r="Q8277" t="str">
            <v>Expenditure:  Transfers and Subsidies - Capital:  Monetary Allocations - District Municipalities:  KwaZulu-Natal - DC 43:  Sisonke - Waste Water Management</v>
          </cell>
          <cell r="R8277">
            <v>0</v>
          </cell>
          <cell r="V8277" t="str">
            <v>DM KZN: SISONKE - WASTE WATER MAN</v>
          </cell>
        </row>
        <row r="8278">
          <cell r="Q8278" t="str">
            <v>Expenditure:  Transfers and Subsidies - Capital:  Monetary Allocations - District Municipalities:  KwaZulu-Natal - DC 43:  Sisonke - Water</v>
          </cell>
          <cell r="R8278">
            <v>0</v>
          </cell>
          <cell r="V8278" t="str">
            <v>DM KZN: SISONKE - WATER</v>
          </cell>
        </row>
        <row r="8279">
          <cell r="Q8279" t="str">
            <v>Expenditure:  Transfers and Subsidies - Capital:  Monetary Allocations - District Municipalities:  Limpopo</v>
          </cell>
          <cell r="R8279">
            <v>0</v>
          </cell>
          <cell r="V8279" t="str">
            <v>T&amp;S CAP: MONETARY DM LIMPOPO</v>
          </cell>
        </row>
        <row r="8280">
          <cell r="Q8280" t="str">
            <v>Expenditure:  Transfers and Subsidies - Capital:  Monetary Allocations - District Municipalities:  Limpopo - DC 47:  Greater Sekhukune</v>
          </cell>
          <cell r="R8280">
            <v>0</v>
          </cell>
          <cell r="V8280" t="str">
            <v>DM LP: SEKHUKUNE</v>
          </cell>
        </row>
        <row r="8281">
          <cell r="Q8281" t="str">
            <v>Expenditure:  Transfers and Subsidies - Capital:  Monetary Allocations - District Municipalities:  Limpopo - DC 47:  Greater Sekhukune - Community and Social Services</v>
          </cell>
          <cell r="R8281">
            <v>0</v>
          </cell>
          <cell r="V8281" t="str">
            <v>DM LP: SEKHUKUNE - COMM &amp; SOC SERV</v>
          </cell>
        </row>
        <row r="8282">
          <cell r="Q8282" t="str">
            <v>Expenditure:  Transfers and Subsidies - Capital:  Monetary Allocations - District Municipalities:  Limpopo - DC 47:  Greater Sekhukune - Environmental Protection</v>
          </cell>
          <cell r="R8282">
            <v>0</v>
          </cell>
          <cell r="V8282" t="str">
            <v>DM LP: SEKHUKUNE - ENVIRON PROTECTION</v>
          </cell>
        </row>
        <row r="8283">
          <cell r="Q8283" t="str">
            <v>Expenditure:  Transfers and Subsidies - Capital:  Monetary Allocations - District Municipalities:  Limpopo - DC 47:  Greater Sekhukune - Executive and Council</v>
          </cell>
          <cell r="R8283">
            <v>0</v>
          </cell>
          <cell r="V8283" t="str">
            <v>DM LP: SEKHUKUNE - EXECUTIVE &amp; COUNCIL</v>
          </cell>
        </row>
        <row r="8284">
          <cell r="Q8284" t="str">
            <v>Expenditure:  Transfers and Subsidies - Capital:  Monetary Allocations - District Municipalities:  Limpopo - DC 47:  Greater Sekhukune - Finance and Admin</v>
          </cell>
          <cell r="R8284">
            <v>0</v>
          </cell>
          <cell r="V8284" t="str">
            <v>DM LP: SEKHUKUNE - FINANCE &amp; ADMIN</v>
          </cell>
        </row>
        <row r="8285">
          <cell r="Q8285" t="str">
            <v>Expenditure:  Transfers and Subsidies - Capital:  Monetary Allocations - District Municipalities:  Limpopo - DC 47:  Greater Sekhukune - Health</v>
          </cell>
          <cell r="R8285">
            <v>0</v>
          </cell>
          <cell r="V8285" t="str">
            <v>DM LP: SEKHUKUNE - HEALTH</v>
          </cell>
        </row>
        <row r="8286">
          <cell r="Q8286" t="str">
            <v>Expenditure:  Transfers and Subsidies - Capital:  Monetary Allocations - District Municipalities:  Limpopo - DC 47:  Greater Sekhukune - Housing</v>
          </cell>
          <cell r="R8286">
            <v>0</v>
          </cell>
          <cell r="V8286" t="str">
            <v>DM LP: SEKHUKUNE - HOUSING</v>
          </cell>
        </row>
        <row r="8287">
          <cell r="Q8287" t="str">
            <v>Expenditure:  Transfers and Subsidies - Capital:  Monetary Allocations - District Municipalities:  Limpopo - DC 47:  Greater Sekhukune - Planning and Development</v>
          </cell>
          <cell r="R8287">
            <v>0</v>
          </cell>
          <cell r="V8287" t="str">
            <v>DM LP: SEKHUKUNE - PLANNING &amp; DEVEL</v>
          </cell>
        </row>
        <row r="8288">
          <cell r="Q8288" t="str">
            <v>Expenditure:  Transfers and Subsidies - Capital:  Monetary Allocations - District Municipalities:  Limpopo - DC 47:  Greater Sekhukune - Public Safety</v>
          </cell>
          <cell r="R8288">
            <v>0</v>
          </cell>
          <cell r="V8288" t="str">
            <v>DM LP: SEKHUKUNE - PUBLIC SAFETY</v>
          </cell>
        </row>
        <row r="8289">
          <cell r="Q8289" t="str">
            <v>Expenditure:  Transfers and Subsidies - Capital:  Monetary Allocations - District Municipalities:  Limpopo - DC 47:  Greater Sekhukune - Road Transport</v>
          </cell>
          <cell r="R8289">
            <v>0</v>
          </cell>
          <cell r="V8289" t="str">
            <v>DM LP: SEKHUKUNE - ROAD TRANSPORT</v>
          </cell>
        </row>
        <row r="8290">
          <cell r="Q8290" t="str">
            <v>Expenditure:  Transfers and Subsidies - Capital:  Monetary Allocations - District Municipalities:  Limpopo - DC 47:  Greater Sekhukune - Sport and Recreation</v>
          </cell>
          <cell r="R8290">
            <v>0</v>
          </cell>
          <cell r="V8290" t="str">
            <v>DM LP: SEKHUKUNE - SPORT &amp; RECREATION</v>
          </cell>
        </row>
        <row r="8291">
          <cell r="Q8291" t="str">
            <v>Expenditure:  Transfers and Subsidies - Capital:  Monetary Allocations - District Municipalities:  Limpopo - DC 47:  Greater Sekhukune - Waste Water Management</v>
          </cell>
          <cell r="R8291">
            <v>0</v>
          </cell>
          <cell r="V8291" t="str">
            <v>DM LP: SEKHUKUNE - WASTE WATER MAN</v>
          </cell>
        </row>
        <row r="8292">
          <cell r="Q8292" t="str">
            <v>Expenditure:  Transfers and Subsidies - Capital:  Monetary Allocations - District Municipalities:  Limpopo - DC 47:  Greater Sekhukune - Water</v>
          </cell>
          <cell r="R8292">
            <v>0</v>
          </cell>
          <cell r="V8292" t="str">
            <v>DM LP: SEKHUKUNE - WATER</v>
          </cell>
        </row>
        <row r="8293">
          <cell r="Q8293" t="str">
            <v>Expenditure:  Transfers and Subsidies - Capital:  Monetary Allocations - District Municipalities:  Limpopo - DC 33:  Mopani</v>
          </cell>
          <cell r="R8293">
            <v>0</v>
          </cell>
          <cell r="V8293" t="str">
            <v>DM LP: MOPANI</v>
          </cell>
        </row>
        <row r="8294">
          <cell r="Q8294" t="str">
            <v>Expenditure:  Transfers and Subsidies - Capital:  Monetary Allocations - District Municipalities:  Limpopo - DC 33:  Mopani - Community and Social Services</v>
          </cell>
          <cell r="R8294">
            <v>0</v>
          </cell>
          <cell r="V8294" t="str">
            <v>DM LP: MOPANI - COMM &amp; SOC SERV</v>
          </cell>
        </row>
        <row r="8295">
          <cell r="Q8295" t="str">
            <v>Expenditure:  Transfers and Subsidies - Capital:  Monetary Allocations - District Municipalities:  Limpopo - DC 33:  Mopani - Environmental Protection</v>
          </cell>
          <cell r="R8295">
            <v>0</v>
          </cell>
          <cell r="V8295" t="str">
            <v>DM LP: MOPANI - ENVIRON PROTECTION</v>
          </cell>
        </row>
        <row r="8296">
          <cell r="Q8296" t="str">
            <v>Expenditure:  Transfers and Subsidies - Capital:  Monetary Allocations - District Municipalities:  Limpopo - DC 33:  Mopani - Executive and Council</v>
          </cell>
          <cell r="R8296">
            <v>0</v>
          </cell>
          <cell r="V8296" t="str">
            <v>DM LP: MOPANI - EXECUTIVE &amp; COUNCIL</v>
          </cell>
        </row>
        <row r="8297">
          <cell r="Q8297" t="str">
            <v>Expenditure:  Transfers and Subsidies - Capital:  Monetary Allocations - District Municipalities:  Limpopo - DC 33:  Mopani - Finance and Admin</v>
          </cell>
          <cell r="R8297">
            <v>0</v>
          </cell>
          <cell r="V8297" t="str">
            <v>DM LP: MOPANI - FINANCE &amp; ADMIN</v>
          </cell>
        </row>
        <row r="8298">
          <cell r="Q8298" t="str">
            <v>Expenditure:  Transfers and Subsidies - Capital:  Monetary Allocations - District Municipalities:  Limpopo - DC 33:  Mopani - Health</v>
          </cell>
          <cell r="R8298">
            <v>0</v>
          </cell>
          <cell r="V8298" t="str">
            <v>DM LP: MOPANI - HEALTH</v>
          </cell>
        </row>
        <row r="8299">
          <cell r="Q8299" t="str">
            <v>Expenditure:  Transfers and Subsidies - Capital:  Monetary Allocations - District Municipalities:  Limpopo - DC 33:  Mopani - Housing</v>
          </cell>
          <cell r="R8299">
            <v>0</v>
          </cell>
          <cell r="V8299" t="str">
            <v>DM LP: MOPANI - HOUSING</v>
          </cell>
        </row>
        <row r="8300">
          <cell r="Q8300" t="str">
            <v>Expenditure:  Transfers and Subsidies - Capital:  Monetary Allocations - District Municipalities:  Limpopo - DC 33:  Mopani - Planning and Development</v>
          </cell>
          <cell r="R8300">
            <v>0</v>
          </cell>
          <cell r="V8300" t="str">
            <v>DM LP: MOPANI - PLANNING &amp; DEVEL</v>
          </cell>
        </row>
        <row r="8301">
          <cell r="Q8301" t="str">
            <v>Expenditure:  Transfers and Subsidies - Capital:  Monetary Allocations - District Municipalities:  Limpopo - DC 33:  Mopani - Public Safety</v>
          </cell>
          <cell r="R8301">
            <v>0</v>
          </cell>
          <cell r="V8301" t="str">
            <v>DM LP: MOPANI - PUBLIC SAFETY</v>
          </cell>
        </row>
        <row r="8302">
          <cell r="Q8302" t="str">
            <v>Expenditure:  Transfers and Subsidies - Capital:  Monetary Allocations - District Municipalities:  Limpopo - DC 33:  Mopani - Road Transport</v>
          </cell>
          <cell r="R8302">
            <v>0</v>
          </cell>
          <cell r="V8302" t="str">
            <v>DM LP: MOPANI - ROAD TRANSPORT</v>
          </cell>
        </row>
        <row r="8303">
          <cell r="Q8303" t="str">
            <v>Expenditure:  Transfers and Subsidies - Capital:  Monetary Allocations - District Municipalities:  Limpopo - DC 33:  Mopani - Sport and Recreation</v>
          </cell>
          <cell r="R8303">
            <v>0</v>
          </cell>
          <cell r="V8303" t="str">
            <v>DM LP: MOPANI - SPORT &amp; RECREATION</v>
          </cell>
        </row>
        <row r="8304">
          <cell r="Q8304" t="str">
            <v>Expenditure:  Transfers and Subsidies - Capital:  Monetary Allocations - District Municipalities:  Limpopo - DC 33:  Mopani - Waste Water Management</v>
          </cell>
          <cell r="R8304">
            <v>0</v>
          </cell>
          <cell r="V8304" t="str">
            <v>DM LP: MOPANI - WASTE WATER MAN</v>
          </cell>
        </row>
        <row r="8305">
          <cell r="Q8305" t="str">
            <v>Expenditure:  Transfers and Subsidies - Capital:  Monetary Allocations - District Municipalities:  Limpopo - DC 33:  Mopani - Water</v>
          </cell>
          <cell r="R8305">
            <v>0</v>
          </cell>
          <cell r="V8305" t="str">
            <v>DM LP: MOPANI - WATER</v>
          </cell>
        </row>
        <row r="8306">
          <cell r="Q8306" t="str">
            <v>Expenditure:  Transfers and Subsidies - Capital:  Monetary Allocations - District Municipalities:  Limpopo - DC 34:  Vhembe</v>
          </cell>
          <cell r="R8306">
            <v>0</v>
          </cell>
          <cell r="V8306" t="str">
            <v>DM LP: VHEMBE</v>
          </cell>
        </row>
        <row r="8307">
          <cell r="Q8307" t="str">
            <v>Expenditure:  Transfers and Subsidies - Capital:  Monetary Allocations - District Municipalities:  Limpopo - DC 34:  Vhembe - Community and Social Services</v>
          </cell>
          <cell r="R8307">
            <v>0</v>
          </cell>
          <cell r="V8307" t="str">
            <v>DM LP: VHEMBE - COMM &amp; SOC SERV</v>
          </cell>
        </row>
        <row r="8308">
          <cell r="Q8308" t="str">
            <v>Expenditure:  Transfers and Subsidies - Capital:  Monetary Allocations - District Municipalities:  Limpopo - DC 34:  Vhembe - Environmental Protection</v>
          </cell>
          <cell r="R8308">
            <v>0</v>
          </cell>
          <cell r="V8308" t="str">
            <v>DM LP: VHEMBE - ENVIRON PROTECTION</v>
          </cell>
        </row>
        <row r="8309">
          <cell r="Q8309" t="str">
            <v>Expenditure:  Transfers and Subsidies - Capital:  Monetary Allocations - District Municipalities:  Limpopo - DC 34:  Vhembe - Executive and Council</v>
          </cell>
          <cell r="R8309">
            <v>0</v>
          </cell>
          <cell r="V8309" t="str">
            <v>DM LP: VHEMBE - EXECUTIVE &amp; COUNCIL</v>
          </cell>
        </row>
        <row r="8310">
          <cell r="Q8310" t="str">
            <v>Expenditure:  Transfers and Subsidies - Capital:  Monetary Allocations - District Municipalities:  Limpopo - DC 34:  Vhembe - Finance and Admin</v>
          </cell>
          <cell r="R8310">
            <v>0</v>
          </cell>
          <cell r="V8310" t="str">
            <v>DM LP: VHEMBE - FINANCE &amp; ADMIN</v>
          </cell>
        </row>
        <row r="8311">
          <cell r="Q8311" t="str">
            <v>Expenditure:  Transfers and Subsidies - Capital:  Monetary Allocations - District Municipalities:  Limpopo - DC 34:  Vhembe - Health</v>
          </cell>
          <cell r="R8311">
            <v>0</v>
          </cell>
          <cell r="V8311" t="str">
            <v>DM LP: VHEMBE - HEALTH</v>
          </cell>
        </row>
        <row r="8312">
          <cell r="Q8312" t="str">
            <v>Expenditure:  Transfers and Subsidies - Capital:  Monetary Allocations - District Municipalities:  Limpopo - DC 34:  Vhembe - Housing</v>
          </cell>
          <cell r="R8312">
            <v>0</v>
          </cell>
          <cell r="V8312" t="str">
            <v>DM LP: VHEMBE - HOUSING</v>
          </cell>
        </row>
        <row r="8313">
          <cell r="Q8313" t="str">
            <v>Expenditure:  Transfers and Subsidies - Capital:  Monetary Allocations - District Municipalities:  Limpopo - DC 34:  Vhembe - Planning and Development</v>
          </cell>
          <cell r="R8313">
            <v>0</v>
          </cell>
          <cell r="V8313" t="str">
            <v>DM LP: VHEMBE - PLANNING &amp; DEVEL</v>
          </cell>
        </row>
        <row r="8314">
          <cell r="Q8314" t="str">
            <v>Expenditure:  Transfers and Subsidies - Capital:  Monetary Allocations - District Municipalities:  Limpopo - DC 34:  Vhembe - Public Safety</v>
          </cell>
          <cell r="R8314">
            <v>0</v>
          </cell>
          <cell r="V8314" t="str">
            <v>DM LP: VHEMBE - PUBLIC SAFETY</v>
          </cell>
        </row>
        <row r="8315">
          <cell r="Q8315" t="str">
            <v>Expenditure:  Transfers and Subsidies - Capital:  Monetary Allocations - District Municipalities:  Limpopo - DC 34:  Vhembe - Road Transport</v>
          </cell>
          <cell r="R8315">
            <v>0</v>
          </cell>
          <cell r="V8315" t="str">
            <v>DM LP: VHEMBE - ROAD TRANSPORT</v>
          </cell>
        </row>
        <row r="8316">
          <cell r="Q8316" t="str">
            <v>Expenditure:  Transfers and Subsidies - Capital:  Monetary Allocations - District Municipalities:  Limpopo - DC 34:  Vhembe - Sport and Recreation</v>
          </cell>
          <cell r="R8316">
            <v>0</v>
          </cell>
          <cell r="V8316" t="str">
            <v>DM LP: VHEMBE - SPORT &amp; RECREATION</v>
          </cell>
        </row>
        <row r="8317">
          <cell r="Q8317" t="str">
            <v>Expenditure:  Transfers and Subsidies - Capital:  Monetary Allocations - District Municipalities:  Limpopo - DC 34:  Vhembe - Waste Water Management</v>
          </cell>
          <cell r="R8317">
            <v>0</v>
          </cell>
          <cell r="V8317" t="str">
            <v>DM LP: VHEMBE - WASTE WATER MAN</v>
          </cell>
        </row>
        <row r="8318">
          <cell r="Q8318" t="str">
            <v>Expenditure:  Transfers and Subsidies - Capital:  Monetary Allocations - District Municipalities:  Limpopo - DC 34:  Vhembe - Water</v>
          </cell>
          <cell r="R8318">
            <v>0</v>
          </cell>
          <cell r="V8318" t="str">
            <v>DM LP: VHEMBE - WATER</v>
          </cell>
        </row>
        <row r="8319">
          <cell r="Q8319" t="str">
            <v>Expenditure:  Transfers and Subsidies - Capital:  Monetary Allocations - District Municipalities:  Limpopo - DC 35:  Capricorn</v>
          </cell>
          <cell r="R8319">
            <v>0</v>
          </cell>
          <cell r="V8319" t="str">
            <v>DM LP: CAPRICORN</v>
          </cell>
        </row>
        <row r="8320">
          <cell r="Q8320" t="str">
            <v>Expenditure:  Transfers and Subsidies - Capital:  Monetary Allocations - District Municipalities:  Limpopo - DC 35:  Capricorn - Community and Social Services</v>
          </cell>
          <cell r="R8320">
            <v>0</v>
          </cell>
          <cell r="V8320" t="str">
            <v>DM LP: CAPRICORN - COMM &amp; SOC SERV</v>
          </cell>
        </row>
        <row r="8321">
          <cell r="Q8321" t="str">
            <v>Expenditure:  Transfers and Subsidies - Capital:  Monetary Allocations - District Municipalities:  Limpopo - DC 35:  Capricorn - Environmental Protection</v>
          </cell>
          <cell r="R8321">
            <v>0</v>
          </cell>
          <cell r="V8321" t="str">
            <v>DM LP: CAPRICORN - ENVIRON PROTECTION</v>
          </cell>
        </row>
        <row r="8322">
          <cell r="Q8322" t="str">
            <v>Expenditure:  Transfers and Subsidies - Capital:  Monetary Allocations - District Municipalities:  Limpopo - DC 35:  Capricorn - Executive and Council</v>
          </cell>
          <cell r="R8322">
            <v>0</v>
          </cell>
          <cell r="V8322" t="str">
            <v>DM LP: CAPRICORN - EXECUTIVE &amp; COUNCIL</v>
          </cell>
        </row>
        <row r="8323">
          <cell r="Q8323" t="str">
            <v>Expenditure:  Transfers and Subsidies - Capital:  Monetary Allocations - District Municipalities:  Limpopo - DC 35:  Capricorn - Finance and Admin</v>
          </cell>
          <cell r="R8323">
            <v>0</v>
          </cell>
          <cell r="V8323" t="str">
            <v>DM LP: CAPRICORN - FINANCE &amp; ADMIN</v>
          </cell>
        </row>
        <row r="8324">
          <cell r="Q8324" t="str">
            <v>Expenditure:  Transfers and Subsidies - Capital:  Monetary Allocations - District Municipalities:  Limpopo - DC 35:  Capricorn - Health</v>
          </cell>
          <cell r="R8324">
            <v>0</v>
          </cell>
          <cell r="V8324" t="str">
            <v>DM LP: CAPRICORN - HEALTH</v>
          </cell>
        </row>
        <row r="8325">
          <cell r="Q8325" t="str">
            <v>Expenditure:  Transfers and Subsidies - Capital:  Monetary Allocations - District Municipalities:  Limpopo - DC 35:  Capricorn - Housing</v>
          </cell>
          <cell r="R8325">
            <v>0</v>
          </cell>
          <cell r="V8325" t="str">
            <v>DM LP: CAPRICORN - HOUSING</v>
          </cell>
        </row>
        <row r="8326">
          <cell r="Q8326" t="str">
            <v>Expenditure:  Transfers and Subsidies - Capital:  Monetary Allocations - District Municipalities:  Limpopo - DC 35:  Capricorn - Planning and Development</v>
          </cell>
          <cell r="R8326">
            <v>0</v>
          </cell>
          <cell r="V8326" t="str">
            <v>DM LP: CAPRICORN - PLANNING &amp; DEVEL</v>
          </cell>
        </row>
        <row r="8327">
          <cell r="Q8327" t="str">
            <v>Expenditure:  Transfers and Subsidies - Capital:  Monetary Allocations - District Municipalities:  Limpopo - DC 35:  Capricorn - Public Safety</v>
          </cell>
          <cell r="R8327">
            <v>0</v>
          </cell>
          <cell r="V8327" t="str">
            <v>DM LP: CAPRICORN - PUBLIC SAFETY</v>
          </cell>
        </row>
        <row r="8328">
          <cell r="Q8328" t="str">
            <v>Expenditure:  Transfers and Subsidies - Capital:  Monetary Allocations - District Municipalities:  Limpopo - DC 35:  Capricorn - Road Transport</v>
          </cell>
          <cell r="R8328">
            <v>0</v>
          </cell>
          <cell r="V8328" t="str">
            <v>DM LP: CAPRICORN - ROAD TRANSPORT</v>
          </cell>
        </row>
        <row r="8329">
          <cell r="Q8329" t="str">
            <v>Expenditure:  Transfers and Subsidies - Capital:  Monetary Allocations - District Municipalities:  Limpopo - DC 35:  Capricorn - Sport and Recreation</v>
          </cell>
          <cell r="R8329">
            <v>0</v>
          </cell>
          <cell r="V8329" t="str">
            <v>DM LP: CAPRICORN - SPORT &amp; RECREATION</v>
          </cell>
        </row>
        <row r="8330">
          <cell r="Q8330" t="str">
            <v>Expenditure:  Transfers and Subsidies - Capital:  Monetary Allocations - District Municipalities:  Limpopo - DC 35:  Capricorn - Waste Water Management</v>
          </cell>
          <cell r="R8330">
            <v>0</v>
          </cell>
          <cell r="V8330" t="str">
            <v>DM LP: CAPRICORN - WASTE WATER MAN</v>
          </cell>
        </row>
        <row r="8331">
          <cell r="Q8331" t="str">
            <v>Expenditure:  Transfers and Subsidies - Capital:  Monetary Allocations - District Municipalities:  Limpopo - DC 35:  Capricorn - Water</v>
          </cell>
          <cell r="R8331">
            <v>0</v>
          </cell>
          <cell r="V8331" t="str">
            <v>DM LP: CAPRICORN - WATER</v>
          </cell>
        </row>
        <row r="8332">
          <cell r="Q8332" t="str">
            <v>Expenditure:  Transfers and Subsidies - Capital:  Monetary Allocations - District Municipalities:  Limpopo - DC 36:  Waterberg</v>
          </cell>
          <cell r="R8332">
            <v>0</v>
          </cell>
          <cell r="V8332" t="str">
            <v>DM LP: WATERBERG</v>
          </cell>
        </row>
        <row r="8333">
          <cell r="Q8333" t="str">
            <v>Expenditure:  Transfers and Subsidies - Capital:  Monetary Allocations - District Municipalities:  Limpopo - DC 36:  Waterberg - Community and Social Services</v>
          </cell>
          <cell r="R8333">
            <v>0</v>
          </cell>
          <cell r="V8333" t="str">
            <v>DM LP: WATERBERG - COMM &amp; SOC SERV</v>
          </cell>
        </row>
        <row r="8334">
          <cell r="Q8334" t="str">
            <v>Expenditure:  Transfers and Subsidies - Capital:  Monetary Allocations - District Municipalities:  Limpopo - DC 36:  Waterberg - Environmental Protection</v>
          </cell>
          <cell r="R8334">
            <v>0</v>
          </cell>
          <cell r="V8334" t="str">
            <v>DM LP: WATERBERG - ENVIRON PROTECTION</v>
          </cell>
        </row>
        <row r="8335">
          <cell r="Q8335" t="str">
            <v>Expenditure:  Transfers and Subsidies - Capital:  Monetary Allocations - District Municipalities:  Limpopo - DC 36:  Waterberg - Executive and Council</v>
          </cell>
          <cell r="R8335">
            <v>0</v>
          </cell>
          <cell r="V8335" t="str">
            <v>DM LP: WATERBERG - EXECUTIVE &amp; COUNCIL</v>
          </cell>
        </row>
        <row r="8336">
          <cell r="Q8336" t="str">
            <v>Expenditure:  Transfers and Subsidies - Capital:  Monetary Allocations - District Municipalities:  Limpopo - DC 36:  Waterberg - Finance and Admin</v>
          </cell>
          <cell r="R8336">
            <v>0</v>
          </cell>
          <cell r="V8336" t="str">
            <v>DM LP: WATERBERG - FINANCE &amp; ADMIN</v>
          </cell>
        </row>
        <row r="8337">
          <cell r="Q8337" t="str">
            <v>Expenditure:  Transfers and Subsidies - Capital:  Monetary Allocations - District Municipalities:  Limpopo - DC 36:  Waterberg - Health</v>
          </cell>
          <cell r="R8337">
            <v>0</v>
          </cell>
          <cell r="V8337" t="str">
            <v>DM LP: WATERBERG - HEALTH</v>
          </cell>
        </row>
        <row r="8338">
          <cell r="Q8338" t="str">
            <v>Expenditure:  Transfers and Subsidies - Capital:  Monetary Allocations - District Municipalities:  Limpopo - DC 36:  Waterberg - Housing</v>
          </cell>
          <cell r="R8338">
            <v>0</v>
          </cell>
          <cell r="V8338" t="str">
            <v>DM LP: WATERBERG - HOUSING</v>
          </cell>
        </row>
        <row r="8339">
          <cell r="Q8339" t="str">
            <v>Expenditure:  Transfers and Subsidies - Capital:  Monetary Allocations - District Municipalities:  Limpopo - DC 36:  Waterberg - Planning and Development</v>
          </cell>
          <cell r="R8339">
            <v>0</v>
          </cell>
          <cell r="V8339" t="str">
            <v>DM LP: WATERBERG - PLANNING &amp; DEVEL</v>
          </cell>
        </row>
        <row r="8340">
          <cell r="Q8340" t="str">
            <v>Expenditure:  Transfers and Subsidies - Capital:  Monetary Allocations - District Municipalities:  Limpopo - DC 36:  Waterberg - Public Safety</v>
          </cell>
          <cell r="R8340">
            <v>0</v>
          </cell>
          <cell r="V8340" t="str">
            <v>DM LP: WATERBERG - PUBLIC SAFETY</v>
          </cell>
        </row>
        <row r="8341">
          <cell r="Q8341" t="str">
            <v>Expenditure:  Transfers and Subsidies - Capital:  Monetary Allocations - District Municipalities:  Limpopo - DC 36:  Waterberg - Road Transport</v>
          </cell>
          <cell r="R8341">
            <v>0</v>
          </cell>
          <cell r="V8341" t="str">
            <v>DM LP: WATERBERG - ROAD TRANSPORT</v>
          </cell>
        </row>
        <row r="8342">
          <cell r="Q8342" t="str">
            <v>Expenditure:  Transfers and Subsidies - Capital:  Monetary Allocations - District Municipalities:  Limpopo - DC 36:  Waterberg - Sport and Recreation</v>
          </cell>
          <cell r="R8342">
            <v>0</v>
          </cell>
          <cell r="V8342" t="str">
            <v>DM LP: WATERBERG - SPORT &amp; RECREATION</v>
          </cell>
        </row>
        <row r="8343">
          <cell r="Q8343" t="str">
            <v>Expenditure:  Transfers and Subsidies - Capital:  Monetary Allocations - District Municipalities:  Limpopo - DC 36:  Waterberg - Waste Water Management</v>
          </cell>
          <cell r="R8343">
            <v>0</v>
          </cell>
          <cell r="V8343" t="str">
            <v>DM LP: WATERBERG - WASTE WATER MAN</v>
          </cell>
        </row>
        <row r="8344">
          <cell r="Q8344" t="str">
            <v>Expenditure:  Transfers and Subsidies - Capital:  Monetary Allocations - District Municipalities:  Limpopo - DC 36:  Waterberg - Water</v>
          </cell>
          <cell r="R8344">
            <v>0</v>
          </cell>
          <cell r="V8344" t="str">
            <v>DM LP: WATERBERG - WATER</v>
          </cell>
        </row>
        <row r="8345">
          <cell r="Q8345" t="str">
            <v>Expenditure:  Transfers and Subsidies - Capital:  Monetary Allocations - District Municipalities:  Mpumalanga</v>
          </cell>
          <cell r="R8345">
            <v>0</v>
          </cell>
          <cell r="V8345" t="str">
            <v>T&amp;S CAP: MONETARY DM MPUMALANGA</v>
          </cell>
        </row>
        <row r="8346">
          <cell r="Q8346" t="str">
            <v>Expenditure:  Transfers and Subsidies - Capital:  Monetary Allocations - District Municipalities:  Mpumalanga - DC 30:  Gert Sibande</v>
          </cell>
          <cell r="R8346">
            <v>0</v>
          </cell>
          <cell r="V8346" t="str">
            <v>DM MP: GERT SIBANDE</v>
          </cell>
        </row>
        <row r="8347">
          <cell r="Q8347" t="str">
            <v>Expenditure:  Transfers and Subsidies - Capital:  Monetary Allocations - District Municipalities:  Mpumalanga - DC 30:  Gert Sibande - Community and Social Services</v>
          </cell>
          <cell r="R8347">
            <v>0</v>
          </cell>
          <cell r="V8347" t="str">
            <v>DM MP: GERT SIBANDE - COMM &amp; SOC SERV</v>
          </cell>
        </row>
        <row r="8348">
          <cell r="Q8348" t="str">
            <v>Expenditure:  Transfers and Subsidies - Capital:  Monetary Allocations - District Municipalities:  Mpumalanga - DC 30:  Gert Sibande - Environmental Protection</v>
          </cell>
          <cell r="R8348">
            <v>0</v>
          </cell>
          <cell r="V8348" t="str">
            <v>DM MP: GERT SIBANDE - ENVIRON PROTECTION</v>
          </cell>
        </row>
        <row r="8349">
          <cell r="Q8349" t="str">
            <v>Expenditure:  Transfers and Subsidies - Capital:  Monetary Allocations - District Municipalities:  Mpumalanga - DC 30:  Gert Sibande - Executive and Council</v>
          </cell>
          <cell r="R8349">
            <v>0</v>
          </cell>
          <cell r="V8349" t="str">
            <v>DM MP: GERT SIBANDE - EXECUTIV &amp; COUNCIL</v>
          </cell>
        </row>
        <row r="8350">
          <cell r="Q8350" t="str">
            <v>Expenditure:  Transfers and Subsidies - Capital:  Monetary Allocations - District Municipalities:  Mpumalanga - DC 30:  Gert Sibande - Finance and Admin</v>
          </cell>
          <cell r="R8350">
            <v>0</v>
          </cell>
          <cell r="V8350" t="str">
            <v>DM MP: GERT SIBANDE - FINANCE &amp; ADMIN</v>
          </cell>
        </row>
        <row r="8351">
          <cell r="Q8351" t="str">
            <v>Expenditure:  Transfers and Subsidies - Capital:  Monetary Allocations - District Municipalities:  Mpumalanga - DC 30:  Gert Sibande - Health</v>
          </cell>
          <cell r="R8351">
            <v>0</v>
          </cell>
          <cell r="V8351" t="str">
            <v>DM MP: GERT SIBANDE - HEALTH</v>
          </cell>
        </row>
        <row r="8352">
          <cell r="Q8352" t="str">
            <v>Expenditure:  Transfers and Subsidies - Capital:  Monetary Allocations - District Municipalities:  Mpumalanga - DC 30:  Gert Sibande - Housing</v>
          </cell>
          <cell r="R8352">
            <v>0</v>
          </cell>
          <cell r="V8352" t="str">
            <v>DM MP: GERT SIBANDE - HOUSING</v>
          </cell>
        </row>
        <row r="8353">
          <cell r="Q8353" t="str">
            <v>Expenditure:  Transfers and Subsidies - Capital:  Monetary Allocations - District Municipalities:  Mpumalanga - DC 30:  Gert Sibande - Planning and Development</v>
          </cell>
          <cell r="R8353">
            <v>0</v>
          </cell>
          <cell r="V8353" t="str">
            <v>DM MP: GERT SIBANDE - PLANNING &amp; DEVEL</v>
          </cell>
        </row>
        <row r="8354">
          <cell r="Q8354" t="str">
            <v>Expenditure:  Transfers and Subsidies - Capital:  Monetary Allocations - District Municipalities:  Mpumalanga - DC 30:  Gert Sibande - Public Safety</v>
          </cell>
          <cell r="R8354">
            <v>0</v>
          </cell>
          <cell r="V8354" t="str">
            <v>DM MP: GERT SIBANDE - PUBLIC SAFETY</v>
          </cell>
        </row>
        <row r="8355">
          <cell r="Q8355" t="str">
            <v>Expenditure:  Transfers and Subsidies - Capital:  Monetary Allocations - District Municipalities:  Mpumalanga - DC 30:  Gert Sibande - Road Transport</v>
          </cell>
          <cell r="R8355">
            <v>0</v>
          </cell>
          <cell r="V8355" t="str">
            <v>DM MP: GERT SIBANDE - ROAD TRANSPORT</v>
          </cell>
        </row>
        <row r="8356">
          <cell r="Q8356" t="str">
            <v>Expenditure:  Transfers and Subsidies - Capital:  Monetary Allocations - District Municipalities:  Mpumalanga - DC 30:  Gert Sibande - Sport and Recreation</v>
          </cell>
          <cell r="R8356">
            <v>0</v>
          </cell>
          <cell r="V8356" t="str">
            <v>DM MP: GERT SIBANDE - SPORT &amp; RECREATION</v>
          </cell>
        </row>
        <row r="8357">
          <cell r="Q8357" t="str">
            <v>Expenditure:  Transfers and Subsidies - Capital:  Monetary Allocations - District Municipalities:  Mpumalanga - DC 30:  Gert Sibande - Waste Water Management</v>
          </cell>
          <cell r="R8357">
            <v>0</v>
          </cell>
          <cell r="V8357" t="str">
            <v>DM MP: GERT SIBANDE - WASTE WATER MAN</v>
          </cell>
        </row>
        <row r="8358">
          <cell r="Q8358" t="str">
            <v>Expenditure:  Transfers and Subsidies - Capital:  Monetary Allocations - District Municipalities:  Mpumalanga - DC 30:  Gert Sibande - Water</v>
          </cell>
          <cell r="R8358">
            <v>0</v>
          </cell>
          <cell r="V8358" t="str">
            <v>DM MP: GERT SIBANDE - WATER</v>
          </cell>
        </row>
        <row r="8359">
          <cell r="Q8359" t="str">
            <v>Expenditure:  Transfers and Subsidies - Capital:  Monetary Allocations - District Municipalities:  Mpumalanga - DC 31:  Nkangala</v>
          </cell>
          <cell r="R8359">
            <v>0</v>
          </cell>
          <cell r="V8359" t="str">
            <v>DM MP: NKANGALA</v>
          </cell>
        </row>
        <row r="8360">
          <cell r="Q8360" t="str">
            <v>Expenditure:  Transfers and Subsidies - Capital:  Monetary Allocations - District Municipalities:  Mpumalanga - DC 31:  Nkangala - Community and Social Services</v>
          </cell>
          <cell r="R8360">
            <v>0</v>
          </cell>
          <cell r="V8360" t="str">
            <v>DM MP: NKANGALA - COMM &amp; SOC SERV</v>
          </cell>
        </row>
        <row r="8361">
          <cell r="Q8361" t="str">
            <v>Expenditure:  Transfers and Subsidies - Capital:  Monetary Allocations - District Municipalities:  Mpumalanga - DC 31:  Nkangala - Environmental Protection</v>
          </cell>
          <cell r="R8361">
            <v>0</v>
          </cell>
          <cell r="V8361" t="str">
            <v>DM MP: NKANGALA - ENVIRON PROTECTION</v>
          </cell>
        </row>
        <row r="8362">
          <cell r="Q8362" t="str">
            <v>Expenditure:  Transfers and Subsidies - Capital:  Monetary Allocations - District Municipalities:  Mpumalanga - DC 31:  Nkangala - Executive and Council</v>
          </cell>
          <cell r="R8362">
            <v>0</v>
          </cell>
          <cell r="V8362" t="str">
            <v>DM MP: NKANGALA - EXECUTIVE &amp; COUNCIL</v>
          </cell>
        </row>
        <row r="8363">
          <cell r="Q8363" t="str">
            <v>Expenditure:  Transfers and Subsidies - Capital:  Monetary Allocations - District Municipalities:  Mpumalanga - DC 31:  Nkangala - Finance and Admin</v>
          </cell>
          <cell r="R8363">
            <v>0</v>
          </cell>
          <cell r="V8363" t="str">
            <v>DM MP: NKANGALA - FINANCE &amp; ADMIN</v>
          </cell>
        </row>
        <row r="8364">
          <cell r="Q8364" t="str">
            <v>Expenditure:  Transfers and Subsidies - Capital:  Monetary Allocations - District Municipalities:  Mpumalanga - DC 31:  Nkangala - Health</v>
          </cell>
          <cell r="R8364">
            <v>0</v>
          </cell>
          <cell r="V8364" t="str">
            <v>DM MP: NKANGALA - HEALTH</v>
          </cell>
        </row>
        <row r="8365">
          <cell r="Q8365" t="str">
            <v>Expenditure:  Transfers and Subsidies - Capital:  Monetary Allocations - District Municipalities:  Mpumalanga - DC 31:  Nkangala - Housing</v>
          </cell>
          <cell r="R8365">
            <v>0</v>
          </cell>
          <cell r="V8365" t="str">
            <v>DM MP: NKANGALA - HOUSING</v>
          </cell>
        </row>
        <row r="8366">
          <cell r="Q8366" t="str">
            <v>Expenditure:  Transfers and Subsidies - Capital:  Monetary Allocations - District Municipalities:  Mpumalanga - DC 31:  Nkangala - Planning and Development</v>
          </cell>
          <cell r="R8366">
            <v>0</v>
          </cell>
          <cell r="V8366" t="str">
            <v>DM MP: NKANGALA - PLANNING &amp; DEVEL</v>
          </cell>
        </row>
        <row r="8367">
          <cell r="Q8367" t="str">
            <v>Expenditure:  Transfers and Subsidies - Capital:  Monetary Allocations - District Municipalities:  Mpumalanga - DC 31:  Nkangala - Public Safety</v>
          </cell>
          <cell r="R8367">
            <v>0</v>
          </cell>
          <cell r="V8367" t="str">
            <v>DM MP: NKANGALA - PUBLIC SAFETY</v>
          </cell>
        </row>
        <row r="8368">
          <cell r="Q8368" t="str">
            <v>Expenditure:  Transfers and Subsidies - Capital:  Monetary Allocations - District Municipalities:  Mpumalanga - DC 31:  Nkangala - Road Transport</v>
          </cell>
          <cell r="R8368">
            <v>0</v>
          </cell>
          <cell r="V8368" t="str">
            <v>DM MP: NKANGALA - ROAD TRANSPORT</v>
          </cell>
        </row>
        <row r="8369">
          <cell r="Q8369" t="str">
            <v>Expenditure:  Transfers and Subsidies - Capital:  Monetary Allocations - District Municipalities:  Mpumalanga - DC 31:  Nkangala - Sport and Recreation</v>
          </cell>
          <cell r="R8369">
            <v>0</v>
          </cell>
          <cell r="V8369" t="str">
            <v>DM MP: NKANGALA - SPORT &amp; RECREATION</v>
          </cell>
        </row>
        <row r="8370">
          <cell r="Q8370" t="str">
            <v>Expenditure:  Transfers and Subsidies - Capital:  Monetary Allocations - District Municipalities:  Mpumalanga - DC 31:  Nkangala - Waste Water Management</v>
          </cell>
          <cell r="R8370">
            <v>0</v>
          </cell>
          <cell r="V8370" t="str">
            <v>DM MP: NKANGALA - WASTE WATER MAN</v>
          </cell>
        </row>
        <row r="8371">
          <cell r="Q8371" t="str">
            <v>Expenditure:  Transfers and Subsidies - Capital:  Monetary Allocations - District Municipalities:  Mpumalanga - DC 31:  Nkangala - Water</v>
          </cell>
          <cell r="R8371">
            <v>0</v>
          </cell>
          <cell r="V8371" t="str">
            <v>DM MP: NKANGALA - WATER</v>
          </cell>
        </row>
        <row r="8372">
          <cell r="Q8372" t="str">
            <v>Expenditure:  Transfers and Subsidies - Capital:  Monetary Allocations - District Municipalities:  Mpumalanga - DC 32:  Ehlanzeni</v>
          </cell>
          <cell r="R8372">
            <v>0</v>
          </cell>
          <cell r="V8372" t="str">
            <v>DM MP: EHLANZENI</v>
          </cell>
        </row>
        <row r="8373">
          <cell r="Q8373" t="str">
            <v>Expenditure:  Transfers and Subsidies - Capital:  Monetary Allocations - District Municipalities:  Mpumalanga - DC 32:  Ehlanzeni - Community and Social Services</v>
          </cell>
          <cell r="R8373">
            <v>0</v>
          </cell>
          <cell r="V8373" t="str">
            <v>DM MP: EHLANZENI - COMM &amp; SOC SERV</v>
          </cell>
        </row>
        <row r="8374">
          <cell r="Q8374" t="str">
            <v>Expenditure:  Transfers and Subsidies - Capital:  Monetary Allocations - District Municipalities:  Mpumalanga - DC 32:  Ehlanzeni - Environmental Protection</v>
          </cell>
          <cell r="R8374">
            <v>0</v>
          </cell>
          <cell r="V8374" t="str">
            <v>DM MP: EHLANZENI - ENVIRON PROTECTION</v>
          </cell>
        </row>
        <row r="8375">
          <cell r="Q8375" t="str">
            <v>Expenditure:  Transfers and Subsidies - Capital:  Monetary Allocations - District Municipalities:  Mpumalanga - DC 32:  Ehlanzeni - Executive and Council</v>
          </cell>
          <cell r="R8375">
            <v>0</v>
          </cell>
          <cell r="V8375" t="str">
            <v>DM MP: EHLANZENI - EXECUTIVE &amp; COUNCIL</v>
          </cell>
        </row>
        <row r="8376">
          <cell r="Q8376" t="str">
            <v>Expenditure:  Transfers and Subsidies - Capital:  Monetary Allocations - District Municipalities:  Mpumalanga - DC 32:  Ehlanzeni - Finance and Admin</v>
          </cell>
          <cell r="R8376">
            <v>0</v>
          </cell>
          <cell r="V8376" t="str">
            <v>DM MP: EHLANZENI - FINANCE &amp; ADMIN</v>
          </cell>
        </row>
        <row r="8377">
          <cell r="Q8377" t="str">
            <v>Expenditure:  Transfers and Subsidies - Capital:  Monetary Allocations - District Municipalities:  Mpumalanga - DC 32:  Ehlanzeni - Health</v>
          </cell>
          <cell r="R8377">
            <v>0</v>
          </cell>
          <cell r="V8377" t="str">
            <v>DM MP: EHLANZENI - HEALTH</v>
          </cell>
        </row>
        <row r="8378">
          <cell r="Q8378" t="str">
            <v>Expenditure:  Transfers and Subsidies - Capital:  Monetary Allocations - District Municipalities:  Mpumalanga - DC 32:  Ehlanzeni - Housing</v>
          </cell>
          <cell r="R8378">
            <v>0</v>
          </cell>
          <cell r="V8378" t="str">
            <v>DM MP: EHLANZENI - HOUSING</v>
          </cell>
        </row>
        <row r="8379">
          <cell r="Q8379" t="str">
            <v>Expenditure:  Transfers and Subsidies - Capital:  Monetary Allocations - District Municipalities:  Mpumalanga - DC 32:  Ehlanzeni - Planning and Development</v>
          </cell>
          <cell r="R8379">
            <v>0</v>
          </cell>
          <cell r="V8379" t="str">
            <v>DM MP: EHLANZENI - PLANNING &amp; DEVEL</v>
          </cell>
        </row>
        <row r="8380">
          <cell r="Q8380" t="str">
            <v>Expenditure:  Transfers and Subsidies - Capital:  Monetary Allocations - District Municipalities:  Mpumalanga - DC 32:  Ehlanzeni - Public Safety</v>
          </cell>
          <cell r="R8380">
            <v>0</v>
          </cell>
          <cell r="V8380" t="str">
            <v>DM MP: EHLANZENI - PUBLIC SAFETY</v>
          </cell>
        </row>
        <row r="8381">
          <cell r="Q8381" t="str">
            <v>Expenditure:  Transfers and Subsidies - Capital:  Monetary Allocations - District Municipalities:  Mpumalanga - DC 32:  Ehlanzeni - Road Transport</v>
          </cell>
          <cell r="R8381">
            <v>0</v>
          </cell>
          <cell r="V8381" t="str">
            <v>DM MP: EHLANZENI - ROAD TRANSPORT</v>
          </cell>
        </row>
        <row r="8382">
          <cell r="Q8382" t="str">
            <v>Expenditure:  Transfers and Subsidies - Capital:  Monetary Allocations - District Municipalities:  Mpumalanga - DC 32:  Ehlanzeni - Sport and Recreation</v>
          </cell>
          <cell r="R8382">
            <v>0</v>
          </cell>
          <cell r="V8382" t="str">
            <v>DM MP: EHLANZENI - SPORT &amp; RECREATION</v>
          </cell>
        </row>
        <row r="8383">
          <cell r="Q8383" t="str">
            <v>Expenditure:  Transfers and Subsidies - Capital:  Monetary Allocations - District Municipalities:  Mpumalanga - DC 32:  Ehlanzeni - Waste Water Management</v>
          </cell>
          <cell r="R8383">
            <v>0</v>
          </cell>
          <cell r="V8383" t="str">
            <v>DM MP: EHLANZENI - WASTE WATER MAN</v>
          </cell>
        </row>
        <row r="8384">
          <cell r="Q8384" t="str">
            <v>Expenditure:  Transfers and Subsidies - Capital:  Monetary Allocations - District Municipalities:  Mpumalanga - DC 32:  Ehlanzeni - Water</v>
          </cell>
          <cell r="R8384">
            <v>0</v>
          </cell>
          <cell r="V8384" t="str">
            <v>DM MP: EHLANZENI - WATER</v>
          </cell>
        </row>
        <row r="8385">
          <cell r="Q8385" t="str">
            <v>Expenditure:  Transfers and Subsidies - Capital:  Monetary Allocations - District Municipalities:  Northern Cape</v>
          </cell>
          <cell r="R8385">
            <v>0</v>
          </cell>
          <cell r="V8385" t="str">
            <v>T&amp;S CAP: MONETARY DM NORTHERN CAPE</v>
          </cell>
        </row>
        <row r="8386">
          <cell r="Q8386" t="str">
            <v>Expenditure:  Transfers and Subsidies - Capital:  Monetary Allocations - District Municipalities:  Northern Cape - DC 45:  John Taolo</v>
          </cell>
          <cell r="R8386">
            <v>0</v>
          </cell>
          <cell r="V8386" t="str">
            <v>DM NC: JOHN TAOLO</v>
          </cell>
        </row>
        <row r="8387">
          <cell r="Q8387" t="str">
            <v>Expenditure:  Transfers and Subsidies - Capital:  Monetary Allocations - District Municipalities:  Northern Cape - DC 45:  John Taolo - Community and Social Services</v>
          </cell>
          <cell r="R8387">
            <v>0</v>
          </cell>
          <cell r="V8387" t="str">
            <v>DM NC: JOHN TAOLO - COMM &amp; SOC SERV</v>
          </cell>
        </row>
        <row r="8388">
          <cell r="Q8388" t="str">
            <v>Expenditure:  Transfers and Subsidies - Capital:  Monetary Allocations - District Municipalities:  Northern Cape - DC 45:  John Taolo - Environmental Protection</v>
          </cell>
          <cell r="R8388">
            <v>0</v>
          </cell>
          <cell r="V8388" t="str">
            <v>DM NC: JOHN TAOLO - ENVIRON PROTECTION</v>
          </cell>
        </row>
        <row r="8389">
          <cell r="Q8389" t="str">
            <v>Expenditure:  Transfers and Subsidies - Capital:  Monetary Allocations - District Municipalities:  Northern Cape - DC 45:  John Taolo - Executive and Council</v>
          </cell>
          <cell r="R8389">
            <v>0</v>
          </cell>
          <cell r="V8389" t="str">
            <v>DM NC: JOHN TAOLO - EXECUTIVE &amp; COUNCIL</v>
          </cell>
        </row>
        <row r="8390">
          <cell r="Q8390" t="str">
            <v>Expenditure:  Transfers and Subsidies - Capital:  Monetary Allocations - District Municipalities:  Northern Cape - DC 45:  John Taolo - Finance and Admin</v>
          </cell>
          <cell r="R8390">
            <v>0</v>
          </cell>
          <cell r="V8390" t="str">
            <v>DM NC: JOHN TAOLO - FINANCE &amp; ADMIN</v>
          </cell>
        </row>
        <row r="8391">
          <cell r="Q8391" t="str">
            <v>Expenditure:  Transfers and Subsidies - Capital:  Monetary Allocations - District Municipalities:  Northern Cape - DC 45:  John Taolo - Health</v>
          </cell>
          <cell r="R8391">
            <v>0</v>
          </cell>
          <cell r="V8391" t="str">
            <v>DM NC: JOHN TAOLO - HEALTH</v>
          </cell>
        </row>
        <row r="8392">
          <cell r="Q8392" t="str">
            <v>Expenditure:  Transfers and Subsidies - Capital:  Monetary Allocations - District Municipalities:  Northern Cape - DC 45:  John Taolo - Housing</v>
          </cell>
          <cell r="R8392">
            <v>0</v>
          </cell>
          <cell r="V8392" t="str">
            <v>DM NC: JOHN TAOLO - HOUSING</v>
          </cell>
        </row>
        <row r="8393">
          <cell r="Q8393" t="str">
            <v>Expenditure:  Transfers and Subsidies - Capital:  Monetary Allocations - District Municipalities:  Northern Cape - DC 45:  John Taolo - Planning and Development</v>
          </cell>
          <cell r="R8393">
            <v>0</v>
          </cell>
          <cell r="V8393" t="str">
            <v>DM NC: JOHN TAOLO - PLANNING &amp; DEVEL</v>
          </cell>
        </row>
        <row r="8394">
          <cell r="Q8394" t="str">
            <v>Expenditure:  Transfers and Subsidies - Capital:  Monetary Allocations - District Municipalities:  Northern Cape - DC 45:  John Taolo - Public Safety</v>
          </cell>
          <cell r="R8394">
            <v>0</v>
          </cell>
          <cell r="V8394" t="str">
            <v>DM NC: JOHN TAOLO - PUBLIC SAFETY</v>
          </cell>
        </row>
        <row r="8395">
          <cell r="Q8395" t="str">
            <v>Expenditure:  Transfers and Subsidies - Capital:  Monetary Allocations - District Municipalities:  Northern Cape - DC 45:  John Taolo - Road Transport</v>
          </cell>
          <cell r="R8395">
            <v>0</v>
          </cell>
          <cell r="V8395" t="str">
            <v>DM NC: JOHN TAOLO - ROAD TRANSPORT</v>
          </cell>
        </row>
        <row r="8396">
          <cell r="Q8396" t="str">
            <v>Expenditure:  Transfers and Subsidies - Capital:  Monetary Allocations - District Municipalities:  Northern Cape - DC 45:  John Taolo - Sport and Recreation</v>
          </cell>
          <cell r="R8396">
            <v>0</v>
          </cell>
          <cell r="V8396" t="str">
            <v>DM NC: JOHN TAOLO - SPORT &amp; RECREATION</v>
          </cell>
        </row>
        <row r="8397">
          <cell r="Q8397" t="str">
            <v>Expenditure:  Transfers and Subsidies - Capital:  Monetary Allocations - District Municipalities:  Northern Cape - DC 45:  John Taolo - Waste Water Management</v>
          </cell>
          <cell r="R8397">
            <v>0</v>
          </cell>
          <cell r="V8397" t="str">
            <v>DM NC: JOHN TAOLO - WASTE WATER MAN</v>
          </cell>
        </row>
        <row r="8398">
          <cell r="Q8398" t="str">
            <v>Expenditure:  Transfers and Subsidies - Capital:  Monetary Allocations - District Municipalities:  Northern Cape - DC 45:  John Taolo - Water</v>
          </cell>
          <cell r="R8398">
            <v>0</v>
          </cell>
          <cell r="V8398" t="str">
            <v>DM NC: JOHN TAOLO - WATER</v>
          </cell>
        </row>
        <row r="8399">
          <cell r="Q8399" t="str">
            <v xml:space="preserve">Expenditure:  Transfers and Subsidies - Capital:  Monetary Allocations - District Municipalities:  Northern Cape - DC 6:  Namakwa </v>
          </cell>
          <cell r="R8399">
            <v>0</v>
          </cell>
          <cell r="V8399" t="str">
            <v>DM NC: NAMAKWA</v>
          </cell>
        </row>
        <row r="8400">
          <cell r="Q8400" t="str">
            <v>Expenditure:  Transfers and Subsidies - Capital:  Monetary Allocations - District Municipalities:  Northern Cape - DC 6:  Namakwa - Community and Social Services</v>
          </cell>
          <cell r="R8400">
            <v>0</v>
          </cell>
          <cell r="V8400" t="str">
            <v>DM NC: NAMAKWA - COMM &amp; SOC SERV</v>
          </cell>
        </row>
        <row r="8401">
          <cell r="Q8401" t="str">
            <v>Expenditure:  Transfers and Subsidies - Capital:  Monetary Allocations - District Municipalities:  Northern Cape - DC 6:  Namakwa - Environmental Protection</v>
          </cell>
          <cell r="R8401">
            <v>0</v>
          </cell>
          <cell r="V8401" t="str">
            <v>DM NC: NAMAKWA - ENVIRON PROTECTION</v>
          </cell>
        </row>
        <row r="8402">
          <cell r="Q8402" t="str">
            <v>Expenditure:  Transfers and Subsidies - Capital:  Monetary Allocations - District Municipalities:  Northern Cape - DC 6:  Namakwa - Executive and Council</v>
          </cell>
          <cell r="R8402">
            <v>0</v>
          </cell>
          <cell r="V8402" t="str">
            <v>DM NC: NAMAKWA - EXECUTIVE &amp; COUNCIL</v>
          </cell>
        </row>
        <row r="8403">
          <cell r="Q8403" t="str">
            <v>Expenditure:  Transfers and Subsidies - Capital:  Monetary Allocations - District Municipalities:  Northern Cape - DC 6:  Namakwa - Finance and Admin</v>
          </cell>
          <cell r="R8403">
            <v>0</v>
          </cell>
          <cell r="V8403" t="str">
            <v>DM NC: NAMAKWA - FINANCE &amp; ADMIN</v>
          </cell>
        </row>
        <row r="8404">
          <cell r="Q8404" t="str">
            <v>Expenditure:  Transfers and Subsidies - Capital:  Monetary Allocations - District Municipalities:  Northern Cape - DC 6:  Namakwa - Health</v>
          </cell>
          <cell r="R8404">
            <v>0</v>
          </cell>
          <cell r="V8404" t="str">
            <v>DM NC: NAMAKWA - HEALTH</v>
          </cell>
        </row>
        <row r="8405">
          <cell r="Q8405" t="str">
            <v>Expenditure:  Transfers and Subsidies - Capital:  Monetary Allocations - District Municipalities:  Northern Cape - DC 6:  Namakwa - Housing</v>
          </cell>
          <cell r="R8405">
            <v>0</v>
          </cell>
          <cell r="V8405" t="str">
            <v>DM NC: NAMAKWA - HOUSING</v>
          </cell>
        </row>
        <row r="8406">
          <cell r="Q8406" t="str">
            <v>Expenditure:  Transfers and Subsidies - Capital:  Monetary Allocations - District Municipalities:  Northern Cape - DC 6:  Namakwa - Planning and Development</v>
          </cell>
          <cell r="R8406">
            <v>0</v>
          </cell>
          <cell r="V8406" t="str">
            <v>DM NC: NAMAKWA - PLANNING &amp; DEVEL</v>
          </cell>
        </row>
        <row r="8407">
          <cell r="Q8407" t="str">
            <v>Expenditure:  Transfers and Subsidies - Capital:  Monetary Allocations - District Municipalities:  Northern Cape - DC 6:  Namakwa - Public Safety</v>
          </cell>
          <cell r="R8407">
            <v>0</v>
          </cell>
          <cell r="V8407" t="str">
            <v>DM NC: NAMAKWA - PUBLIC SAFETY</v>
          </cell>
        </row>
        <row r="8408">
          <cell r="Q8408" t="str">
            <v>Expenditure:  Transfers and Subsidies - Capital:  Monetary Allocations - District Municipalities:  Northern Cape - DC 6:  Namakwa - Road Transport</v>
          </cell>
          <cell r="R8408">
            <v>0</v>
          </cell>
          <cell r="V8408" t="str">
            <v>DM NC: NAMAKWA - ROAD TRANSPORT</v>
          </cell>
        </row>
        <row r="8409">
          <cell r="Q8409" t="str">
            <v>Expenditure:  Transfers and Subsidies - Capital:  Monetary Allocations - District Municipalities:  Northern Cape - DC 6:  Namakwa - Sport and Recreation</v>
          </cell>
          <cell r="R8409">
            <v>0</v>
          </cell>
          <cell r="V8409" t="str">
            <v>DM NC: NAMAKWA - SPORT &amp; RECREATION</v>
          </cell>
        </row>
        <row r="8410">
          <cell r="Q8410" t="str">
            <v>Expenditure:  Transfers and Subsidies - Capital:  Monetary Allocations - District Municipalities:  Northern Cape - DC 6:  Namakwa - Waste Water Management</v>
          </cell>
          <cell r="R8410">
            <v>0</v>
          </cell>
          <cell r="V8410" t="str">
            <v>DM NC: NAMAKWA - WASTE WATER MAN</v>
          </cell>
        </row>
        <row r="8411">
          <cell r="Q8411" t="str">
            <v>Expenditure:  Transfers and Subsidies - Capital:  Monetary Allocations - District Municipalities:  Northern Cape - DC 6:  Namakwa - Water</v>
          </cell>
          <cell r="R8411">
            <v>0</v>
          </cell>
          <cell r="V8411" t="str">
            <v>DM NC: NAMAKWA - WATER</v>
          </cell>
        </row>
        <row r="8412">
          <cell r="Q8412" t="str">
            <v>Expenditure:  Transfers and Subsidies - Capital:  Monetary Allocations - District Municipalities:  Northern Cape - DC 7:  Pixley</v>
          </cell>
          <cell r="R8412">
            <v>0</v>
          </cell>
          <cell r="V8412" t="str">
            <v>DM NC: PIXLEY</v>
          </cell>
        </row>
        <row r="8413">
          <cell r="Q8413" t="str">
            <v>Expenditure:  Transfers and Subsidies - Capital:  Monetary Allocations - District Municipalities:  Northern Cape - DC 7:  Pixley - Community and Social Services</v>
          </cell>
          <cell r="R8413">
            <v>0</v>
          </cell>
          <cell r="V8413" t="str">
            <v>DM NC: PIXLEY - COMM &amp; SOC SERV</v>
          </cell>
        </row>
        <row r="8414">
          <cell r="Q8414" t="str">
            <v>Expenditure:  Transfers and Subsidies - Capital:  Monetary Allocations - District Municipalities:  Northern Cape - DC 7:  Pixley - Environmental Protection</v>
          </cell>
          <cell r="R8414">
            <v>0</v>
          </cell>
          <cell r="V8414" t="str">
            <v>DM NC: PIXLEY - ENVIRON PROTECTION</v>
          </cell>
        </row>
        <row r="8415">
          <cell r="Q8415" t="str">
            <v>Expenditure:  Transfers and Subsidies - Capital:  Monetary Allocations - District Municipalities:  Northern Cape - DC 7:  Pixley - Executive and Council</v>
          </cell>
          <cell r="R8415">
            <v>0</v>
          </cell>
          <cell r="V8415" t="str">
            <v>DM NC: PIXLEY - EXECUTIVE &amp; COUNCIL</v>
          </cell>
        </row>
        <row r="8416">
          <cell r="Q8416" t="str">
            <v>Expenditure:  Transfers and Subsidies - Capital:  Monetary Allocations - District Municipalities:  Northern Cape - DC 7:  Pixley - Finance and Admin</v>
          </cell>
          <cell r="R8416">
            <v>0</v>
          </cell>
          <cell r="V8416" t="str">
            <v>DM NC: PIXLEY - FINANCE &amp; ADMIN</v>
          </cell>
        </row>
        <row r="8417">
          <cell r="Q8417" t="str">
            <v>Expenditure:  Transfers and Subsidies - Capital:  Monetary Allocations - District Municipalities:  Northern Cape - DC 7:  Pixley - Health</v>
          </cell>
          <cell r="R8417">
            <v>0</v>
          </cell>
          <cell r="V8417" t="str">
            <v>DM NC: PIXLEY - HEALTH</v>
          </cell>
        </row>
        <row r="8418">
          <cell r="Q8418" t="str">
            <v>Expenditure:  Transfers and Subsidies - Capital:  Monetary Allocations - District Municipalities:  Northern Cape - DC 7:  Pixley - Housing</v>
          </cell>
          <cell r="R8418">
            <v>0</v>
          </cell>
          <cell r="V8418" t="str">
            <v>DM NC: PIXLEY - HOUSING</v>
          </cell>
        </row>
        <row r="8419">
          <cell r="Q8419" t="str">
            <v>Expenditure:  Transfers and Subsidies - Capital:  Monetary Allocations - District Municipalities:  Northern Cape - DC 7:  Pixley - Planning and Development</v>
          </cell>
          <cell r="R8419">
            <v>0</v>
          </cell>
          <cell r="V8419" t="str">
            <v>DM NC: PIXLEY - PLANNING &amp; DEVEL</v>
          </cell>
        </row>
        <row r="8420">
          <cell r="Q8420" t="str">
            <v>Expenditure:  Transfers and Subsidies - Capital:  Monetary Allocations - District Municipalities:  Northern Cape - DC 7:  Pixley - Public Safety</v>
          </cell>
          <cell r="R8420">
            <v>0</v>
          </cell>
          <cell r="V8420" t="str">
            <v>DM NC: PIXLEY - PUBLIC SAFETY</v>
          </cell>
        </row>
        <row r="8421">
          <cell r="Q8421" t="str">
            <v>Expenditure:  Transfers and Subsidies - Capital:  Monetary Allocations - District Municipalities:  Northern Cape - DC 7:  Pixley - Road Transport</v>
          </cell>
          <cell r="R8421">
            <v>0</v>
          </cell>
          <cell r="V8421" t="str">
            <v>DM NC: PIXLEY - ROAD TRANSPORT</v>
          </cell>
        </row>
        <row r="8422">
          <cell r="Q8422" t="str">
            <v>Expenditure:  Transfers and Subsidies - Capital:  Monetary Allocations - District Municipalities:  Northern Cape - DC 7:  Pixley - Sport and Recreation</v>
          </cell>
          <cell r="R8422">
            <v>0</v>
          </cell>
          <cell r="V8422" t="str">
            <v>DM NC: PIXLEY - SPORT &amp; RECREATION</v>
          </cell>
        </row>
        <row r="8423">
          <cell r="Q8423" t="str">
            <v>Expenditure:  Transfers and Subsidies - Capital:  Monetary Allocations - District Municipalities:  Northern Cape - DC 7:  Pixley - Waste Water Management</v>
          </cell>
          <cell r="R8423">
            <v>0</v>
          </cell>
          <cell r="V8423" t="str">
            <v>DM NC: PIXLEY - WASTE WATER MAN</v>
          </cell>
        </row>
        <row r="8424">
          <cell r="Q8424" t="str">
            <v>Expenditure:  Transfers and Subsidies - Capital:  Monetary Allocations - District Municipalities:  Northern Cape - DC 7:  Pixley - Water</v>
          </cell>
          <cell r="R8424">
            <v>0</v>
          </cell>
          <cell r="V8424" t="str">
            <v>DM NC: PIXLEY - WATER</v>
          </cell>
        </row>
        <row r="8425">
          <cell r="Q8425" t="str">
            <v>Expenditure:  Transfers and Subsidies - Capital:  Monetary Allocations - District Municipalities:  Northern Cape - DC8:  Siyanda</v>
          </cell>
          <cell r="R8425">
            <v>0</v>
          </cell>
          <cell r="V8425" t="str">
            <v>DM NC: SIYANDA</v>
          </cell>
        </row>
        <row r="8426">
          <cell r="Q8426" t="str">
            <v>Expenditure:  Transfers and Subsidies - Capital:  Monetary Allocations - District Municipalities:  Northern Cape - DC8:  Siyanda - Community and Social Services</v>
          </cell>
          <cell r="R8426">
            <v>0</v>
          </cell>
          <cell r="V8426" t="str">
            <v>DM NC: SIYANDA - COMM &amp; SOC SERV</v>
          </cell>
        </row>
        <row r="8427">
          <cell r="Q8427" t="str">
            <v>Expenditure:  Transfers and Subsidies - Capital:  Monetary Allocations - District Municipalities:  Northern Cape - DC8:  Siyanda - Environmental Protection</v>
          </cell>
          <cell r="R8427">
            <v>0</v>
          </cell>
          <cell r="V8427" t="str">
            <v>DM NC: SIYANDA - ENVIRON PROTECTION</v>
          </cell>
        </row>
        <row r="8428">
          <cell r="Q8428" t="str">
            <v>Expenditure:  Transfers and Subsidies - Capital:  Monetary Allocations - District Municipalities:  Northern Cape - DC8:  Siyanda - Executive and Council</v>
          </cell>
          <cell r="R8428">
            <v>0</v>
          </cell>
          <cell r="V8428" t="str">
            <v>DM NC: SIYANDA - EXECUTIVE &amp; COUNCIL</v>
          </cell>
        </row>
        <row r="8429">
          <cell r="Q8429" t="str">
            <v>Expenditure:  Transfers and Subsidies - Capital:  Monetary Allocations - District Municipalities:  Northern Cape - DC8:  Siyanda - Finance and Admin</v>
          </cell>
          <cell r="R8429">
            <v>0</v>
          </cell>
          <cell r="V8429" t="str">
            <v>DM NC: SIYANDA - FINANCE &amp; ADMIN</v>
          </cell>
        </row>
        <row r="8430">
          <cell r="Q8430" t="str">
            <v>Expenditure:  Transfers and Subsidies - Capital:  Monetary Allocations - District Municipalities:  Northern Cape - DC8:  Siyanda - Health</v>
          </cell>
          <cell r="R8430">
            <v>0</v>
          </cell>
          <cell r="V8430" t="str">
            <v>DM NC: SIYANDA - HEALTH</v>
          </cell>
        </row>
        <row r="8431">
          <cell r="Q8431" t="str">
            <v>Expenditure:  Transfers and Subsidies - Capital:  Monetary Allocations - District Municipalities:  Northern Cape - DC8:  Siyanda - Housing</v>
          </cell>
          <cell r="R8431">
            <v>0</v>
          </cell>
          <cell r="V8431" t="str">
            <v>DM NC: SIYANDA - HOUSING</v>
          </cell>
        </row>
        <row r="8432">
          <cell r="Q8432" t="str">
            <v>Expenditure:  Transfers and Subsidies - Capital:  Monetary Allocations - District Municipalities:  Northern Cape - DC8:  Siyanda - Planning and Development</v>
          </cell>
          <cell r="R8432">
            <v>0</v>
          </cell>
          <cell r="V8432" t="str">
            <v>DM NC: SIYANDA - PLANNING &amp; DEVEL</v>
          </cell>
        </row>
        <row r="8433">
          <cell r="Q8433" t="str">
            <v>Expenditure:  Transfers and Subsidies - Capital:  Monetary Allocations - District Municipalities:  Northern Cape - DC8:  Siyanda - Public Safety</v>
          </cell>
          <cell r="R8433">
            <v>0</v>
          </cell>
          <cell r="V8433" t="str">
            <v>DM NC: SIYANDA - PUBLIC SAFETY</v>
          </cell>
        </row>
        <row r="8434">
          <cell r="Q8434" t="str">
            <v>Expenditure:  Transfers and Subsidies - Capital:  Monetary Allocations - District Municipalities:  Northern Cape - DC8:  Siyanda - Road Transport</v>
          </cell>
          <cell r="R8434">
            <v>0</v>
          </cell>
          <cell r="V8434" t="str">
            <v>DM NC: SIYANDA - ROAD TRANSPORT</v>
          </cell>
        </row>
        <row r="8435">
          <cell r="Q8435" t="str">
            <v>Expenditure:  Transfers and Subsidies - Capital:  Monetary Allocations - District Municipalities:  Northern Cape - DC8:  Siyanda - Sport and Recreation</v>
          </cell>
          <cell r="R8435">
            <v>0</v>
          </cell>
          <cell r="V8435" t="str">
            <v>DM NC: SIYANDA - SPORT &amp; RECREATION</v>
          </cell>
        </row>
        <row r="8436">
          <cell r="Q8436" t="str">
            <v>Expenditure:  Transfers and Subsidies - Capital:  Monetary Allocations - District Municipalities:  Northern Cape - DC8:  Siyanda - Waste Water Management</v>
          </cell>
          <cell r="R8436">
            <v>0</v>
          </cell>
          <cell r="V8436" t="str">
            <v>DM NC: SIYANDA - WASTE WATER MAN</v>
          </cell>
        </row>
        <row r="8437">
          <cell r="Q8437" t="str">
            <v>Expenditure:  Transfers and Subsidies - Capital:  Monetary Allocations - District Municipalities:  Northern Cape - DC8:  Siyanda - Water</v>
          </cell>
          <cell r="R8437">
            <v>0</v>
          </cell>
          <cell r="V8437" t="str">
            <v>DM NC: SIYANDA - WATER</v>
          </cell>
        </row>
        <row r="8438">
          <cell r="Q8438" t="str">
            <v>Expenditure:  Transfers and Subsidies - Capital:  Monetary Allocations - District Municipalities:  Northern Cape - DC 9:  Frances Baard</v>
          </cell>
          <cell r="R8438">
            <v>0</v>
          </cell>
          <cell r="V8438" t="str">
            <v>DM NC: FRANCES BAARD</v>
          </cell>
        </row>
        <row r="8439">
          <cell r="Q8439" t="str">
            <v>Expenditure:  Transfers and Subsidies - Capital:  Monetary Allocations - District Municipalities:  Northern Cape - DC 9:  Frances Baard - Community and Social Services</v>
          </cell>
          <cell r="R8439">
            <v>0</v>
          </cell>
          <cell r="V8439" t="str">
            <v>DM NC: FRANCES BAARD - COMM &amp; SOC SERV</v>
          </cell>
        </row>
        <row r="8440">
          <cell r="Q8440" t="str">
            <v>Expenditure:  Transfers and Subsidies - Capital:  Monetary Allocations - District Municipalities:  Northern Cape - DC 9:  Frances Baard - Environmental Protection</v>
          </cell>
          <cell r="R8440">
            <v>0</v>
          </cell>
          <cell r="V8440" t="str">
            <v>DM NC: FRANCES BAARD - ENVIRON PROTECT</v>
          </cell>
        </row>
        <row r="8441">
          <cell r="Q8441" t="str">
            <v>Expenditure:  Transfers and Subsidies - Capital:  Monetary Allocations - District Municipalities:  Northern Cape - DC 9:  Frances Baard - Executive and Council</v>
          </cell>
          <cell r="R8441">
            <v>0</v>
          </cell>
          <cell r="V8441" t="str">
            <v>DM NC: FRANCES BAARD - EXECUT &amp; COUNCIL</v>
          </cell>
        </row>
        <row r="8442">
          <cell r="Q8442" t="str">
            <v>Expenditure:  Transfers and Subsidies - Capital:  Monetary Allocations - District Municipalities:  Northern Cape - DC 9:  Frances Baard - Finance and Admin</v>
          </cell>
          <cell r="R8442">
            <v>0</v>
          </cell>
          <cell r="V8442" t="str">
            <v>DM NC: FRANCES BAARD - FINANCE &amp; ADMIN</v>
          </cell>
        </row>
        <row r="8443">
          <cell r="Q8443" t="str">
            <v>Expenditure:  Transfers and Subsidies - Capital:  Monetary Allocations - District Municipalities:  Northern Cape - DC 9:  Frances Baard - Health</v>
          </cell>
          <cell r="R8443">
            <v>0</v>
          </cell>
          <cell r="V8443" t="str">
            <v>DM NC: FRANCES BAARD - HEALTH</v>
          </cell>
        </row>
        <row r="8444">
          <cell r="Q8444" t="str">
            <v>Expenditure:  Transfers and Subsidies - Capital:  Monetary Allocations - District Municipalities:  Northern Cape - DC 9:  Frances Baard - Housing</v>
          </cell>
          <cell r="R8444">
            <v>0</v>
          </cell>
          <cell r="V8444" t="str">
            <v>DM NC: FRANCES BAARD - HOUSING</v>
          </cell>
        </row>
        <row r="8445">
          <cell r="Q8445" t="str">
            <v>Expenditure:  Transfers and Subsidies - Capital:  Monetary Allocations - District Municipalities:  Northern Cape - DC 9:  Frances Baard - Planning and Development</v>
          </cell>
          <cell r="R8445">
            <v>0</v>
          </cell>
          <cell r="V8445" t="str">
            <v>DM NC: FRANCES BAARD - PLANNING &amp; DEVEL</v>
          </cell>
        </row>
        <row r="8446">
          <cell r="Q8446" t="str">
            <v>Expenditure:  Transfers and Subsidies - Capital:  Monetary Allocations - District Municipalities:  Northern Cape - DC 9:  Frances Baard - Public Safety</v>
          </cell>
          <cell r="R8446">
            <v>0</v>
          </cell>
          <cell r="V8446" t="str">
            <v>DM NC: FRANCES BAARD - PUBLIC SAFETY</v>
          </cell>
        </row>
        <row r="8447">
          <cell r="Q8447" t="str">
            <v>Expenditure:  Transfers and Subsidies - Capital:  Monetary Allocations - District Municipalities:  Northern Cape - DC 9:  Frances Baard - Road Transport</v>
          </cell>
          <cell r="R8447">
            <v>0</v>
          </cell>
          <cell r="V8447" t="str">
            <v>DM NC: FRANCES BAARD - ROAD TRANSPORT</v>
          </cell>
        </row>
        <row r="8448">
          <cell r="Q8448" t="str">
            <v>Expenditure:  Transfers and Subsidies - Capital:  Monetary Allocations - District Municipalities:  Northern Cape - DC 9:  Frances Baard - Sport and Recreation</v>
          </cell>
          <cell r="R8448">
            <v>0</v>
          </cell>
          <cell r="V8448" t="str">
            <v>DM NC: FRANCES BAARD - SPORT &amp; RECREAT</v>
          </cell>
        </row>
        <row r="8449">
          <cell r="Q8449" t="str">
            <v>Expenditure:  Transfers and Subsidies - Capital:  Monetary Allocations - District Municipalities:  Northern Cape - DC 9:  Frances Baard - Waste Water Management</v>
          </cell>
          <cell r="R8449">
            <v>0</v>
          </cell>
          <cell r="V8449" t="str">
            <v>DM NC: FRANCES BAARD - WASTE WATER MAN</v>
          </cell>
        </row>
        <row r="8450">
          <cell r="Q8450" t="str">
            <v>Expenditure:  Transfers and Subsidies - Capital:  Monetary Allocations - District Municipalities:  Northern Cape - DC 9:  Frances Baard - Water</v>
          </cell>
          <cell r="R8450">
            <v>0</v>
          </cell>
          <cell r="V8450" t="str">
            <v>DM NC: FRANCES BAARD - WATER</v>
          </cell>
        </row>
        <row r="8451">
          <cell r="Q8451" t="str">
            <v>Expenditure:  Transfers and Subsidies - Capital:  Monetary Allocations - District Municipalities:  North West</v>
          </cell>
          <cell r="R8451">
            <v>0</v>
          </cell>
          <cell r="V8451" t="str">
            <v>T&amp;S CAP: MONETARY DM NORTH WEST</v>
          </cell>
        </row>
        <row r="8452">
          <cell r="Q8452" t="str">
            <v>Expenditure:  Transfers and Subsidies - Capital:  Monetary Allocations - District Municipalities:  North West - DC 37:  Bojanala</v>
          </cell>
          <cell r="R8452">
            <v>0</v>
          </cell>
          <cell r="V8452" t="str">
            <v>DM NW: BOJANALA</v>
          </cell>
        </row>
        <row r="8453">
          <cell r="Q8453" t="str">
            <v>Expenditure:  Transfers and Subsidies - Capital:  Monetary Allocations - District Municipalities:  North West - DC 37:  Bojanala - Community and Social Services</v>
          </cell>
          <cell r="R8453">
            <v>0</v>
          </cell>
          <cell r="V8453" t="str">
            <v>DM NW: BOJANALA - COMM &amp; SOC SERV</v>
          </cell>
        </row>
        <row r="8454">
          <cell r="Q8454" t="str">
            <v>Expenditure:  Transfers and Subsidies - Capital:  Monetary Allocations - District Municipalities:  North West - DC 37:  Bojanala - Environmental Protection</v>
          </cell>
          <cell r="R8454">
            <v>0</v>
          </cell>
          <cell r="V8454" t="str">
            <v>DM NW: BOJANALA - ENVIRON PROTECTION</v>
          </cell>
        </row>
        <row r="8455">
          <cell r="Q8455" t="str">
            <v>Expenditure:  Transfers and Subsidies - Capital:  Monetary Allocations - District Municipalities:  North West - DC 37:  Bojanala - Executive and Council</v>
          </cell>
          <cell r="R8455">
            <v>0</v>
          </cell>
          <cell r="V8455" t="str">
            <v>DM NW: BOJANALA - EXECUTIVE &amp; COUNCIL</v>
          </cell>
        </row>
        <row r="8456">
          <cell r="Q8456" t="str">
            <v>Expenditure:  Transfers and Subsidies - Capital:  Monetary Allocations - District Municipalities:  North West - DC 37:  Bojanala - Finance and Admin</v>
          </cell>
          <cell r="R8456">
            <v>0</v>
          </cell>
          <cell r="V8456" t="str">
            <v>DM NW: BOJANALA - FINANCE &amp; ADMIN</v>
          </cell>
        </row>
        <row r="8457">
          <cell r="Q8457" t="str">
            <v>Expenditure:  Transfers and Subsidies - Capital:  Monetary Allocations - District Municipalities:  North West - DC 37:  Bojanala - Health</v>
          </cell>
          <cell r="R8457">
            <v>0</v>
          </cell>
          <cell r="V8457" t="str">
            <v>DM NW: BOJANALA - HEALTH</v>
          </cell>
        </row>
        <row r="8458">
          <cell r="Q8458" t="str">
            <v>Expenditure:  Transfers and Subsidies - Capital:  Monetary Allocations - District Municipalities:  North West - DC 37:  Bojanala - Housing</v>
          </cell>
          <cell r="R8458">
            <v>0</v>
          </cell>
          <cell r="V8458" t="str">
            <v>DM NW: BOJANALA - HOUSING</v>
          </cell>
        </row>
        <row r="8459">
          <cell r="Q8459" t="str">
            <v>Expenditure:  Transfers and Subsidies - Capital:  Monetary Allocations - District Municipalities:  North West - DC 37:  Bojanala - Planning and Development</v>
          </cell>
          <cell r="R8459">
            <v>0</v>
          </cell>
          <cell r="V8459" t="str">
            <v>DM NW: BOJANALA - PLANNING &amp; DEVEL</v>
          </cell>
        </row>
        <row r="8460">
          <cell r="Q8460" t="str">
            <v>Expenditure:  Transfers and Subsidies - Capital:  Monetary Allocations - District Municipalities:  North West - DC 37:  Bojanala - Public Safety</v>
          </cell>
          <cell r="R8460">
            <v>0</v>
          </cell>
          <cell r="V8460" t="str">
            <v>DM NW: BOJANALA - PUBLIC SAFETY</v>
          </cell>
        </row>
        <row r="8461">
          <cell r="Q8461" t="str">
            <v>Expenditure:  Transfers and Subsidies - Capital:  Monetary Allocations - District Municipalities:  North West - DC 37:  Bojanala - Road Transport</v>
          </cell>
          <cell r="R8461">
            <v>0</v>
          </cell>
          <cell r="V8461" t="str">
            <v>DM NW: BOJANALA - ROAD TRANSPORT</v>
          </cell>
        </row>
        <row r="8462">
          <cell r="Q8462" t="str">
            <v>Expenditure:  Transfers and Subsidies - Capital:  Monetary Allocations - District Municipalities:  North West - DC 37:  Bojanala - Sport and Recreation</v>
          </cell>
          <cell r="R8462">
            <v>0</v>
          </cell>
          <cell r="V8462" t="str">
            <v>DM NW: BOJANALA - SPORT &amp; RECREATION</v>
          </cell>
        </row>
        <row r="8463">
          <cell r="Q8463" t="str">
            <v>Expenditure:  Transfers and Subsidies - Capital:  Monetary Allocations - District Municipalities:  North West - DC 37:  Bojanala - Waste Water Management</v>
          </cell>
          <cell r="R8463">
            <v>0</v>
          </cell>
          <cell r="V8463" t="str">
            <v>DM NW: BOJANALA - WASTE WATER MAN</v>
          </cell>
        </row>
        <row r="8464">
          <cell r="Q8464" t="str">
            <v>Expenditure:  Transfers and Subsidies - Capital:  Monetary Allocations - District Municipalities:  North West - DC 37:  Bojanala - Water</v>
          </cell>
          <cell r="R8464">
            <v>0</v>
          </cell>
          <cell r="V8464" t="str">
            <v>DM NW: BOJANALA - WATER</v>
          </cell>
        </row>
        <row r="8465">
          <cell r="Q8465" t="str">
            <v>Expenditure:  Transfers and Subsidies - Capital:  Monetary Allocations - District Municipalities:  North West - DC 38:  Ngaka</v>
          </cell>
          <cell r="R8465">
            <v>0</v>
          </cell>
          <cell r="V8465" t="str">
            <v>DM NW: NGAKA</v>
          </cell>
        </row>
        <row r="8466">
          <cell r="Q8466" t="str">
            <v>Expenditure:  Transfers and Subsidies - Capital:  Monetary Allocations - District Municipalities:  North West - DC 38:  Ngaka - Community and Social Services</v>
          </cell>
          <cell r="R8466">
            <v>0</v>
          </cell>
          <cell r="V8466" t="str">
            <v>DM NW: NGAKA - COMM &amp; SOC SERV</v>
          </cell>
        </row>
        <row r="8467">
          <cell r="Q8467" t="str">
            <v>Expenditure:  Transfers and Subsidies - Capital:  Monetary Allocations - District Municipalities:  North West - DC 38:  Ngaka - Environmental Protection</v>
          </cell>
          <cell r="R8467">
            <v>0</v>
          </cell>
          <cell r="V8467" t="str">
            <v>DM NW: NGAKA - ENVIRON PROTECTION</v>
          </cell>
        </row>
        <row r="8468">
          <cell r="Q8468" t="str">
            <v>Expenditure:  Transfers and Subsidies - Capital:  Monetary Allocations - District Municipalities:  North West - DC 38:  Ngaka - Executive and Council</v>
          </cell>
          <cell r="R8468">
            <v>0</v>
          </cell>
          <cell r="V8468" t="str">
            <v>DM NW: NGAKA - EXECUTIVE &amp; COUNCIL</v>
          </cell>
        </row>
        <row r="8469">
          <cell r="Q8469" t="str">
            <v>Expenditure:  Transfers and Subsidies - Capital:  Monetary Allocations - District Municipalities:  North West - DC 38:  Ngaka - Finance and Admin</v>
          </cell>
          <cell r="R8469">
            <v>0</v>
          </cell>
          <cell r="V8469" t="str">
            <v>DM NW: NGAKA - FINANCE &amp; ADMIN</v>
          </cell>
        </row>
        <row r="8470">
          <cell r="Q8470" t="str">
            <v>Expenditure:  Transfers and Subsidies - Capital:  Monetary Allocations - District Municipalities:  North West - DC 38:  Ngaka - Health</v>
          </cell>
          <cell r="R8470">
            <v>0</v>
          </cell>
          <cell r="V8470" t="str">
            <v>DM NW: NGAKA - HEALTH</v>
          </cell>
        </row>
        <row r="8471">
          <cell r="Q8471" t="str">
            <v>Expenditure:  Transfers and Subsidies - Capital:  Monetary Allocations - District Municipalities:  North West - DC 38:  Ngaka - Housing</v>
          </cell>
          <cell r="R8471">
            <v>0</v>
          </cell>
          <cell r="V8471" t="str">
            <v>DM NW: NGAKA - HOUSING</v>
          </cell>
        </row>
        <row r="8472">
          <cell r="Q8472" t="str">
            <v>Expenditure:  Transfers and Subsidies - Capital:  Monetary Allocations - District Municipalities:  North West - DC 38:  Ngaka - Planning and Development</v>
          </cell>
          <cell r="R8472">
            <v>0</v>
          </cell>
          <cell r="V8472" t="str">
            <v>DM NW: NGAKA - PLANNING &amp; DEVEL</v>
          </cell>
        </row>
        <row r="8473">
          <cell r="Q8473" t="str">
            <v>Expenditure:  Transfers and Subsidies - Capital:  Monetary Allocations - District Municipalities:  North West - DC 38:  Ngaka - Public Safety</v>
          </cell>
          <cell r="R8473">
            <v>0</v>
          </cell>
          <cell r="V8473" t="str">
            <v>DM NW: NGAKA - PUBLIC SAFETY</v>
          </cell>
        </row>
        <row r="8474">
          <cell r="Q8474" t="str">
            <v>Expenditure:  Transfers and Subsidies - Capital:  Monetary Allocations - District Municipalities:  North West - DC 38:  Ngaka - Road Transport</v>
          </cell>
          <cell r="R8474">
            <v>0</v>
          </cell>
          <cell r="V8474" t="str">
            <v>DM NW: NGAKA - ROAD TRANSPORT</v>
          </cell>
        </row>
        <row r="8475">
          <cell r="Q8475" t="str">
            <v>Expenditure:  Transfers and Subsidies - Capital:  Monetary Allocations - District Municipalities:  North West - DC 38:  Ngaka - Sport and Recreation</v>
          </cell>
          <cell r="R8475">
            <v>0</v>
          </cell>
          <cell r="V8475" t="str">
            <v>DM NW: NGAKA - SPORT &amp; RECREATION</v>
          </cell>
        </row>
        <row r="8476">
          <cell r="Q8476" t="str">
            <v>Expenditure:  Transfers and Subsidies - Capital:  Monetary Allocations - District Municipalities:  North West - DC 38:  Ngaka - Waste Water Management</v>
          </cell>
          <cell r="R8476">
            <v>0</v>
          </cell>
          <cell r="V8476" t="str">
            <v>DM NW: NGAKA - WASTE WATER MAN</v>
          </cell>
        </row>
        <row r="8477">
          <cell r="Q8477" t="str">
            <v>Expenditure:  Transfers and Subsidies - Capital:  Monetary Allocations - District Municipalities:  North West - DC 38:  Ngaka - Water</v>
          </cell>
          <cell r="R8477">
            <v>0</v>
          </cell>
          <cell r="V8477" t="str">
            <v>DM NW: NGAKA - WATER</v>
          </cell>
        </row>
        <row r="8478">
          <cell r="Q8478" t="str">
            <v>Expenditure:  Transfers and Subsidies - Capital:  Monetary Allocations - District Municipalities:  North West - DC 39:  Dr Ruth Segomtsi</v>
          </cell>
          <cell r="R8478">
            <v>0</v>
          </cell>
          <cell r="V8478" t="str">
            <v>DM NW: DR RUTH SEGOMTSI</v>
          </cell>
        </row>
        <row r="8479">
          <cell r="Q8479" t="str">
            <v>Expenditure:  Transfers and Subsidies - Capital:  Monetary Allocations - District Municipalities:  North West - DC 39:  Dr Ruth Segomtsi - Community and Social Services</v>
          </cell>
          <cell r="R8479">
            <v>0</v>
          </cell>
          <cell r="V8479" t="str">
            <v>DM NW: DR RUTH SEG - COMM &amp; SOC SERV</v>
          </cell>
        </row>
        <row r="8480">
          <cell r="Q8480" t="str">
            <v>Expenditure:  Transfers and Subsidies - Capital:  Monetary Allocations - District Municipalities:  North West - DC 39:  Dr Ruth Segomtsi - Environmental Protection</v>
          </cell>
          <cell r="R8480">
            <v>0</v>
          </cell>
          <cell r="V8480" t="str">
            <v>DM NW: DR RUTH SEG - ENVIRON PROTECTION</v>
          </cell>
        </row>
        <row r="8481">
          <cell r="Q8481" t="str">
            <v>Expenditure:  Transfers and Subsidies - Capital:  Monetary Allocations - District Municipalities:  North West - DC 39:  Dr Ruth Segomtsi - Executive and Council</v>
          </cell>
          <cell r="R8481">
            <v>0</v>
          </cell>
          <cell r="V8481" t="str">
            <v>DM NW: DR RUTH SEG - EXECUTIV &amp; COUNCIL</v>
          </cell>
        </row>
        <row r="8482">
          <cell r="Q8482" t="str">
            <v>Expenditure:  Transfers and Subsidies - Capital:  Monetary Allocations - District Municipalities:  North West - DC 39:  Dr Ruth Segomtsi - Finance and Admin</v>
          </cell>
          <cell r="R8482">
            <v>0</v>
          </cell>
          <cell r="V8482" t="str">
            <v>DM NW: DR RUTH SEG - FINANCE &amp; ADMIN</v>
          </cell>
        </row>
        <row r="8483">
          <cell r="Q8483" t="str">
            <v>Expenditure:  Transfers and Subsidies - Capital:  Monetary Allocations - District Municipalities:  North West - DC 39:  Dr Ruth Segomtsi - Health</v>
          </cell>
          <cell r="R8483">
            <v>0</v>
          </cell>
          <cell r="V8483" t="str">
            <v>DM NW: DR RUTH SEG - HEALTH</v>
          </cell>
        </row>
        <row r="8484">
          <cell r="Q8484" t="str">
            <v>Expenditure:  Transfers and Subsidies - Capital:  Monetary Allocations - District Municipalities:  North West - DC 39:  Dr Ruth Segomtsi - Housing</v>
          </cell>
          <cell r="R8484">
            <v>0</v>
          </cell>
          <cell r="V8484" t="str">
            <v>DM NW: DR RUTH SEG - HOUSING</v>
          </cell>
        </row>
        <row r="8485">
          <cell r="Q8485" t="str">
            <v>Expenditure:  Transfers and Subsidies - Capital:  Monetary Allocations - District Municipalities:  North West - DC 39:  Dr Ruth Segomtsi - Planning and Development</v>
          </cell>
          <cell r="R8485">
            <v>0</v>
          </cell>
          <cell r="V8485" t="str">
            <v>DM NW: DR RUTH SEG - PLANNING &amp; DEVEL</v>
          </cell>
        </row>
        <row r="8486">
          <cell r="Q8486" t="str">
            <v>Expenditure:  Transfers and Subsidies - Capital:  Monetary Allocations - District Municipalities:  North West - DC 39:  Dr Ruth Segomtsi - Public Safety</v>
          </cell>
          <cell r="R8486">
            <v>0</v>
          </cell>
          <cell r="V8486" t="str">
            <v>DM NW: DR RUTH SEG - PUBLIC SAFETY</v>
          </cell>
        </row>
        <row r="8487">
          <cell r="Q8487" t="str">
            <v>Expenditure:  Transfers and Subsidies - Capital:  Monetary Allocations - District Municipalities:  North West - DC 39:  Dr Ruth Segomtsi - Road Transport</v>
          </cell>
          <cell r="R8487">
            <v>0</v>
          </cell>
          <cell r="V8487" t="str">
            <v>DM NW: DR RUTH SEG - ROAD TRANSPORT</v>
          </cell>
        </row>
        <row r="8488">
          <cell r="Q8488" t="str">
            <v>Expenditure:  Transfers and Subsidies - Capital:  Monetary Allocations - District Municipalities:  North West - DC 39:  Dr Ruth Segomtsi - Sport and Recreation</v>
          </cell>
          <cell r="R8488">
            <v>0</v>
          </cell>
          <cell r="V8488" t="str">
            <v>DM NW: DR RUTH SEG - SPORT &amp; RECREATION</v>
          </cell>
        </row>
        <row r="8489">
          <cell r="Q8489" t="str">
            <v>Expenditure:  Transfers and Subsidies - Capital:  Monetary Allocations - District Municipalities:  North West - DC 39:  Dr Ruth Segomtsi - Waste Water Management</v>
          </cell>
          <cell r="R8489">
            <v>0</v>
          </cell>
          <cell r="V8489" t="str">
            <v>DM NW: DR RUTH SEG - WASTE WATER MAN</v>
          </cell>
        </row>
        <row r="8490">
          <cell r="Q8490" t="str">
            <v xml:space="preserve">Expenditure:  Transfers and Subsidies - Capital:  Monetary Allocations - District Municipalities:  North West - DC 39:  Dr Ruth Segomtsi - Water </v>
          </cell>
          <cell r="R8490">
            <v>0</v>
          </cell>
          <cell r="V8490" t="str">
            <v>DM NW: DR RUTH SEG - WATER</v>
          </cell>
        </row>
        <row r="8491">
          <cell r="Q8491" t="str">
            <v>Expenditure:  Transfers and Subsidies - Capital:  Monetary Allocations - District Municipalities:  North West - DC 40:  Dr Kenneth Kaunda</v>
          </cell>
          <cell r="R8491">
            <v>0</v>
          </cell>
          <cell r="V8491" t="str">
            <v>DM NW: DR KK</v>
          </cell>
        </row>
        <row r="8492">
          <cell r="Q8492" t="str">
            <v>Expenditure:  Transfers and Subsidies - Capital:  Monetary Allocations - District Municipalities:  North West - DC 40:  Dr Kenneth Kaunda - Community and Social Services</v>
          </cell>
          <cell r="R8492">
            <v>0</v>
          </cell>
          <cell r="V8492" t="str">
            <v>DM NW: DR KK - COMM &amp; SOC SERV</v>
          </cell>
        </row>
        <row r="8493">
          <cell r="Q8493" t="str">
            <v>Expenditure:  Transfers and Subsidies - Capital:  Monetary Allocations - District Municipalities:  North West - DC 40:  Dr Kenneth Kaunda - Environmental Protection</v>
          </cell>
          <cell r="R8493">
            <v>0</v>
          </cell>
          <cell r="V8493" t="str">
            <v>DM NW: DR KK - ENVIRON PROTECTION</v>
          </cell>
        </row>
        <row r="8494">
          <cell r="Q8494" t="str">
            <v>Expenditure:  Transfers and Subsidies - Capital:  Monetary Allocations - District Municipalities:  North West - DC 40:  Dr Kenneth Kaunda - Executive and Council</v>
          </cell>
          <cell r="R8494">
            <v>0</v>
          </cell>
          <cell r="V8494" t="str">
            <v>DM NW: DR KK - EXECUTIVE &amp; COUNCIL</v>
          </cell>
        </row>
        <row r="8495">
          <cell r="Q8495" t="str">
            <v>Expenditure:  Transfers and Subsidies - Capital:  Monetary Allocations - District Municipalities:  North West - DC 40:  Dr Kenneth Kaunda - Finance and Admin</v>
          </cell>
          <cell r="R8495">
            <v>0</v>
          </cell>
          <cell r="V8495" t="str">
            <v>DM NW: DR KK - FINANCE &amp; ADMIN</v>
          </cell>
        </row>
        <row r="8496">
          <cell r="Q8496" t="str">
            <v>Expenditure:  Transfers and Subsidies - Capital:  Monetary Allocations - District Municipalities:  North West - DC 40:  Dr Kenneth Kaunda - Health</v>
          </cell>
          <cell r="R8496">
            <v>0</v>
          </cell>
          <cell r="V8496" t="str">
            <v>DM NW: DR KK - HEALTH</v>
          </cell>
        </row>
        <row r="8497">
          <cell r="Q8497" t="str">
            <v>Expenditure:  Transfers and Subsidies - Capital:  Monetary Allocations - District Municipalities:  North West - DC 40:  Dr Kenneth Kaunda - Housing</v>
          </cell>
          <cell r="R8497">
            <v>0</v>
          </cell>
          <cell r="V8497" t="str">
            <v>DM NW: DR KK - HOUSING</v>
          </cell>
        </row>
        <row r="8498">
          <cell r="Q8498" t="str">
            <v>Expenditure:  Transfers and Subsidies - Capital:  Monetary Allocations - District Municipalities:  North West - DC 40:  Dr Kenneth Kaunda - Planning and Development</v>
          </cell>
          <cell r="R8498">
            <v>0</v>
          </cell>
          <cell r="V8498" t="str">
            <v>DM NW: DR KK - PLANNING &amp; DEVEL</v>
          </cell>
        </row>
        <row r="8499">
          <cell r="Q8499" t="str">
            <v>Expenditure:  Transfers and Subsidies - Capital:  Monetary Allocations - District Municipalities:  North West - DC 40:  Dr Kenneth Kaunda - Public Safety</v>
          </cell>
          <cell r="R8499">
            <v>0</v>
          </cell>
          <cell r="V8499" t="str">
            <v>DM NW: DR KK - PUBLIC SAFETY</v>
          </cell>
        </row>
        <row r="8500">
          <cell r="Q8500" t="str">
            <v>Expenditure:  Transfers and Subsidies - Capital:  Monetary Allocations - District Municipalities:  North West - DC 40:  Dr Kenneth Kaunda - Road Transport</v>
          </cell>
          <cell r="R8500">
            <v>0</v>
          </cell>
          <cell r="V8500" t="str">
            <v>DM NW: DR KK - ROAD TRANSPORT</v>
          </cell>
        </row>
        <row r="8501">
          <cell r="Q8501" t="str">
            <v>Expenditure:  Transfers and Subsidies - Capital:  Monetary Allocations - District Municipalities:  North West - DC 40:  Dr Kenneth Kaunda - Sport and Recreation</v>
          </cell>
          <cell r="R8501">
            <v>0</v>
          </cell>
          <cell r="V8501" t="str">
            <v>DM NW: DR KK - SPORT &amp; RECREATION</v>
          </cell>
        </row>
        <row r="8502">
          <cell r="Q8502" t="str">
            <v>Expenditure:  Transfers and Subsidies - Capital:  Monetary Allocations - District Municipalities:  North West - DC 40:  Dr Kenneth Kaunda - Waste Water Management</v>
          </cell>
          <cell r="R8502">
            <v>0</v>
          </cell>
          <cell r="V8502" t="str">
            <v>DM NW: DR KK - WASTE WATER MAN</v>
          </cell>
        </row>
        <row r="8503">
          <cell r="Q8503" t="str">
            <v>Expenditure:  Transfers and Subsidies - Capital:  Monetary Allocations - District Municipalities:  North West - DC 40:  Dr Kenneth Kaunda - Water</v>
          </cell>
          <cell r="R8503">
            <v>0</v>
          </cell>
          <cell r="V8503" t="str">
            <v>DM NW: DR KK - WATER</v>
          </cell>
        </row>
        <row r="8504">
          <cell r="Q8504" t="str">
            <v>Expenditure:  Transfers and Subsidies - Capital:  Monetary Allocations - District Municipalities:  Western Cape</v>
          </cell>
          <cell r="R8504">
            <v>0</v>
          </cell>
          <cell r="V8504" t="str">
            <v>T&amp;S CAP: MONETARY DM WESTERN CAPE</v>
          </cell>
        </row>
        <row r="8505">
          <cell r="Q8505" t="str">
            <v>Expenditure:  Transfers and Subsidies - Capital:  Monetary Allocations - District Municipalities:  Western Cape - DC 1:  West Coast</v>
          </cell>
          <cell r="R8505">
            <v>0</v>
          </cell>
          <cell r="V8505" t="str">
            <v>DM WC: WEST COAST</v>
          </cell>
        </row>
        <row r="8506">
          <cell r="Q8506" t="str">
            <v>Expenditure:  Transfers and Subsidies - Capital:  Monetary Allocations - District Municipalities:  Western Cape - DC 1:  West Coast - Community and Social Services</v>
          </cell>
          <cell r="R8506">
            <v>0</v>
          </cell>
          <cell r="V8506" t="str">
            <v>DM WC: WEST COAST - COMM &amp; SOC SERV</v>
          </cell>
        </row>
        <row r="8507">
          <cell r="Q8507" t="str">
            <v>Expenditure:  Transfers and Subsidies - Capital:  Monetary Allocations - District Municipalities:  Western Cape - DC 1:  West Coast - Environmental Protection</v>
          </cell>
          <cell r="R8507">
            <v>0</v>
          </cell>
          <cell r="V8507" t="str">
            <v>DM WC: WEST COAST - ENVIRON PROTECTION</v>
          </cell>
        </row>
        <row r="8508">
          <cell r="Q8508" t="str">
            <v>Expenditure:  Transfers and Subsidies - Capital:  Monetary Allocations - District Municipalities:  Western Cape - DC 1:  West Coast - Executive and Council</v>
          </cell>
          <cell r="R8508">
            <v>0</v>
          </cell>
          <cell r="V8508" t="str">
            <v>DM WC: WEST COAST - EXECUTIVE &amp; COUNCIL</v>
          </cell>
        </row>
        <row r="8509">
          <cell r="Q8509" t="str">
            <v>Expenditure:  Transfers and Subsidies - Capital:  Monetary Allocations - District Municipalities:  Western Cape - DC 1:  West Coast - Finance and Admin</v>
          </cell>
          <cell r="R8509">
            <v>0</v>
          </cell>
          <cell r="V8509" t="str">
            <v>DM WC: WEST COAST - FINANCE &amp; ADMIN</v>
          </cell>
        </row>
        <row r="8510">
          <cell r="Q8510" t="str">
            <v>Expenditure:  Transfers and Subsidies - Capital:  Monetary Allocations - District Municipalities:  Western Cape - DC 1:  West Coast - Health</v>
          </cell>
          <cell r="R8510">
            <v>0</v>
          </cell>
          <cell r="V8510" t="str">
            <v>DM WC: WEST COAST - HEALTH</v>
          </cell>
        </row>
        <row r="8511">
          <cell r="Q8511" t="str">
            <v>Expenditure:  Transfers and Subsidies - Capital:  Monetary Allocations - District Municipalities:  Western Cape - DC 1:  West Coast - Housing</v>
          </cell>
          <cell r="R8511">
            <v>0</v>
          </cell>
          <cell r="V8511" t="str">
            <v>DM WC: WEST COAST - HOUSING</v>
          </cell>
        </row>
        <row r="8512">
          <cell r="Q8512" t="str">
            <v>Expenditure:  Transfers and Subsidies - Capital:  Monetary Allocations - District Municipalities:  Western Cape - DC 1:  West Coast - Planning and Development</v>
          </cell>
          <cell r="R8512">
            <v>0</v>
          </cell>
          <cell r="V8512" t="str">
            <v>DM WC: WEST COAST - PLANNING &amp; DEVEL</v>
          </cell>
        </row>
        <row r="8513">
          <cell r="Q8513" t="str">
            <v>Expenditure:  Transfers and Subsidies - Capital:  Monetary Allocations - District Municipalities:  Western Cape - DC 1:  West Coast - Public Safety</v>
          </cell>
          <cell r="R8513">
            <v>0</v>
          </cell>
          <cell r="V8513" t="str">
            <v>DM WC: WEST COAST - PUBLIC SAFETY</v>
          </cell>
        </row>
        <row r="8514">
          <cell r="Q8514" t="str">
            <v>Expenditure:  Transfers and Subsidies - Capital:  Monetary Allocations - District Municipalities:  Western Cape - DC 1:  West Coast - Road Transport</v>
          </cell>
          <cell r="R8514">
            <v>0</v>
          </cell>
          <cell r="V8514" t="str">
            <v>DM WC: WEST COAST - ROAD TRANSPORT</v>
          </cell>
        </row>
        <row r="8515">
          <cell r="Q8515" t="str">
            <v>Expenditure:  Transfers and Subsidies - Capital:  Monetary Allocations - District Municipalities:  Western Cape - DC 1:  West Coast - Sport and Recreation</v>
          </cell>
          <cell r="R8515">
            <v>0</v>
          </cell>
          <cell r="V8515" t="str">
            <v>DM WC: WEST COAST - SPORT &amp; RECREATION</v>
          </cell>
        </row>
        <row r="8516">
          <cell r="Q8516" t="str">
            <v>Expenditure:  Transfers and Subsidies - Capital:  Monetary Allocations - District Municipalities:  Western Cape - DC 1:  West Coast - Waste Water Management</v>
          </cell>
          <cell r="R8516">
            <v>0</v>
          </cell>
          <cell r="V8516" t="str">
            <v>DM WC: WEST COAST - WASTE WATER MAN</v>
          </cell>
        </row>
        <row r="8517">
          <cell r="Q8517" t="str">
            <v>Expenditure:  Transfers and Subsidies - Capital:  Monetary Allocations - District Municipalities:  Western Cape - DC 1:  West Coast - Water</v>
          </cell>
          <cell r="R8517">
            <v>0</v>
          </cell>
          <cell r="V8517" t="str">
            <v>DM WC: WEST COAST - WATER</v>
          </cell>
        </row>
        <row r="8518">
          <cell r="Q8518" t="str">
            <v>Expenditure:  Transfers and Subsidies - Capital:  Monetary Allocations - District Municipalities:  Western Cape - DC 2:  Cape Winelands</v>
          </cell>
          <cell r="R8518">
            <v>0</v>
          </cell>
          <cell r="V8518" t="str">
            <v>DM WC: CAPE WINELANDS</v>
          </cell>
        </row>
        <row r="8519">
          <cell r="Q8519" t="str">
            <v>Expenditure:  Transfers and Subsidies - Capital:  Monetary Allocations - District Municipalities:  Western Cape - DC 2:  Cape Winelands - Community and Social Services</v>
          </cell>
          <cell r="R8519">
            <v>0</v>
          </cell>
          <cell r="V8519" t="str">
            <v>DM WC: CAPE WINEL - COMM &amp; SOC SERV</v>
          </cell>
        </row>
        <row r="8520">
          <cell r="Q8520" t="str">
            <v>Expenditure:  Transfers and Subsidies - Capital:  Monetary Allocations - District Municipalities:  Western Cape - DC 2:  Cape Winelands - Environmental Protection</v>
          </cell>
          <cell r="R8520">
            <v>0</v>
          </cell>
          <cell r="V8520" t="str">
            <v>DM WC: CAPE WINEL - ENVIRON PROTECTION</v>
          </cell>
        </row>
        <row r="8521">
          <cell r="Q8521" t="str">
            <v>Expenditure:  Transfers and Subsidies - Capital:  Monetary Allocations - District Municipalities:  Western Cape - DC 2:  Cape Winelands - Executive and Council</v>
          </cell>
          <cell r="R8521">
            <v>0</v>
          </cell>
          <cell r="V8521" t="str">
            <v>DM WC: CAPE WINEL - EXECUTIVE &amp; COUNCIL</v>
          </cell>
        </row>
        <row r="8522">
          <cell r="Q8522" t="str">
            <v>Expenditure:  Transfers and Subsidies - Capital:  Monetary Allocations - District Municipalities:  Western Cape - DC 2:  Cape Winelands - Finance and Admin</v>
          </cell>
          <cell r="R8522">
            <v>0</v>
          </cell>
          <cell r="V8522" t="str">
            <v>DM WC: CAPE WINEL - FINANCE &amp; ADMIN</v>
          </cell>
        </row>
        <row r="8523">
          <cell r="Q8523" t="str">
            <v>Expenditure:  Transfers and Subsidies - Capital:  Monetary Allocations - District Municipalities:  Western Cape - DC 2:  Cape Winelands - Health</v>
          </cell>
          <cell r="R8523">
            <v>0</v>
          </cell>
          <cell r="V8523" t="str">
            <v>DM WC: CAPE WINEL - HEALTH</v>
          </cell>
        </row>
        <row r="8524">
          <cell r="Q8524" t="str">
            <v>Expenditure:  Transfers and Subsidies - Capital:  Monetary Allocations - District Municipalities:  Western Cape - DC 2:  Cape Winelands - Housing</v>
          </cell>
          <cell r="R8524">
            <v>0</v>
          </cell>
          <cell r="V8524" t="str">
            <v>DM WC: CAPE WINEL - HOUSING</v>
          </cell>
        </row>
        <row r="8525">
          <cell r="Q8525" t="str">
            <v>Expenditure:  Transfers and Subsidies - Capital:  Monetary Allocations - District Municipalities:  Western Cape - DC 2:  Cape Winelands - Planning and Development</v>
          </cell>
          <cell r="R8525">
            <v>0</v>
          </cell>
          <cell r="V8525" t="str">
            <v>DM WC: CAPE WINEL - PLANNING &amp; DEVEL</v>
          </cell>
        </row>
        <row r="8526">
          <cell r="Q8526" t="str">
            <v>Expenditure:  Transfers and Subsidies - Capital:  Monetary Allocations - District Municipalities:  Western Cape - DC 2:  Cape Winelands - Public Safety</v>
          </cell>
          <cell r="R8526">
            <v>0</v>
          </cell>
          <cell r="V8526" t="str">
            <v>DM WC: CAPE WINEL - PUBLIC SAFETY</v>
          </cell>
        </row>
        <row r="8527">
          <cell r="Q8527" t="str">
            <v>Expenditure:  Transfers and Subsidies - Capital:  Monetary Allocations - District Municipalities:  Western Cape - DC 2:  Cape Winelands - Road Transport</v>
          </cell>
          <cell r="R8527">
            <v>0</v>
          </cell>
          <cell r="V8527" t="str">
            <v>DM WC: CAPE WINEL - ROAD TRANSPORT</v>
          </cell>
        </row>
        <row r="8528">
          <cell r="Q8528" t="str">
            <v>Expenditure:  Transfers and Subsidies - Capital:  Monetary Allocations - District Municipalities:  Western Cape - DC 2:  Cape Winelands - Sport and Recreation</v>
          </cell>
          <cell r="R8528">
            <v>0</v>
          </cell>
          <cell r="V8528" t="str">
            <v>DM WC: CAPE WINEL - SPORT &amp; RECREATION</v>
          </cell>
        </row>
        <row r="8529">
          <cell r="Q8529" t="str">
            <v>Expenditure:  Transfers and Subsidies - Capital:  Monetary Allocations - District Municipalities:  Western Cape - DC 2:  Cape Winelands - Waste Water Management</v>
          </cell>
          <cell r="R8529">
            <v>0</v>
          </cell>
          <cell r="V8529" t="str">
            <v>DM WC: CAPE WINEL - WASTE WATER MAN</v>
          </cell>
        </row>
        <row r="8530">
          <cell r="Q8530" t="str">
            <v>Expenditure:  Transfers and Subsidies - Capital:  Monetary Allocations - District Municipalities:  Western Cape - DC 2:  Cape Winelands - Water</v>
          </cell>
          <cell r="R8530">
            <v>0</v>
          </cell>
          <cell r="V8530" t="str">
            <v>DM WC: CAPE WINEL - WATER</v>
          </cell>
        </row>
        <row r="8531">
          <cell r="Q8531" t="str">
            <v>Expenditure:  Transfers and Subsidies - Capital:  Monetary Allocations - District Municipalities:  Western Cape - DC 3:  Overberg</v>
          </cell>
          <cell r="R8531">
            <v>0</v>
          </cell>
          <cell r="V8531" t="str">
            <v>DM WC: OVERBERG</v>
          </cell>
        </row>
        <row r="8532">
          <cell r="Q8532" t="str">
            <v>Expenditure:  Transfers and Subsidies - Capital:  Monetary Allocations - District Municipalities:  Western Cape - DC 3:  Overberg - Community and Social Services</v>
          </cell>
          <cell r="R8532">
            <v>0</v>
          </cell>
          <cell r="V8532" t="str">
            <v>DM WC: OVERBERG - COMM &amp; SOC SERV</v>
          </cell>
        </row>
        <row r="8533">
          <cell r="Q8533" t="str">
            <v>Expenditure:  Transfers and Subsidies - Capital:  Monetary Allocations - District Municipalities:  Western Cape - DC 3:  Overberg - Environmental Protection</v>
          </cell>
          <cell r="R8533">
            <v>0</v>
          </cell>
          <cell r="V8533" t="str">
            <v>DM WC: OVERBERG - ENVIRON PROTECTION</v>
          </cell>
        </row>
        <row r="8534">
          <cell r="Q8534" t="str">
            <v>Expenditure:  Transfers and Subsidies - Capital:  Monetary Allocations - District Municipalities:  Western Cape - DC 3:  Overberg - Executive and Council</v>
          </cell>
          <cell r="R8534">
            <v>0</v>
          </cell>
          <cell r="V8534" t="str">
            <v>DM WC: OVERBERG - EXECUTIVE &amp; COUNCIL</v>
          </cell>
        </row>
        <row r="8535">
          <cell r="Q8535" t="str">
            <v>Expenditure:  Transfers and Subsidies - Capital:  Monetary Allocations - District Municipalities:  Western Cape - DC 3:  Overberg - Finance and Admin</v>
          </cell>
          <cell r="R8535">
            <v>0</v>
          </cell>
          <cell r="V8535" t="str">
            <v>DM WC: OVERBERG - FINANCE &amp; ADMIN</v>
          </cell>
        </row>
        <row r="8536">
          <cell r="Q8536" t="str">
            <v>Expenditure:  Transfers and Subsidies - Capital:  Monetary Allocations - District Municipalities:  Western Cape - DC 3:  Overberg - Health</v>
          </cell>
          <cell r="R8536">
            <v>0</v>
          </cell>
          <cell r="V8536" t="str">
            <v>DM WC: OVERBERG - HEALTH</v>
          </cell>
        </row>
        <row r="8537">
          <cell r="Q8537" t="str">
            <v>Expenditure:  Transfers and Subsidies - Capital:  Monetary Allocations - District Municipalities:  Western Cape - DC 3:  Overberg - Housing</v>
          </cell>
          <cell r="R8537">
            <v>0</v>
          </cell>
          <cell r="V8537" t="str">
            <v>DM WC: OVERBERG - HOUSING</v>
          </cell>
        </row>
        <row r="8538">
          <cell r="Q8538" t="str">
            <v>Expenditure:  Transfers and Subsidies - Capital:  Monetary Allocations - District Municipalities:  Western Cape - DC 3:  Overberg - Planning and Development</v>
          </cell>
          <cell r="R8538">
            <v>0</v>
          </cell>
          <cell r="V8538" t="str">
            <v>DM WC: OVERBERG - PLANNING &amp; DEVEL</v>
          </cell>
        </row>
        <row r="8539">
          <cell r="Q8539" t="str">
            <v>Expenditure:  Transfers and Subsidies - Capital:  Monetary Allocations - District Municipalities:  Western Cape - DC 3:  Overberg - Public Safety</v>
          </cell>
          <cell r="R8539">
            <v>0</v>
          </cell>
          <cell r="V8539" t="str">
            <v>DM WC: OVERBERG - PUBLIC SAFETY</v>
          </cell>
        </row>
        <row r="8540">
          <cell r="Q8540" t="str">
            <v>Expenditure:  Transfers and Subsidies - Capital:  Monetary Allocations - District Municipalities:  Western Cape - DC 3:  Overberg - Road Transport</v>
          </cell>
          <cell r="R8540">
            <v>0</v>
          </cell>
          <cell r="V8540" t="str">
            <v>DM WC: OVERBERG - ROAD TRANSPORT</v>
          </cell>
        </row>
        <row r="8541">
          <cell r="Q8541" t="str">
            <v>Expenditure:  Transfers and Subsidies - Capital:  Monetary Allocations - District Municipalities:  Western Cape - DC 3:  Overberg - Sport and Recreation</v>
          </cell>
          <cell r="R8541">
            <v>0</v>
          </cell>
          <cell r="V8541" t="str">
            <v>DM WC: OVERBERG - SPORT &amp; RECREATION</v>
          </cell>
        </row>
        <row r="8542">
          <cell r="Q8542" t="str">
            <v>Expenditure:  Transfers and Subsidies - Capital:  Monetary Allocations - District Municipalities:  Western Cape - DC 3:  Overberg - Waste Water Management</v>
          </cell>
          <cell r="R8542">
            <v>0</v>
          </cell>
          <cell r="V8542" t="str">
            <v>DM WC: OVERBERG - WASTE WATER MAN</v>
          </cell>
        </row>
        <row r="8543">
          <cell r="Q8543" t="str">
            <v>Expenditure:  Transfers and Subsidies - Capital:  Monetary Allocations - District Municipalities:  Western Cape - DC 3:  Overberg - Water</v>
          </cell>
          <cell r="R8543">
            <v>0</v>
          </cell>
          <cell r="V8543" t="str">
            <v>DM WC: OVERBERG - WATER</v>
          </cell>
        </row>
        <row r="8544">
          <cell r="Q8544" t="str">
            <v>Expenditure:  Transfers and Subsidies - Capital:  Monetary Allocations - District Municipalities:  Western Cape - DC 4:  Eden District</v>
          </cell>
          <cell r="R8544">
            <v>0</v>
          </cell>
          <cell r="V8544" t="str">
            <v>DM WC: EDEN</v>
          </cell>
        </row>
        <row r="8545">
          <cell r="Q8545" t="str">
            <v>Expenditure:  Transfers and Subsidies - Capital:  Monetary Allocations - District Municipalities:  Western Cape - DC 4:  Eden District - Community and Social Services</v>
          </cell>
          <cell r="R8545">
            <v>0</v>
          </cell>
          <cell r="V8545" t="str">
            <v>DM WC: EDEN - COMM &amp; SOC SERV</v>
          </cell>
        </row>
        <row r="8546">
          <cell r="Q8546" t="str">
            <v>Expenditure:  Transfers and Subsidies - Capital:  Monetary Allocations - District Municipalities:  Western Cape - DC 4:  Eden District - Environmental Protection</v>
          </cell>
          <cell r="R8546">
            <v>0</v>
          </cell>
          <cell r="V8546" t="str">
            <v>DM WC: EDEN - ENVIRON PROTECTION</v>
          </cell>
        </row>
        <row r="8547">
          <cell r="Q8547" t="str">
            <v>Expenditure:  Transfers and Subsidies - Capital:  Monetary Allocations - District Municipalities:  Western Cape - DC 4:  Eden District - Executive and Council</v>
          </cell>
          <cell r="R8547">
            <v>0</v>
          </cell>
          <cell r="V8547" t="str">
            <v>DM WC: EDEN - EXECUTIVE &amp; COUNCIL</v>
          </cell>
        </row>
        <row r="8548">
          <cell r="Q8548" t="str">
            <v>Expenditure:  Transfers and Subsidies - Capital:  Monetary Allocations - District Municipalities:  Western Cape - DC 4:  Eden District - Finance and Admin</v>
          </cell>
          <cell r="R8548">
            <v>0</v>
          </cell>
          <cell r="V8548" t="str">
            <v>DM WC: EDEN - FINANCE &amp; ADMIN</v>
          </cell>
        </row>
        <row r="8549">
          <cell r="Q8549" t="str">
            <v>Expenditure:  Transfers and Subsidies - Capital:  Monetary Allocations - District Municipalities:  Western Cape - DC 4:  Eden District - Health</v>
          </cell>
          <cell r="R8549">
            <v>0</v>
          </cell>
          <cell r="V8549" t="str">
            <v>DM WC: EDEN - HEALTH</v>
          </cell>
        </row>
        <row r="8550">
          <cell r="Q8550" t="str">
            <v>Expenditure:  Transfers and Subsidies - Capital:  Monetary Allocations - District Municipalities:  Western Cape - DC 4:  Eden District - Housing</v>
          </cell>
          <cell r="R8550">
            <v>0</v>
          </cell>
          <cell r="V8550" t="str">
            <v>DM WC: EDEN - HOUSING</v>
          </cell>
        </row>
        <row r="8551">
          <cell r="Q8551" t="str">
            <v>Expenditure:  Transfers and Subsidies - Capital:  Monetary Allocations - District Municipalities:  Western Cape - DC 4:  Eden District - Planning and Development</v>
          </cell>
          <cell r="R8551">
            <v>0</v>
          </cell>
          <cell r="V8551" t="str">
            <v>DM WC: EDEN - PLANNING &amp; DEVEL</v>
          </cell>
        </row>
        <row r="8552">
          <cell r="Q8552" t="str">
            <v>Expenditure:  Transfers and Subsidies - Capital:  Monetary Allocations - District Municipalities:  Western Cape - DC 4:  Eden District - Public Safety</v>
          </cell>
          <cell r="R8552">
            <v>0</v>
          </cell>
          <cell r="V8552" t="str">
            <v>DM WC: EDEN - PUBLIC SAFETY</v>
          </cell>
        </row>
        <row r="8553">
          <cell r="Q8553" t="str">
            <v>Expenditure:  Transfers and Subsidies - Capital:  Monetary Allocations - District Municipalities:  Western Cape - DC 4:  Eden District - Road Transport</v>
          </cell>
          <cell r="R8553">
            <v>0</v>
          </cell>
          <cell r="V8553" t="str">
            <v>DM WC: EDEN - ROAD TRANSPORT</v>
          </cell>
        </row>
        <row r="8554">
          <cell r="Q8554" t="str">
            <v>Expenditure:  Transfers and Subsidies - Capital:  Monetary Allocations - District Municipalities:  Western Cape - DC 4:  Eden District - Sport and Recreation</v>
          </cell>
          <cell r="R8554">
            <v>0</v>
          </cell>
          <cell r="V8554" t="str">
            <v>DM WC: EDEN - SPORT &amp; RECREATION</v>
          </cell>
        </row>
        <row r="8555">
          <cell r="Q8555" t="str">
            <v>Expenditure:  Transfers and Subsidies - Capital:  Monetary Allocations - District Municipalities:  Western Cape - DC 4:  Eden District - Waste Water Management</v>
          </cell>
          <cell r="R8555">
            <v>0</v>
          </cell>
          <cell r="V8555" t="str">
            <v>DM WC: EDEN - WASTE WATER MAN</v>
          </cell>
        </row>
        <row r="8556">
          <cell r="Q8556" t="str">
            <v>Expenditure:  Transfers and Subsidies - Capital:  Monetary Allocations - District Municipalities:  Western Cape - DC 4:  Eden District - Water</v>
          </cell>
          <cell r="R8556">
            <v>0</v>
          </cell>
          <cell r="V8556" t="str">
            <v>DM WC: EDEN - WATER</v>
          </cell>
        </row>
        <row r="8557">
          <cell r="Q8557" t="str">
            <v>Expenditure:  Transfers and Subsidies - Capital:  Monetary Allocations - District Municipalities:  Western Cape - DC5:  Central Karoo</v>
          </cell>
          <cell r="R8557">
            <v>0</v>
          </cell>
          <cell r="V8557" t="str">
            <v>DM WC: CENTRAL KAROO</v>
          </cell>
        </row>
        <row r="8558">
          <cell r="Q8558" t="str">
            <v>Expenditure:  Transfers and Subsidies - Capital:  Monetary Allocations - District Municipalities:  Western Cape - DC5:  Central Karoo - Community and Social Services</v>
          </cell>
          <cell r="R8558">
            <v>0</v>
          </cell>
          <cell r="V8558" t="str">
            <v>DM WC: CENT KAROO - COMM &amp; SOC SERV</v>
          </cell>
        </row>
        <row r="8559">
          <cell r="Q8559" t="str">
            <v>Expenditure:  Transfers and Subsidies - Capital:  Monetary Allocations - District Municipalities:  Western Cape - DC5:  Central Karoo - Environmental Protection</v>
          </cell>
          <cell r="R8559">
            <v>0</v>
          </cell>
          <cell r="V8559" t="str">
            <v>DM WC: CENT KAROO - ENVIRON PROTECTION</v>
          </cell>
        </row>
        <row r="8560">
          <cell r="Q8560" t="str">
            <v>Expenditure:  Transfers and Subsidies - Capital:  Monetary Allocations - District Municipalities:  Western Cape - DC5:  Central Karoo - Executive and Council</v>
          </cell>
          <cell r="R8560">
            <v>0</v>
          </cell>
          <cell r="V8560" t="str">
            <v>DM WC: CENT KAROO - EXECUTIVE &amp; COUNCIL</v>
          </cell>
        </row>
        <row r="8561">
          <cell r="Q8561" t="str">
            <v>Expenditure:  Transfers and Subsidies - Capital:  Monetary Allocations - District Municipalities:  Western Cape - DC5:  Central Karoo - Finance and Admin</v>
          </cell>
          <cell r="R8561">
            <v>0</v>
          </cell>
          <cell r="V8561" t="str">
            <v>DM WC: CENT KAROO - FINANCE &amp; ADMIN</v>
          </cell>
        </row>
        <row r="8562">
          <cell r="Q8562" t="str">
            <v>Expenditure:  Transfers and Subsidies - Capital:  Monetary Allocations - District Municipalities:  Western Cape - DC5:  Central Karoo - Health</v>
          </cell>
          <cell r="R8562">
            <v>0</v>
          </cell>
          <cell r="V8562" t="str">
            <v>DM WC: CENT KAROO - HEALTH</v>
          </cell>
        </row>
        <row r="8563">
          <cell r="Q8563" t="str">
            <v>Expenditure:  Transfers and Subsidies - Capital:  Monetary Allocations - District Municipalities:  Western Cape - DC5:  Central Karoo - Housing</v>
          </cell>
          <cell r="R8563">
            <v>0</v>
          </cell>
          <cell r="V8563" t="str">
            <v>DM WC: CENT KAROO - HOUSING</v>
          </cell>
        </row>
        <row r="8564">
          <cell r="Q8564" t="str">
            <v>Expenditure:  Transfers and Subsidies - Capital:  Monetary Allocations - District Municipalities:  Western Cape - DC5:  Central Karoo - Planning and Development</v>
          </cell>
          <cell r="R8564">
            <v>0</v>
          </cell>
          <cell r="V8564" t="str">
            <v>DM WC: CENT KAROO - PLANNING &amp; DEVEL</v>
          </cell>
        </row>
        <row r="8565">
          <cell r="Q8565" t="str">
            <v>Expenditure:  Transfers and Subsidies - Capital:  Monetary Allocations - District Municipalities:  Western Cape - DC5:  Central Karoo - Public Safety</v>
          </cell>
          <cell r="R8565">
            <v>0</v>
          </cell>
          <cell r="V8565" t="str">
            <v>DM WC: CENT KAROO - PUBLIC SAFETY</v>
          </cell>
        </row>
        <row r="8566">
          <cell r="Q8566" t="str">
            <v>Expenditure:  Transfers and Subsidies - Capital:  Monetary Allocations - District Municipalities:  Western Cape - DC5:  Central Karoo - Road Transport</v>
          </cell>
          <cell r="R8566">
            <v>0</v>
          </cell>
          <cell r="V8566" t="str">
            <v>DM WC: CENT KAROO - ROAD TRANSPORT</v>
          </cell>
        </row>
        <row r="8567">
          <cell r="Q8567" t="str">
            <v>Expenditure:  Transfers and Subsidies - Capital:  Monetary Allocations - District Municipalities:  Western Cape - DC5:  Central Karoo - Sport and Recreation</v>
          </cell>
          <cell r="R8567">
            <v>0</v>
          </cell>
          <cell r="V8567" t="str">
            <v>DM WC: CENT KAROO - SPORT &amp; RECREATION</v>
          </cell>
        </row>
        <row r="8568">
          <cell r="Q8568" t="str">
            <v>Expenditure:  Transfers and Subsidies - Capital:  Monetary Allocations - District Municipalities:  Western Cape - DC5:  Central Karoo - Waste Water Management</v>
          </cell>
          <cell r="R8568">
            <v>0</v>
          </cell>
          <cell r="V8568" t="str">
            <v>DM WC: CENT KAROO - WASTE WATER MAN</v>
          </cell>
        </row>
        <row r="8569">
          <cell r="Q8569" t="str">
            <v>Expenditure:  Transfers and Subsidies - Capital:  Monetary Allocations - District Municipalities:  Western Cape - DC5:  Central Karoo - Water</v>
          </cell>
          <cell r="R8569">
            <v>0</v>
          </cell>
          <cell r="V8569" t="str">
            <v>DM WC: CENT KAROO - WATER</v>
          </cell>
        </row>
        <row r="8570">
          <cell r="Q8570" t="str">
            <v>Expenditure:  Transfers and Subsidies - Capital:  Monetary Allocations - Foreign Government and International Organisations</v>
          </cell>
          <cell r="R8570">
            <v>0</v>
          </cell>
          <cell r="V8570" t="str">
            <v>T&amp;S CAP: MONETARY FORG GOV &amp; INT ORG</v>
          </cell>
        </row>
        <row r="8571">
          <cell r="Q8571" t="str">
            <v>Expenditure:  Transfers and Subsidies - Capital:  Monetary Allocations - Foreign Government and International Organisations:  African Development Bank</v>
          </cell>
          <cell r="R8571" t="str">
            <v>2</v>
          </cell>
          <cell r="S8571" t="str">
            <v>69</v>
          </cell>
          <cell r="T8571" t="str">
            <v>001</v>
          </cell>
          <cell r="U8571" t="str">
            <v>0</v>
          </cell>
          <cell r="V8571" t="str">
            <v>FORN GOV/INT ORG - AFRICAN DEVELOP BANK</v>
          </cell>
        </row>
        <row r="8572">
          <cell r="Q8572" t="str">
            <v>Expenditure:  Transfers and Subsidies - Capital:  Monetary Allocations - Foreign Government and International Organisations:  African Program Rethinking Development Economy</v>
          </cell>
          <cell r="R8572" t="str">
            <v>2</v>
          </cell>
          <cell r="S8572" t="str">
            <v>69</v>
          </cell>
          <cell r="T8572" t="str">
            <v>002</v>
          </cell>
          <cell r="U8572" t="str">
            <v>0</v>
          </cell>
          <cell r="V8572" t="str">
            <v>FORN GOV/INT ORG - PROG RETHINK DEV ECON</v>
          </cell>
        </row>
        <row r="8573">
          <cell r="Q8573" t="str">
            <v>Expenditure:  Transfers and Subsidies - Capital:  Monetary Allocations - Foreign Government and International Organisations:  Asia-Africa Legal Consultation Organisation (AALCO)</v>
          </cell>
          <cell r="R8573" t="str">
            <v>2</v>
          </cell>
          <cell r="S8573" t="str">
            <v>69</v>
          </cell>
          <cell r="T8573" t="str">
            <v>003</v>
          </cell>
          <cell r="U8573" t="str">
            <v>0</v>
          </cell>
          <cell r="V8573" t="str">
            <v>FORN GOV/INT ORG -  AFRICA/ASIA LEGA ORG</v>
          </cell>
        </row>
        <row r="8574">
          <cell r="Q8574" t="str">
            <v>Expenditure:  Transfers and Subsidies - Capital:  Monetary Allocations - Foreign Government and International Organisations:  Association for African University</v>
          </cell>
          <cell r="R8574" t="str">
            <v>2</v>
          </cell>
          <cell r="S8574" t="str">
            <v>69</v>
          </cell>
          <cell r="T8574" t="str">
            <v>004</v>
          </cell>
          <cell r="U8574" t="str">
            <v>0</v>
          </cell>
          <cell r="V8574" t="str">
            <v>FORN GOV/INT ORG - ASSOC - AFRICAN UNIV</v>
          </cell>
        </row>
        <row r="8575">
          <cell r="Q8575" t="str">
            <v>Expenditure:  Transfers and Subsidies - Capital:  Monetary Allocations - Foreign Government and International Organisations:  Collaborative African Budget Reform Initiative</v>
          </cell>
          <cell r="R8575" t="str">
            <v>2</v>
          </cell>
          <cell r="S8575" t="str">
            <v>69</v>
          </cell>
          <cell r="T8575" t="str">
            <v>005</v>
          </cell>
          <cell r="U8575" t="str">
            <v>0</v>
          </cell>
          <cell r="V8575" t="str">
            <v>FORN GOV/INT ORG - AFRICAN BUD REFM INIT</v>
          </cell>
        </row>
        <row r="8576">
          <cell r="Q8576" t="str">
            <v>Expenditure:  Transfers and Subsidies - Capital:  Monetary Allocations - Foreign Government and International Organisations:  Foreign Government and International Organisations:  Cop 12, Kenya</v>
          </cell>
          <cell r="R8576" t="str">
            <v>2</v>
          </cell>
          <cell r="S8576" t="str">
            <v>69</v>
          </cell>
          <cell r="T8576" t="str">
            <v>006</v>
          </cell>
          <cell r="U8576" t="str">
            <v>0</v>
          </cell>
          <cell r="V8576" t="str">
            <v>FORN GOV/INT ORG - COP 12 KENYA</v>
          </cell>
        </row>
        <row r="8577">
          <cell r="Q8577" t="str">
            <v>Expenditure:  Transfers and Subsidies - Capital:  Monetary Allocations - Foreign Government and International Organisations:  Common Wealth Magistrate and Judicial Association (CMJA)</v>
          </cell>
          <cell r="R8577" t="str">
            <v>2</v>
          </cell>
          <cell r="S8577" t="str">
            <v>69</v>
          </cell>
          <cell r="T8577" t="str">
            <v>007</v>
          </cell>
          <cell r="U8577" t="str">
            <v>0</v>
          </cell>
          <cell r="V8577" t="str">
            <v>FORN GOV/INT ORG - CW MAGIS &amp; JUDIC ASS</v>
          </cell>
        </row>
        <row r="8578">
          <cell r="Q8578" t="str">
            <v>Expenditure:  Transfers and Subsidies - Capital:  Monetary Allocations - Foreign Government and International Organisations:  Common Wealth Fund Technology Cooperation</v>
          </cell>
          <cell r="R8578" t="str">
            <v>2</v>
          </cell>
          <cell r="S8578" t="str">
            <v>69</v>
          </cell>
          <cell r="T8578" t="str">
            <v>008</v>
          </cell>
          <cell r="U8578" t="str">
            <v>0</v>
          </cell>
          <cell r="V8578" t="str">
            <v>FORN GOV/INT ORG - CW FUND TECHN COOPER</v>
          </cell>
        </row>
        <row r="8579">
          <cell r="Q8579" t="str">
            <v>Expenditure:  Transfers and Subsidies - Capital:  Monetary Allocations - Foreign Government and International Organisations:  FIFA</v>
          </cell>
          <cell r="R8579" t="str">
            <v>2</v>
          </cell>
          <cell r="S8579" t="str">
            <v>69</v>
          </cell>
          <cell r="T8579" t="str">
            <v>009</v>
          </cell>
          <cell r="U8579" t="str">
            <v>0</v>
          </cell>
          <cell r="V8579" t="str">
            <v>FORN GOV/INT ORG - FIFA</v>
          </cell>
        </row>
        <row r="8580">
          <cell r="Q8580" t="str">
            <v>Expenditure:  Transfers and Subsidies - Capital:  Monetary Allocations - Foreign Government and International Organisations:  Foreign Rates and Taxes (FIGO)</v>
          </cell>
          <cell r="R8580" t="str">
            <v>2</v>
          </cell>
          <cell r="S8580" t="str">
            <v>69</v>
          </cell>
          <cell r="T8580" t="str">
            <v>010</v>
          </cell>
          <cell r="U8580" t="str">
            <v>0</v>
          </cell>
          <cell r="V8580" t="str">
            <v>FORN GOV/INT ORG - FOREIGN RATES &amp; TAXES</v>
          </cell>
        </row>
        <row r="8581">
          <cell r="Q8581" t="str">
            <v>Expenditure:  Transfers and Subsidies - Capital:  Monetary Allocations - Foreign Government and International Organisations:  Fulbright Commission</v>
          </cell>
          <cell r="R8581" t="str">
            <v>2</v>
          </cell>
          <cell r="S8581" t="str">
            <v>69</v>
          </cell>
          <cell r="T8581" t="str">
            <v>011</v>
          </cell>
          <cell r="U8581" t="str">
            <v>0</v>
          </cell>
          <cell r="V8581" t="str">
            <v>FORN GOV/INT ORG - FULBRIGHT COMMISSION</v>
          </cell>
        </row>
        <row r="8582">
          <cell r="Q8582" t="str">
            <v>Expenditure:  Transfers and Subsidies - Capital:  Monetary Allocations - Foreign Government and International Organisations:  Gambian Government Local Office</v>
          </cell>
          <cell r="R8582" t="str">
            <v>2</v>
          </cell>
          <cell r="S8582" t="str">
            <v>69</v>
          </cell>
          <cell r="T8582" t="str">
            <v>012</v>
          </cell>
          <cell r="U8582" t="str">
            <v>0</v>
          </cell>
          <cell r="V8582" t="str">
            <v>FORN GOV/INT ORG - GAMBIAN GOV LOCAL OFF</v>
          </cell>
        </row>
        <row r="8583">
          <cell r="Q8583" t="str">
            <v>Expenditure:  Transfers and Subsidies - Capital:  Monetary Allocations - Foreign Government and International Organisations:  Global Environment Fund (GEF)</v>
          </cell>
          <cell r="R8583" t="str">
            <v>2</v>
          </cell>
          <cell r="S8583" t="str">
            <v>69</v>
          </cell>
          <cell r="T8583" t="str">
            <v>013</v>
          </cell>
          <cell r="U8583" t="str">
            <v>0</v>
          </cell>
          <cell r="V8583" t="str">
            <v>FORN GOV/INT ORG - GLOBAL ENVIRON FUND</v>
          </cell>
        </row>
        <row r="8584">
          <cell r="Q8584" t="str">
            <v>Expenditure:  Transfers and Subsidies - Capital:  Monetary Allocations - Foreign Government and International Organisations:  Malawi</v>
          </cell>
          <cell r="R8584" t="str">
            <v>2</v>
          </cell>
          <cell r="S8584" t="str">
            <v>69</v>
          </cell>
          <cell r="T8584" t="str">
            <v>014</v>
          </cell>
          <cell r="U8584" t="str">
            <v>0</v>
          </cell>
          <cell r="V8584" t="str">
            <v>FORN GOV/INT ORG - YOUTH  DEV: MALAWI</v>
          </cell>
        </row>
        <row r="8585">
          <cell r="Q8585" t="str">
            <v>Expenditure:  Transfers and Subsidies - Capital:  Monetary Allocations - Foreign Government and International Organisations:  Highly Indebted Poor Centre (HIPC)</v>
          </cell>
          <cell r="R8585" t="str">
            <v>2</v>
          </cell>
          <cell r="S8585" t="str">
            <v>69</v>
          </cell>
          <cell r="T8585" t="str">
            <v>015</v>
          </cell>
          <cell r="U8585" t="str">
            <v>0</v>
          </cell>
          <cell r="V8585" t="str">
            <v>FORN GOV/INT ORG - HIGH INDEBT POOR CTR</v>
          </cell>
        </row>
        <row r="8586">
          <cell r="Q8586" t="str">
            <v>Expenditure:  Transfers and Subsidies - Capital:  Monetary Allocations - Foreign Government and International Organisations:  India- Brazil, South African Dialogue Forum (IBSA)</v>
          </cell>
          <cell r="R8586" t="str">
            <v>2</v>
          </cell>
          <cell r="S8586" t="str">
            <v>69</v>
          </cell>
          <cell r="T8586" t="str">
            <v>016</v>
          </cell>
          <cell r="U8586" t="str">
            <v>0</v>
          </cell>
          <cell r="V8586" t="str">
            <v>FORN GOV/INT ORG - IND/BRA/SA DIALOG FOR</v>
          </cell>
        </row>
        <row r="8587">
          <cell r="Q8587" t="str">
            <v>Expenditure:  Transfers and Subsidies - Capital:  Monetary Allocations - Foreign Government and International Organisations:  India-Brazil-South Africa Trilateral Committee</v>
          </cell>
          <cell r="R8587" t="str">
            <v>2</v>
          </cell>
          <cell r="S8587" t="str">
            <v>69</v>
          </cell>
          <cell r="T8587" t="str">
            <v>017</v>
          </cell>
          <cell r="U8587" t="str">
            <v>0</v>
          </cell>
          <cell r="V8587" t="str">
            <v>FORN GOV/INT ORG - IND/BRA/SA TRILAT COM</v>
          </cell>
        </row>
        <row r="8588">
          <cell r="Q8588" t="str">
            <v>Expenditure:  Transfers and Subsidies - Capital:  Monetary Allocations - Foreign Government and International Organisations:  International Communication Union (FIGO)</v>
          </cell>
          <cell r="R8588" t="str">
            <v>2</v>
          </cell>
          <cell r="S8588" t="str">
            <v>69</v>
          </cell>
          <cell r="T8588" t="str">
            <v>018</v>
          </cell>
          <cell r="U8588" t="str">
            <v>0</v>
          </cell>
          <cell r="V8588" t="str">
            <v>FORN GOV/INT ORG - INTER COM UNION</v>
          </cell>
        </row>
        <row r="8589">
          <cell r="Q8589" t="str">
            <v>Expenditure:  Transfers and Subsidies - Capital:  Monetary Allocations - Foreign Government and International Organisations:  International Fund Faculty for Immunization</v>
          </cell>
          <cell r="R8589" t="str">
            <v>2</v>
          </cell>
          <cell r="S8589" t="str">
            <v>69</v>
          </cell>
          <cell r="T8589" t="str">
            <v>019</v>
          </cell>
          <cell r="U8589" t="str">
            <v>0</v>
          </cell>
          <cell r="V8589" t="str">
            <v>FORN GOV/INT ORG - INTER FUND FOR IMMUNI</v>
          </cell>
        </row>
        <row r="8590">
          <cell r="Q8590" t="str">
            <v>Expenditure:  Transfers and Subsidies - Capital:  Monetary Allocations - Foreign Government and International Organisations:  Investment Climate Facility</v>
          </cell>
          <cell r="R8590" t="str">
            <v>2</v>
          </cell>
          <cell r="S8590" t="str">
            <v>69</v>
          </cell>
          <cell r="T8590" t="str">
            <v>020</v>
          </cell>
          <cell r="U8590" t="str">
            <v>0</v>
          </cell>
          <cell r="V8590" t="str">
            <v>FORN GOV/INT ORG - INVEST CLIMATE FACIL</v>
          </cell>
        </row>
        <row r="8591">
          <cell r="Q8591" t="str">
            <v>Expenditure:  Transfers and Subsidies - Capital:  Monetary Allocations - Foreign Government and International Organisations:  Komati River Basin Water Authority</v>
          </cell>
          <cell r="R8591" t="str">
            <v>2</v>
          </cell>
          <cell r="S8591" t="str">
            <v>69</v>
          </cell>
          <cell r="T8591" t="str">
            <v>021</v>
          </cell>
          <cell r="U8591" t="str">
            <v>0</v>
          </cell>
          <cell r="V8591" t="str">
            <v>FORN GOV/INT ORG - KOMATI BASIN WAT AUTH</v>
          </cell>
        </row>
        <row r="8592">
          <cell r="Q8592" t="str">
            <v>Expenditure:  Transfers and Subsidies - Capital:  Monetary Allocations - Foreign Government and International Organisations:  Lesotho and Namibia</v>
          </cell>
          <cell r="R8592" t="str">
            <v>2</v>
          </cell>
          <cell r="S8592" t="str">
            <v>69</v>
          </cell>
          <cell r="T8592" t="str">
            <v>022</v>
          </cell>
          <cell r="U8592" t="str">
            <v>0</v>
          </cell>
          <cell r="V8592" t="str">
            <v>FORN GOV/INT ORG - LESOTHO &amp; NAMIBIA</v>
          </cell>
        </row>
        <row r="8593">
          <cell r="Q8593" t="str">
            <v xml:space="preserve">Expenditure:  Transfers and Subsidies - Capital:  Monetary Allocations - Foreign Government and International Organisations:  Organisation for Economic Co-operation and Development </v>
          </cell>
          <cell r="R8593" t="str">
            <v>2</v>
          </cell>
          <cell r="S8593" t="str">
            <v>69</v>
          </cell>
          <cell r="T8593" t="str">
            <v>023</v>
          </cell>
          <cell r="U8593" t="str">
            <v>0</v>
          </cell>
          <cell r="V8593" t="str">
            <v>FORN GOV/INT ORG - ECONOMIC CO-OP &amp; DEV</v>
          </cell>
        </row>
        <row r="8594">
          <cell r="Q8594" t="str">
            <v xml:space="preserve">Expenditure:  Transfers and Subsidies - Capital:  Monetary Allocations - Foreign Government and International Organisations:  Permanent Court of Arbitration </v>
          </cell>
          <cell r="R8594" t="str">
            <v>2</v>
          </cell>
          <cell r="S8594" t="str">
            <v>69</v>
          </cell>
          <cell r="T8594" t="str">
            <v>024</v>
          </cell>
          <cell r="U8594" t="str">
            <v>0</v>
          </cell>
          <cell r="V8594" t="str">
            <v>FORN GOV/INT ORG - PERM COURT OF ARBITR</v>
          </cell>
        </row>
        <row r="8595">
          <cell r="Q8595" t="str">
            <v xml:space="preserve">Expenditure:  Transfers and Subsidies - Capital:  Monetary Allocations - Foreign Government and International Organisations:  United Kingdom Tax </v>
          </cell>
          <cell r="R8595" t="str">
            <v>2</v>
          </cell>
          <cell r="S8595" t="str">
            <v>69</v>
          </cell>
          <cell r="T8595" t="str">
            <v>025</v>
          </cell>
          <cell r="U8595" t="str">
            <v>0</v>
          </cell>
          <cell r="V8595" t="str">
            <v xml:space="preserve">FORN GOV/INT ORG - UNITED KINGDOM TAX </v>
          </cell>
        </row>
        <row r="8596">
          <cell r="Q8596" t="str">
            <v>Expenditure:  Transfers and Subsidies - Capital:  Monetary Allocations - Foreign Government and International Organisations:  World Bank</v>
          </cell>
          <cell r="R8596" t="str">
            <v>2</v>
          </cell>
          <cell r="S8596" t="str">
            <v>69</v>
          </cell>
          <cell r="T8596" t="str">
            <v>026</v>
          </cell>
          <cell r="U8596" t="str">
            <v>0</v>
          </cell>
          <cell r="V8596" t="str">
            <v>FORN GOV/INT ORG - WORLD BANK</v>
          </cell>
        </row>
        <row r="8597">
          <cell r="Q8597" t="str">
            <v xml:space="preserve">Expenditure:  Transfers and Subsidies - Capital:  Monetary Allocations - Households </v>
          </cell>
          <cell r="R8597">
            <v>0</v>
          </cell>
          <cell r="V8597" t="str">
            <v>T&amp;S CAP: MONETARY HOUSHOLDS</v>
          </cell>
        </row>
        <row r="8598">
          <cell r="Q8598" t="str">
            <v>Expenditure:  Transfers and Subsidies - Capital:  Monetary Allocations - Households:  Employee Social Benefits</v>
          </cell>
          <cell r="R8598">
            <v>0</v>
          </cell>
          <cell r="V8598" t="str">
            <v>HH: EMPLOYEE SOCIAL BENEFITS</v>
          </cell>
        </row>
        <row r="8599">
          <cell r="Q8599" t="str">
            <v>Expenditure:  Transfers and Subsidies - Capital:  Monetary Allocations - Households:  Employee Social Benefits - Injury on Duty</v>
          </cell>
          <cell r="R8599" t="str">
            <v>2</v>
          </cell>
          <cell r="S8599" t="str">
            <v>69</v>
          </cell>
          <cell r="T8599" t="str">
            <v>050</v>
          </cell>
          <cell r="U8599" t="str">
            <v>0</v>
          </cell>
          <cell r="V8599" t="str">
            <v>HH ESB: INJURY ON DUTY</v>
          </cell>
        </row>
        <row r="8600">
          <cell r="Q8600" t="str">
            <v>Expenditure:  Transfers and Subsidies - Capital:  Monetary Allocations - Households:  Employee Social Benefits - Post Retirement Benefit</v>
          </cell>
          <cell r="R8600" t="str">
            <v>2</v>
          </cell>
          <cell r="S8600" t="str">
            <v>69</v>
          </cell>
          <cell r="T8600" t="str">
            <v>051</v>
          </cell>
          <cell r="U8600" t="str">
            <v>0</v>
          </cell>
          <cell r="V8600" t="str">
            <v>HH ESB: POST RETIREMENT BENEFIT</v>
          </cell>
        </row>
        <row r="8601">
          <cell r="Q8601" t="str">
            <v>Expenditure:  Transfers and Subsidies - Capital:  Monetary Allocations - Households:  Employee Social Benefits - Severance Package</v>
          </cell>
          <cell r="R8601" t="str">
            <v>2</v>
          </cell>
          <cell r="S8601" t="str">
            <v>69</v>
          </cell>
          <cell r="T8601" t="str">
            <v>052</v>
          </cell>
          <cell r="U8601" t="str">
            <v>0</v>
          </cell>
          <cell r="V8601" t="str">
            <v>HH ESB: SEVERANCE PACKAGE</v>
          </cell>
        </row>
        <row r="8602">
          <cell r="Q8602" t="str">
            <v>Expenditure:  Transfers and Subsidies - Capital:  Monetary Allocations - Households:  Employee Social Benefits - Leave Gratuity</v>
          </cell>
          <cell r="R8602" t="str">
            <v>2</v>
          </cell>
          <cell r="S8602" t="str">
            <v>69</v>
          </cell>
          <cell r="T8602" t="str">
            <v>053</v>
          </cell>
          <cell r="U8602" t="str">
            <v>0</v>
          </cell>
          <cell r="V8602" t="str">
            <v>HH ESB: LEAVE GRATUITY</v>
          </cell>
        </row>
        <row r="8603">
          <cell r="Q8603" t="str">
            <v>Expenditure:  Transfers and Subsidies - Capital:  Monetary Allocations - Households:  Social Security Payments</v>
          </cell>
          <cell r="R8603">
            <v>0</v>
          </cell>
          <cell r="V8603" t="str">
            <v>HH: SOCIAL SECURITY PAYMENTS</v>
          </cell>
        </row>
        <row r="8604">
          <cell r="Q8604" t="str">
            <v>Expenditure:  Transfers and Subsidies - Capital:  Monetary Allocations - Households:  Social Security Payments - Payment of Social Security</v>
          </cell>
          <cell r="R8604" t="str">
            <v>2</v>
          </cell>
          <cell r="S8604" t="str">
            <v>69</v>
          </cell>
          <cell r="T8604" t="str">
            <v>054</v>
          </cell>
          <cell r="U8604" t="str">
            <v>0</v>
          </cell>
          <cell r="V8604" t="str">
            <v>HH SSP: PAYMENT OF SOCIAL SECURITY</v>
          </cell>
        </row>
        <row r="8605">
          <cell r="Q8605" t="str">
            <v>Expenditure:  Transfers and Subsidies - Capital:  Monetary Allocations - Households:  Social Assistance</v>
          </cell>
          <cell r="R8605">
            <v>0</v>
          </cell>
          <cell r="V8605" t="str">
            <v>HH SSP: SOCIAL ASSISTANCE</v>
          </cell>
        </row>
        <row r="8606">
          <cell r="Q8606" t="str">
            <v>Expenditure:  Transfers and Subsidies - Capital:  Monetary Allocations - Households:  Social Assistance - Care Dependency</v>
          </cell>
          <cell r="R8606" t="str">
            <v>2</v>
          </cell>
          <cell r="S8606" t="str">
            <v>69</v>
          </cell>
          <cell r="T8606" t="str">
            <v>055</v>
          </cell>
          <cell r="U8606" t="str">
            <v>0</v>
          </cell>
          <cell r="V8606" t="str">
            <v>HH SSP SOC ASS: CARE DEPENDENCY</v>
          </cell>
        </row>
        <row r="8607">
          <cell r="Q8607" t="str">
            <v>Expenditure:  Transfers and Subsidies - Capital:  Monetary Allocations - Households:  Social Assistance - Child Supp Grant</v>
          </cell>
          <cell r="R8607" t="str">
            <v>2</v>
          </cell>
          <cell r="S8607" t="str">
            <v>69</v>
          </cell>
          <cell r="T8607" t="str">
            <v>056</v>
          </cell>
          <cell r="U8607" t="str">
            <v>0</v>
          </cell>
          <cell r="V8607" t="str">
            <v>HH SSP SOC ASS: CHILD SUPP GRANT</v>
          </cell>
        </row>
        <row r="8608">
          <cell r="Q8608" t="str">
            <v>Expenditure:  Transfers and Subsidies - Capital:  Monetary Allocations - Households:  Social Assistance - Clothing Provided</v>
          </cell>
          <cell r="R8608" t="str">
            <v>2</v>
          </cell>
          <cell r="S8608" t="str">
            <v>69</v>
          </cell>
          <cell r="T8608" t="str">
            <v>057</v>
          </cell>
          <cell r="U8608" t="str">
            <v>0</v>
          </cell>
          <cell r="V8608" t="str">
            <v>HH SSP SOC ASS: CLOTHING PROVIDED</v>
          </cell>
        </row>
        <row r="8609">
          <cell r="Q8609" t="str">
            <v>Expenditure:  Transfers and Subsidies - Capital:  Monetary Allocations - Households:  Social Assistance - Disability Grant</v>
          </cell>
          <cell r="R8609" t="str">
            <v>2</v>
          </cell>
          <cell r="S8609" t="str">
            <v>69</v>
          </cell>
          <cell r="T8609" t="str">
            <v>058</v>
          </cell>
          <cell r="U8609" t="str">
            <v>0</v>
          </cell>
          <cell r="V8609" t="str">
            <v>HH SSP SOC ASS: DISABILITY GRANT</v>
          </cell>
        </row>
        <row r="8610">
          <cell r="Q8610" t="str">
            <v>Expenditure:  Transfers and Subsidies - Capital:  Monetary Allocations - Households:  Social Assistance - Ex Servicemen</v>
          </cell>
          <cell r="R8610" t="str">
            <v>2</v>
          </cell>
          <cell r="S8610" t="str">
            <v>69</v>
          </cell>
          <cell r="T8610" t="str">
            <v>059</v>
          </cell>
          <cell r="U8610" t="str">
            <v>0</v>
          </cell>
          <cell r="V8610" t="str">
            <v>HH SSP SOC ASS: EX SERVICEMEN</v>
          </cell>
        </row>
        <row r="8611">
          <cell r="Q8611" t="str">
            <v>Expenditure:  Transfers and Subsidies - Capital:  Monetary Allocations - Households:  Social Assistance - Excursions Place of Safety</v>
          </cell>
          <cell r="R8611" t="str">
            <v>2</v>
          </cell>
          <cell r="S8611" t="str">
            <v>69</v>
          </cell>
          <cell r="T8611" t="str">
            <v>060</v>
          </cell>
          <cell r="U8611" t="str">
            <v>0</v>
          </cell>
          <cell r="V8611" t="str">
            <v>HH SSP SOC ASS: EXCURSIONS PLACE OF SAFE</v>
          </cell>
        </row>
        <row r="8612">
          <cell r="Q8612" t="str">
            <v>Expenditure:  Transfers and Subsidies - Capital:  Monetary Allocations - Households:  Social Assistance - Foster Care Grant</v>
          </cell>
          <cell r="R8612" t="str">
            <v>2</v>
          </cell>
          <cell r="S8612" t="str">
            <v>69</v>
          </cell>
          <cell r="T8612" t="str">
            <v>061</v>
          </cell>
          <cell r="U8612" t="str">
            <v>0</v>
          </cell>
          <cell r="V8612" t="str">
            <v>HH SSP SOC ASS: FOSTER CARE GRANT</v>
          </cell>
        </row>
        <row r="8613">
          <cell r="Q8613" t="str">
            <v>Expenditure:  Transfers and Subsidies - Capital:  Monetary Allocations - Households:  Social Assistance - Grant In Aid</v>
          </cell>
          <cell r="R8613" t="str">
            <v>2</v>
          </cell>
          <cell r="S8613" t="str">
            <v>69</v>
          </cell>
          <cell r="T8613" t="str">
            <v>062</v>
          </cell>
          <cell r="U8613" t="str">
            <v>0</v>
          </cell>
          <cell r="V8613" t="str">
            <v>HH SSP SOC ASS: GRANT IN AID</v>
          </cell>
        </row>
        <row r="8614">
          <cell r="Q8614" t="str">
            <v>Expenditure:  Transfers and Subsidies - Capital:  Monetary Allocations - Households:  Social Assistance - Old Age Grant</v>
          </cell>
          <cell r="R8614" t="str">
            <v>2</v>
          </cell>
          <cell r="S8614" t="str">
            <v>69</v>
          </cell>
          <cell r="T8614" t="str">
            <v>063</v>
          </cell>
          <cell r="U8614" t="str">
            <v>0</v>
          </cell>
          <cell r="V8614" t="str">
            <v>HH SSP SOC ASS: OLD AGE GRANT</v>
          </cell>
        </row>
        <row r="8615">
          <cell r="Q8615" t="str">
            <v>Expenditure:  Transfers and Subsidies - Capital:  Monetary Allocations - Households:  Social Assistance - Poverty Relief</v>
          </cell>
          <cell r="R8615" t="str">
            <v>2</v>
          </cell>
          <cell r="S8615" t="str">
            <v>69</v>
          </cell>
          <cell r="T8615" t="str">
            <v>064</v>
          </cell>
          <cell r="U8615" t="str">
            <v>0</v>
          </cell>
          <cell r="V8615" t="str">
            <v>HH SSP SOC ASS: POVERTY RELIEF</v>
          </cell>
        </row>
        <row r="8616">
          <cell r="Q8616" t="str">
            <v>Expenditure:  Transfers and Subsidies - Capital:  Monetary Allocations - Households:  Other Transfers (Cash)</v>
          </cell>
          <cell r="R8616">
            <v>0</v>
          </cell>
          <cell r="V8616" t="str">
            <v>HH: OTHER TRANSFERS (CASH)</v>
          </cell>
        </row>
        <row r="8617">
          <cell r="Q8617" t="str">
            <v>Expenditure:  Transfers and Subsidies - Capital:  Monetary Allocations - Households:  Other Transfers (Cash) - Taxi Recapitalisation</v>
          </cell>
          <cell r="R8617" t="str">
            <v>2</v>
          </cell>
          <cell r="S8617" t="str">
            <v>69</v>
          </cell>
          <cell r="T8617" t="str">
            <v>065</v>
          </cell>
          <cell r="U8617" t="str">
            <v>0</v>
          </cell>
          <cell r="V8617" t="str">
            <v>HH OTH TRANS: TAXI RECAPITALISATION</v>
          </cell>
        </row>
        <row r="8618">
          <cell r="Q8618" t="str">
            <v>Expenditure:  Transfers and Subsidies - Capital:  Monetary Allocations - Households:  Other Transfers (Cash) - Farmer Support Households (Cash)</v>
          </cell>
          <cell r="R8618" t="str">
            <v>2</v>
          </cell>
          <cell r="S8618" t="str">
            <v>69</v>
          </cell>
          <cell r="T8618" t="str">
            <v>066</v>
          </cell>
          <cell r="U8618" t="str">
            <v>0</v>
          </cell>
          <cell r="V8618" t="str">
            <v>HH OTH TRANS: FARMER SUPPORT HOUSEHOLDS</v>
          </cell>
        </row>
        <row r="8619">
          <cell r="Q8619" t="str">
            <v xml:space="preserve">Expenditure:  Transfers and Subsidies - Capital:  Monetary Allocations - Households:  Other Transfers (Cash) - Other (National Housing Programme)  </v>
          </cell>
          <cell r="R8619">
            <v>0</v>
          </cell>
          <cell r="V8619" t="str">
            <v xml:space="preserve">HH OTH TRANS: NAT HOUSING PROGRAMME </v>
          </cell>
        </row>
        <row r="8620">
          <cell r="Q8620" t="str">
            <v xml:space="preserve">Expenditure:  Transfers and Subsidies - Capital:  Monetary Allocations - Households:  Other Transfers (Cash) - Other (National Housing Programme):  Housing Support </v>
          </cell>
          <cell r="R8620">
            <v>0</v>
          </cell>
          <cell r="V8620" t="str">
            <v>HH OTH TRANS: NAT HOUS PRG HOUSING SUPP</v>
          </cell>
        </row>
        <row r="8621">
          <cell r="Q8621" t="str">
            <v>Expenditure:  Transfers and Subsidies - Capital:  Monetary Allocations - Households:  Other Transfers (Cash) - Other (National Housing Programme):  Housing Support - Consolidation Support (Housing)</v>
          </cell>
          <cell r="R8621" t="str">
            <v>2</v>
          </cell>
          <cell r="S8621" t="str">
            <v>69</v>
          </cell>
          <cell r="T8621" t="str">
            <v>067</v>
          </cell>
          <cell r="U8621" t="str">
            <v>0</v>
          </cell>
          <cell r="V8621" t="str">
            <v>HH OTH TRANS: HOUSING - CONSOL SUPPORT</v>
          </cell>
        </row>
        <row r="8622">
          <cell r="Q8622" t="str">
            <v>Expenditure:  Transfers and Subsidies - Capital:  Monetary Allocations - Households:  Other Transfers (Cash) - Other (National Housing Programme):  Housing Support - Emergency Housing Assistance</v>
          </cell>
          <cell r="R8622" t="str">
            <v>2</v>
          </cell>
          <cell r="S8622" t="str">
            <v>69</v>
          </cell>
          <cell r="T8622" t="str">
            <v>068</v>
          </cell>
          <cell r="U8622" t="str">
            <v>0</v>
          </cell>
          <cell r="V8622" t="str">
            <v>HH OTH TRANS: HOUSING - EMER HOUSING ASS</v>
          </cell>
        </row>
        <row r="8623">
          <cell r="Q8623" t="str">
            <v>Expenditure:  Transfers and Subsidies - Capital:  Monetary Allocations - Households:  Other Transfers (Cash) - Other (National Housing Programme):  Housing Support - Individual Support (Housing)</v>
          </cell>
          <cell r="R8623" t="str">
            <v>2</v>
          </cell>
          <cell r="S8623" t="str">
            <v>69</v>
          </cell>
          <cell r="T8623" t="str">
            <v>069</v>
          </cell>
          <cell r="U8623" t="str">
            <v>0</v>
          </cell>
          <cell r="V8623" t="str">
            <v>HH OTH TRANS: HOUSING - INDIVIDUAL SUPP</v>
          </cell>
        </row>
        <row r="8624">
          <cell r="Q8624" t="str">
            <v>Expenditure:  Transfers and Subsidies - Capital:  Monetary Allocations - Households:  Other Transfers (Cash) - Other (National Housing Programme):  Housing Support - Institutional Support (Housing)</v>
          </cell>
          <cell r="R8624" t="str">
            <v>2</v>
          </cell>
          <cell r="S8624" t="str">
            <v>69</v>
          </cell>
          <cell r="T8624" t="str">
            <v>070</v>
          </cell>
          <cell r="U8624" t="str">
            <v>0</v>
          </cell>
          <cell r="V8624" t="str">
            <v>HH OTH TRANS: HOUSING - INSTITUTION SUPP</v>
          </cell>
        </row>
        <row r="8625">
          <cell r="Q8625" t="str">
            <v>Expenditure:  Transfers and Subsidies - Capital:  Monetary Allocations - Households:  Other Transfers (Cash) - Other (National Housing Programme):  Housing Support - Peoples Housing Process (Housing)</v>
          </cell>
          <cell r="R8625" t="str">
            <v>2</v>
          </cell>
          <cell r="S8625" t="str">
            <v>69</v>
          </cell>
          <cell r="T8625" t="str">
            <v>071</v>
          </cell>
          <cell r="U8625" t="str">
            <v>0</v>
          </cell>
          <cell r="V8625" t="str">
            <v>HH OTH TRANS: HOUSING - PEOPLE HOUS PROC</v>
          </cell>
        </row>
        <row r="8626">
          <cell r="Q8626" t="str">
            <v>Expenditure:  Transfers and Subsidies - Capital:  Monetary Allocations - Households:  Other Transfers (Cash) - Other (National Housing Programme):  Housing Support - Phasing Out Programme (Housing)</v>
          </cell>
          <cell r="R8626" t="str">
            <v>2</v>
          </cell>
          <cell r="S8626" t="str">
            <v>69</v>
          </cell>
          <cell r="T8626" t="str">
            <v>072</v>
          </cell>
          <cell r="U8626" t="str">
            <v>0</v>
          </cell>
          <cell r="V8626" t="str">
            <v>HH OTH TRANS: HOUSING - PHAS OUT PROGRAM</v>
          </cell>
        </row>
        <row r="8627">
          <cell r="Q8627" t="str">
            <v>Expenditure:  Transfers and Subsidies - Capital:  Monetary Allocations - Households:  Other Transfers (Cash) - Other (National Housing Programme):  Housing Support - Project Linked Support (Housing)</v>
          </cell>
          <cell r="R8627" t="str">
            <v>2</v>
          </cell>
          <cell r="S8627" t="str">
            <v>69</v>
          </cell>
          <cell r="T8627" t="str">
            <v>073</v>
          </cell>
          <cell r="U8627" t="str">
            <v>0</v>
          </cell>
          <cell r="V8627" t="str">
            <v>HH OTH TRANS: HOUSING - PROJ LINKED SUPP</v>
          </cell>
        </row>
        <row r="8628">
          <cell r="Q8628" t="str">
            <v>Expenditure:  Transfers and Subsidies - Capital:  Monetary Allocations - Households:  Other Transfers (Cash) - Other (National Housing Programme):  Housing Support - Relocation Ass Support (Housing)</v>
          </cell>
          <cell r="R8628" t="str">
            <v>2</v>
          </cell>
          <cell r="S8628" t="str">
            <v>69</v>
          </cell>
          <cell r="T8628" t="str">
            <v>074</v>
          </cell>
          <cell r="U8628" t="str">
            <v>0</v>
          </cell>
          <cell r="V8628" t="str">
            <v>HH OTH TRANS: HOUSING - RELOCAT ASS SUPP</v>
          </cell>
        </row>
        <row r="8629">
          <cell r="Q8629" t="str">
            <v>Expenditure:  Transfers and Subsidies - Capital:  Monetary Allocations - Households:  Other Transfers (Cash) - Other (National Housing Programme):  Housing Support - Rural Support Informal Land (Housing)</v>
          </cell>
          <cell r="R8629" t="str">
            <v>2</v>
          </cell>
          <cell r="S8629" t="str">
            <v>69</v>
          </cell>
          <cell r="T8629" t="str">
            <v>075</v>
          </cell>
          <cell r="U8629" t="str">
            <v>0</v>
          </cell>
          <cell r="V8629" t="str">
            <v>HH OTH TRANS: HOUSING - RUR SUP INFR LND</v>
          </cell>
        </row>
        <row r="8630">
          <cell r="Q8630" t="str">
            <v>Expenditure:  Transfers and Subsidies - Capital:  Monetary Allocations - Households:  Other Transfers (Cash) - Other (National Housing Programme):  Housing Support - Upgrading of Informal Settlement</v>
          </cell>
          <cell r="R8630" t="str">
            <v>2</v>
          </cell>
          <cell r="S8630" t="str">
            <v>69</v>
          </cell>
          <cell r="T8630" t="str">
            <v>076</v>
          </cell>
          <cell r="U8630" t="str">
            <v>0</v>
          </cell>
          <cell r="V8630" t="str">
            <v>HH OTH TRANS: HOUSING - UPGRD INFR SETTL</v>
          </cell>
        </row>
        <row r="8631">
          <cell r="Q8631" t="str">
            <v>Expenditure:  Transfers and Subsidies - Capital:  Monetary Allocations - Households:  Other Transfers (Cash) - Other (National Housing Programme):  Households:  Other (National Housing Programme):  Discount Benefit Scheme (Housing</v>
          </cell>
          <cell r="R8631" t="str">
            <v>2</v>
          </cell>
          <cell r="S8631" t="str">
            <v>69</v>
          </cell>
          <cell r="T8631" t="str">
            <v>077</v>
          </cell>
          <cell r="U8631" t="str">
            <v>0</v>
          </cell>
          <cell r="V8631" t="str">
            <v>HH OTH TRANS: HOUSING - DISC BENEFIT SCH</v>
          </cell>
        </row>
        <row r="8632">
          <cell r="Q8632" t="str">
            <v>Expenditure:  Transfers and Subsidies - Capital:  Monetary Allocations - Households:  Other Transfers (Cash) - Other (National Housing Programme):  Human Settlement Re-development Programme</v>
          </cell>
          <cell r="R8632" t="str">
            <v>2</v>
          </cell>
          <cell r="S8632" t="str">
            <v>69</v>
          </cell>
          <cell r="T8632" t="str">
            <v>078</v>
          </cell>
          <cell r="U8632" t="str">
            <v>0</v>
          </cell>
          <cell r="V8632" t="str">
            <v>HH OTH TRANS: HOUSING - HMN SET RE-D PRG</v>
          </cell>
        </row>
        <row r="8633">
          <cell r="Q8633" t="str">
            <v>Expenditure:  Transfers and Subsidies - Capital:  Monetary Allocations - Households:  Other Transfers (Cash) - Other (National Housing Programme):  Pocket Money Households (Cash)</v>
          </cell>
          <cell r="R8633" t="str">
            <v>2</v>
          </cell>
          <cell r="S8633" t="str">
            <v>69</v>
          </cell>
          <cell r="T8633" t="str">
            <v>079</v>
          </cell>
          <cell r="U8633" t="str">
            <v>0</v>
          </cell>
          <cell r="V8633" t="str">
            <v>HH OTH TRANS: HOUSING - POCKET MONEY HH</v>
          </cell>
        </row>
        <row r="8634">
          <cell r="Q8634" t="str">
            <v>Expenditure:  Transfers and Subsidies - Capital:  Monetary Allocations - Non-Profit Institutions</v>
          </cell>
          <cell r="R8634">
            <v>0</v>
          </cell>
          <cell r="V8634" t="str">
            <v>T&amp;S CAP: MONETARY NON-PROFIT INSTITU</v>
          </cell>
        </row>
        <row r="8635">
          <cell r="Q8635" t="str">
            <v>Expenditure:  Transfers and Subsidies - Capital:  Monetary Allocations - Non-Profit Institutions:  Buyisa-E-Bag</v>
          </cell>
          <cell r="R8635" t="str">
            <v>2</v>
          </cell>
          <cell r="S8635" t="str">
            <v>69</v>
          </cell>
          <cell r="T8635" t="str">
            <v>250</v>
          </cell>
          <cell r="U8635" t="str">
            <v>0</v>
          </cell>
          <cell r="V8635" t="str">
            <v>NON-PROF: BUYISA-E-BAG</v>
          </cell>
        </row>
        <row r="8636">
          <cell r="Q8636" t="str">
            <v>Expenditure:  Transfers and Subsidies - Capital:  Monetary Allocations - Non-Profit Institutions:  Cape Town Civilian Blind Society</v>
          </cell>
          <cell r="R8636" t="str">
            <v>2</v>
          </cell>
          <cell r="S8636" t="str">
            <v>69</v>
          </cell>
          <cell r="T8636" t="str">
            <v>251</v>
          </cell>
          <cell r="U8636" t="str">
            <v>0</v>
          </cell>
          <cell r="V8636" t="str">
            <v>NON-PROF: CAPE TOWN CIVILIAN BLIND SOCI</v>
          </cell>
        </row>
        <row r="8637">
          <cell r="Q8637" t="str">
            <v>Expenditure:  Transfers and Subsidies - Capital:  Monetary Allocations - Non-Profit Institutions:  Centre for African Renaissance Studies (CARS)</v>
          </cell>
          <cell r="R8637" t="str">
            <v>2</v>
          </cell>
          <cell r="S8637" t="str">
            <v>69</v>
          </cell>
          <cell r="T8637" t="str">
            <v>252</v>
          </cell>
          <cell r="U8637" t="str">
            <v>0</v>
          </cell>
          <cell r="V8637" t="str">
            <v>NON-PROF: CENTRE AFRICAN RENAIS STUDIES</v>
          </cell>
        </row>
        <row r="8638">
          <cell r="Q8638" t="str">
            <v>Expenditure:  Transfers and Subsidies - Capital:  Monetary Allocations - Non-Profit Institutions:  Clerical Assist (Pole Parties)</v>
          </cell>
          <cell r="R8638" t="str">
            <v>2</v>
          </cell>
          <cell r="S8638" t="str">
            <v>69</v>
          </cell>
          <cell r="T8638" t="str">
            <v>253</v>
          </cell>
          <cell r="U8638" t="str">
            <v>0</v>
          </cell>
          <cell r="V8638" t="str">
            <v>NON-PROF: CLERICAL ASSIST (POLE PARTIES)</v>
          </cell>
        </row>
        <row r="8639">
          <cell r="Q8639" t="str">
            <v>Expenditure:  Transfers and Subsidies - Capital:  Monetary Allocations - Non-Profit Institutions:  Constituency Allowance (Pole Parties)</v>
          </cell>
          <cell r="R8639" t="str">
            <v>2</v>
          </cell>
          <cell r="S8639" t="str">
            <v>69</v>
          </cell>
          <cell r="T8639" t="str">
            <v>254</v>
          </cell>
          <cell r="U8639" t="str">
            <v>0</v>
          </cell>
          <cell r="V8639" t="str">
            <v>NON-PROF: CONSTIT ALLOW (POLE PARTIES)</v>
          </cell>
        </row>
        <row r="8640">
          <cell r="Q8640" t="str">
            <v>Expenditure:  Transfers and Subsidies - Capital:  Monetary Allocations - Non-Profit Institutions:  International Conservation Union</v>
          </cell>
          <cell r="R8640" t="str">
            <v>2</v>
          </cell>
          <cell r="S8640" t="str">
            <v>69</v>
          </cell>
          <cell r="T8640" t="str">
            <v>255</v>
          </cell>
          <cell r="U8640" t="str">
            <v>0</v>
          </cell>
          <cell r="V8640" t="str">
            <v>NON-PROF: INTERNATIONAL CONSERVAT UNION</v>
          </cell>
        </row>
        <row r="8641">
          <cell r="Q8641" t="str">
            <v>Expenditure:  Transfers and Subsidies - Capital:  Monetary Allocations - Non-Profit Institutions:  Johannesburg Society to Help Civilian Blind</v>
          </cell>
          <cell r="R8641" t="str">
            <v>2</v>
          </cell>
          <cell r="S8641" t="str">
            <v>69</v>
          </cell>
          <cell r="T8641" t="str">
            <v>256</v>
          </cell>
          <cell r="U8641" t="str">
            <v>0</v>
          </cell>
          <cell r="V8641" t="str">
            <v>NON-PROF: JHB SOC TO HELP CIVILIAN BLIND</v>
          </cell>
        </row>
        <row r="8642">
          <cell r="Q8642" t="str">
            <v>Expenditure:  Transfers and Subsidies - Capital:  Monetary Allocations - Non-Profit Institutions:  National Indian Blind Society</v>
          </cell>
          <cell r="R8642" t="str">
            <v>2</v>
          </cell>
          <cell r="S8642" t="str">
            <v>69</v>
          </cell>
          <cell r="T8642" t="str">
            <v>257</v>
          </cell>
          <cell r="U8642" t="str">
            <v>0</v>
          </cell>
          <cell r="V8642" t="str">
            <v>NON-PROF: NATIONAL INDIAN BLIND SOCIETY</v>
          </cell>
        </row>
        <row r="8643">
          <cell r="Q8643" t="str">
            <v>Expenditure:  Transfers and Subsidies - Capital:  Monetary Allocations - Non-Profit Institutions:  National Society for the Blind</v>
          </cell>
          <cell r="R8643" t="str">
            <v>2</v>
          </cell>
          <cell r="S8643" t="str">
            <v>69</v>
          </cell>
          <cell r="T8643" t="str">
            <v>258</v>
          </cell>
          <cell r="U8643" t="str">
            <v>0</v>
          </cell>
          <cell r="V8643" t="str">
            <v>NON-PROF: NATIONAL SOCIETY FOR THE BLIND</v>
          </cell>
        </row>
        <row r="8644">
          <cell r="Q8644" t="str">
            <v>Expenditure:  Transfers and Subsidies - Capital:  Monetary Allocations - Non-Profit Institutions:  National Business Trust</v>
          </cell>
          <cell r="R8644" t="str">
            <v>2</v>
          </cell>
          <cell r="S8644" t="str">
            <v>69</v>
          </cell>
          <cell r="T8644" t="str">
            <v>259</v>
          </cell>
          <cell r="U8644" t="str">
            <v>0</v>
          </cell>
          <cell r="V8644" t="str">
            <v>NON-PROF: NATIONAL BUSINESS TRUST</v>
          </cell>
        </row>
        <row r="8645">
          <cell r="Q8645" t="str">
            <v>Expenditure:  Transfers and Subsidies - Capital:  Monetary Allocations - Non-Profit Institutions:  National Council Blind Subs</v>
          </cell>
          <cell r="R8645" t="str">
            <v>2</v>
          </cell>
          <cell r="S8645" t="str">
            <v>69</v>
          </cell>
          <cell r="T8645" t="str">
            <v>260</v>
          </cell>
          <cell r="U8645" t="str">
            <v>0</v>
          </cell>
          <cell r="V8645" t="str">
            <v>NON-PROF: NATIONAL COUNCIL BLIND SUBS</v>
          </cell>
        </row>
        <row r="8646">
          <cell r="Q8646" t="str">
            <v>Expenditure:  Transfers and Subsidies - Capital:  Monetary Allocations - Non-Profit Institutions:  National Council Deaf Subs</v>
          </cell>
          <cell r="R8646" t="str">
            <v>2</v>
          </cell>
          <cell r="S8646" t="str">
            <v>69</v>
          </cell>
          <cell r="T8646" t="str">
            <v>261</v>
          </cell>
          <cell r="U8646" t="str">
            <v>0</v>
          </cell>
          <cell r="V8646" t="str">
            <v>NON-PROF: NATIONAL COUNCIL DEAF SUBS</v>
          </cell>
        </row>
        <row r="8647">
          <cell r="Q8647" t="str">
            <v>Expenditure:  Transfers and Subsidies - Capital:  Monetary Allocations - Non-Profit Institutions:  National Council Physical Disability</v>
          </cell>
          <cell r="R8647" t="str">
            <v>2</v>
          </cell>
          <cell r="S8647" t="str">
            <v>69</v>
          </cell>
          <cell r="T8647" t="str">
            <v>262</v>
          </cell>
          <cell r="U8647" t="str">
            <v>0</v>
          </cell>
          <cell r="V8647" t="str">
            <v>NON-PROF: NAT COUNCIL PHYSIC DISABILITY</v>
          </cell>
        </row>
        <row r="8648">
          <cell r="Q8648" t="str">
            <v>Expenditure:  Transfers and Subsidies - Capital:  Monetary Allocations - Non-Profit Institutions:  National Off-Road Workshop</v>
          </cell>
          <cell r="R8648" t="str">
            <v>2</v>
          </cell>
          <cell r="S8648" t="str">
            <v>69</v>
          </cell>
          <cell r="T8648" t="str">
            <v>263</v>
          </cell>
          <cell r="U8648" t="str">
            <v>0</v>
          </cell>
          <cell r="V8648" t="str">
            <v>NON-PROF: NATIONAL OFF-ROAD WORKSHOP</v>
          </cell>
        </row>
        <row r="8649">
          <cell r="Q8649" t="str">
            <v>Expenditure:  Transfers and Subsidies - Capital:  Monetary Allocations - Non-Profit Institutions:  Other Non-profit Institutions</v>
          </cell>
          <cell r="R8649" t="str">
            <v>2</v>
          </cell>
          <cell r="S8649" t="str">
            <v>69</v>
          </cell>
          <cell r="T8649" t="str">
            <v>264</v>
          </cell>
          <cell r="U8649" t="str">
            <v>0</v>
          </cell>
          <cell r="V8649" t="str">
            <v>NON-PROF: OTHER NON-PROFIT INSTITUTIONS</v>
          </cell>
        </row>
        <row r="8650">
          <cell r="Q8650" t="str">
            <v>Expenditure:  Transfers and Subsidies - Capital:  Monetary Allocations - Non-Profit Institutions:  Political Parties</v>
          </cell>
          <cell r="R8650" t="str">
            <v>2</v>
          </cell>
          <cell r="S8650" t="str">
            <v>69</v>
          </cell>
          <cell r="T8650" t="str">
            <v>265</v>
          </cell>
          <cell r="U8650" t="str">
            <v>0</v>
          </cell>
          <cell r="V8650" t="str">
            <v>NON-PROF: POLITICAL PARTIES</v>
          </cell>
        </row>
        <row r="8651">
          <cell r="Q8651" t="str">
            <v>Expenditure:  Transfers and Subsidies - Capital:  Monetary Allocations - Non-Profit Institutions:  Pretoria Society for The Blind</v>
          </cell>
          <cell r="R8651" t="str">
            <v>2</v>
          </cell>
          <cell r="S8651" t="str">
            <v>69</v>
          </cell>
          <cell r="T8651" t="str">
            <v>266</v>
          </cell>
          <cell r="U8651" t="str">
            <v>0</v>
          </cell>
          <cell r="V8651" t="str">
            <v>NON-PROF: PRETORIA SOCIETY FOR THE BLIND</v>
          </cell>
        </row>
        <row r="8652">
          <cell r="Q8652" t="str">
            <v>Expenditure:  Transfers and Subsidies - Capital:  Monetary Allocations - Non-Profit Institutions:  South African National Tuberculosis Association (SANTA)</v>
          </cell>
          <cell r="R8652" t="str">
            <v>2</v>
          </cell>
          <cell r="S8652" t="str">
            <v>69</v>
          </cell>
          <cell r="T8652" t="str">
            <v>267</v>
          </cell>
          <cell r="U8652" t="str">
            <v>0</v>
          </cell>
          <cell r="V8652" t="str">
            <v>NON-PROF: NAT TUBERCULOSIS ASSOCIATION</v>
          </cell>
        </row>
        <row r="8653">
          <cell r="Q8653" t="str">
            <v>Expenditure:  Transfers and Subsidies - Capital:  Monetary Allocations - Non-Profit Institutions:  Services for the Blind and Visual Handicapped</v>
          </cell>
          <cell r="R8653" t="str">
            <v>2</v>
          </cell>
          <cell r="S8653" t="str">
            <v>69</v>
          </cell>
          <cell r="T8653" t="str">
            <v>268</v>
          </cell>
          <cell r="U8653" t="str">
            <v>0</v>
          </cell>
          <cell r="V8653" t="str">
            <v>NON-PROF: SERV - BLIND &amp; VISUAL HANDICAP</v>
          </cell>
        </row>
        <row r="8654">
          <cell r="Q8654" t="str">
            <v>Expenditure:  Transfers and Subsidies - Capital:  Monetary Allocations - Non-Profit Institutions:  South Africa Climate Action Network</v>
          </cell>
          <cell r="R8654" t="str">
            <v>2</v>
          </cell>
          <cell r="S8654" t="str">
            <v>69</v>
          </cell>
          <cell r="T8654" t="str">
            <v>269</v>
          </cell>
          <cell r="U8654" t="str">
            <v>0</v>
          </cell>
          <cell r="V8654" t="str">
            <v>NON-PROF: SA CLIMATE ACTION NETWORK</v>
          </cell>
        </row>
        <row r="8655">
          <cell r="Q8655" t="str">
            <v>Expenditure:  Transfers and Subsidies - Capital:  Monetary Allocations - Non-Profit Institutions:  Workshop and Home Blind Worcester</v>
          </cell>
          <cell r="R8655" t="str">
            <v>2</v>
          </cell>
          <cell r="S8655" t="str">
            <v>69</v>
          </cell>
          <cell r="T8655" t="str">
            <v>270</v>
          </cell>
          <cell r="U8655" t="str">
            <v>0</v>
          </cell>
          <cell r="V8655" t="str">
            <v>NON-PROF: W/SHOP &amp; HOME BLIND WORCESTER</v>
          </cell>
        </row>
        <row r="8656">
          <cell r="Q8656" t="str">
            <v>Expenditure:  Transfers and Subsidies - Capital:  Monetary Allocations - Non-Profit Institutions:  Work Centres for the Disabled</v>
          </cell>
          <cell r="R8656" t="str">
            <v>2</v>
          </cell>
          <cell r="S8656" t="str">
            <v>69</v>
          </cell>
          <cell r="T8656" t="str">
            <v>271</v>
          </cell>
          <cell r="U8656" t="str">
            <v>0</v>
          </cell>
          <cell r="V8656" t="str">
            <v>NON-PROF: WORK CENTRES FOR THE DISABLED</v>
          </cell>
        </row>
        <row r="8657">
          <cell r="Q8657" t="str">
            <v>Expenditure:  Transfers and Subsidies - Capital:  Monetary Allocations - Non-Profit Institutions:  Public Schools</v>
          </cell>
          <cell r="R8657" t="str">
            <v>2</v>
          </cell>
          <cell r="S8657" t="str">
            <v>69</v>
          </cell>
          <cell r="T8657" t="str">
            <v>272</v>
          </cell>
          <cell r="U8657" t="str">
            <v>0</v>
          </cell>
          <cell r="V8657" t="str">
            <v>T&amp;S CAP: MONETARY N-PROF PUB SCHOOLS</v>
          </cell>
        </row>
        <row r="8658">
          <cell r="Q8658" t="str">
            <v>Expenditure:  Transfers and Subsidies - Capital:  Monetary Allocations - Non-Profit Institutions:  Public Schools - Section 20 Schools</v>
          </cell>
          <cell r="R8658">
            <v>0</v>
          </cell>
          <cell r="V8658" t="str">
            <v>N-P PUB SCH: SECTION 20 SCHOOLS</v>
          </cell>
        </row>
        <row r="8659">
          <cell r="Q8659" t="str">
            <v>Expenditure:  Transfers and Subsidies - Capital:  Monetary Allocations - Non-Profit Institutions:  Public Schools - Section 21 Schools</v>
          </cell>
          <cell r="R8659">
            <v>0</v>
          </cell>
          <cell r="V8659" t="str">
            <v>T&amp;S CAP: ALL IN-KIND N-P PUB SCH SEC 21</v>
          </cell>
        </row>
        <row r="8660">
          <cell r="Q8660" t="str">
            <v>Expenditure:  Transfers and Subsidies - Capital:  Monetary Allocations - Non-Profit Institutions:  Public Schools - Section 21 Schools - Learning, Training Support Material</v>
          </cell>
          <cell r="R8660" t="str">
            <v>2</v>
          </cell>
          <cell r="S8660" t="str">
            <v>69</v>
          </cell>
          <cell r="T8660" t="str">
            <v>273</v>
          </cell>
          <cell r="U8660" t="str">
            <v>0</v>
          </cell>
          <cell r="V8660" t="str">
            <v>N-P SEC 21 SCH: LEARNING TRAIN SUPP MAT</v>
          </cell>
        </row>
        <row r="8661">
          <cell r="Q8661" t="str">
            <v>Expenditure:  Transfers and Subsidies - Capital:  Monetary Allocations - Non-Profit Institutions:  Public Schools - Section 21 Schools - Utilities</v>
          </cell>
          <cell r="R8661" t="str">
            <v>2</v>
          </cell>
          <cell r="S8661" t="str">
            <v>69</v>
          </cell>
          <cell r="T8661" t="str">
            <v>274</v>
          </cell>
          <cell r="U8661" t="str">
            <v>0</v>
          </cell>
          <cell r="V8661" t="str">
            <v>N-P SEC 21 SCH: UTILITIES</v>
          </cell>
        </row>
        <row r="8662">
          <cell r="Q8662" t="str">
            <v>Expenditure:  Transfers and Subsidies - Capital:  Monetary Allocations - Non-Profit Institutions:  Public Schools - Section 21 Schools - Maintenance</v>
          </cell>
          <cell r="R8662" t="str">
            <v>2</v>
          </cell>
          <cell r="S8662" t="str">
            <v>69</v>
          </cell>
          <cell r="T8662" t="str">
            <v>275</v>
          </cell>
          <cell r="U8662" t="str">
            <v>0</v>
          </cell>
          <cell r="V8662" t="str">
            <v>N-P SEC 21 SCH: MAINTENANCE</v>
          </cell>
        </row>
        <row r="8663">
          <cell r="Q8663" t="str">
            <v>Expenditure:  Transfers and Subsidies - Capital:  Monetary Allocations - Non-Profit Institutions:  Public Schools - Section 21 Schools - Services Rendered</v>
          </cell>
          <cell r="R8663" t="str">
            <v>2</v>
          </cell>
          <cell r="S8663" t="str">
            <v>69</v>
          </cell>
          <cell r="T8663" t="str">
            <v>276</v>
          </cell>
          <cell r="U8663" t="str">
            <v>0</v>
          </cell>
          <cell r="V8663" t="str">
            <v>N-P SEC 21 SCH: SERVICES RENDERED</v>
          </cell>
        </row>
        <row r="8664">
          <cell r="Q8664" t="str">
            <v>Expenditure:  Transfers and Subsidies - Capital:  Monetary Allocations - Non-Profit Institutions:  Public Schools - Other Educational Institutions</v>
          </cell>
          <cell r="R8664">
            <v>0</v>
          </cell>
          <cell r="V8664" t="str">
            <v>T&amp;S CAP: MONETARY N-P PUB SCH OTHER</v>
          </cell>
        </row>
        <row r="8665">
          <cell r="Q8665" t="str">
            <v>Expenditure:  Transfers and Subsidies - Capital:  Monetary Allocations - Non-Profit Institutions:  Public Schools - Other Educational Institutions - School Support (Other Educational Institutions)</v>
          </cell>
          <cell r="R8665" t="str">
            <v>2</v>
          </cell>
          <cell r="S8665" t="str">
            <v>69</v>
          </cell>
          <cell r="T8665" t="str">
            <v>277</v>
          </cell>
          <cell r="U8665" t="str">
            <v>0</v>
          </cell>
          <cell r="V8665" t="str">
            <v>N-P UB SCH: SCHOOL SUPP (OTH EDUC INST)</v>
          </cell>
        </row>
        <row r="8666">
          <cell r="Q8666" t="str">
            <v>Expenditure:  Transfers and Subsidies - Capital:  Monetary Allocations - Non-Profit Institutions:  Engel House Art Collect: Pretoria</v>
          </cell>
          <cell r="R8666">
            <v>0</v>
          </cell>
          <cell r="V8666" t="str">
            <v>NON PROF: ENGEL HOUSE ART COLLECTION PTA</v>
          </cell>
        </row>
        <row r="8667">
          <cell r="Q8667" t="str">
            <v>Expenditure:  Transfers and Subsidies - Capital:  Monetary Allocations - Non-Profit Institutions:  Engel House Arts South Africa</v>
          </cell>
          <cell r="R8667" t="str">
            <v>2</v>
          </cell>
          <cell r="S8667" t="str">
            <v>69</v>
          </cell>
          <cell r="T8667" t="str">
            <v>281</v>
          </cell>
          <cell r="U8667" t="str">
            <v>0</v>
          </cell>
          <cell r="V8667" t="str">
            <v>NON PROF: ENGEL HOUSE ART COLLECTION SA</v>
          </cell>
        </row>
        <row r="8668">
          <cell r="Q8668" t="str">
            <v>Expenditure:  Transfers and Subsidies - Capital:  Monetary Allocations - Non-Profit Institutions:  Engel House Arts South Africa</v>
          </cell>
          <cell r="R8668" t="str">
            <v>2</v>
          </cell>
          <cell r="S8668" t="str">
            <v>69</v>
          </cell>
          <cell r="T8668" t="str">
            <v>278</v>
          </cell>
          <cell r="U8668" t="str">
            <v>0</v>
          </cell>
          <cell r="V8668" t="str">
            <v>NON PROF: BUSINESS ARTS SOUTH AFRICA</v>
          </cell>
        </row>
        <row r="8669">
          <cell r="Q8669" t="str">
            <v>Expenditure:  Transfers and Subsidies - Capital:  Monetary Allocations - Non-Profit Institutions:  Blind South Africa</v>
          </cell>
          <cell r="R8669" t="str">
            <v>2</v>
          </cell>
          <cell r="S8669" t="str">
            <v>69</v>
          </cell>
          <cell r="T8669" t="str">
            <v>279</v>
          </cell>
          <cell r="U8669" t="str">
            <v>0</v>
          </cell>
          <cell r="V8669" t="str">
            <v>NON PROF: BLIND SOUTH AFRICA</v>
          </cell>
        </row>
        <row r="8670">
          <cell r="Q8670" t="str">
            <v>Expenditure:  Transfers and Subsidies - Capital:  Monetary Allocations - Non-Profit Institutions:  South Africa Transplant Sports Association (SATSA)</v>
          </cell>
          <cell r="R8670" t="str">
            <v>2</v>
          </cell>
          <cell r="S8670" t="str">
            <v>69</v>
          </cell>
          <cell r="T8670" t="str">
            <v>280</v>
          </cell>
          <cell r="U8670" t="str">
            <v>0</v>
          </cell>
          <cell r="V8670" t="str">
            <v>NON PROF: SA TRANSPLANT SPORTS ASSOC</v>
          </cell>
        </row>
        <row r="8671">
          <cell r="Q8671" t="str">
            <v>Expenditure:  Transfers and Subsidies - Capital:  Monetary Allocations - Private Enterprises</v>
          </cell>
          <cell r="R8671">
            <v>0</v>
          </cell>
          <cell r="V8671" t="str">
            <v>T&amp;S CAP: ALL IN-KIND PRIVATE ENTERPRISES</v>
          </cell>
        </row>
        <row r="8672">
          <cell r="Q8672" t="str">
            <v>Expenditure:  Transfers and Subsidies - Capital:  Monetary Allocations - Private Enterprises:  Subsidies to Non-financial Private Enterprises</v>
          </cell>
          <cell r="R8672">
            <v>0</v>
          </cell>
          <cell r="V8672" t="str">
            <v>T&amp;S CAP: ALL IN-K PRIV ENT NON FIN SUBS</v>
          </cell>
        </row>
        <row r="8673">
          <cell r="Q8673" t="str">
            <v>Expenditure:  Transfers and Subsidies - Capital:  Monetary Allocations - Private Enterprises:  Subsidies to Non-financial Private Enterprises - Product</v>
          </cell>
          <cell r="R8673" t="str">
            <v>2</v>
          </cell>
          <cell r="S8673" t="str">
            <v>69</v>
          </cell>
          <cell r="T8673" t="str">
            <v>300</v>
          </cell>
          <cell r="U8673" t="str">
            <v>0</v>
          </cell>
          <cell r="V8673" t="str">
            <v>PRIV ENT: SUBS N-FIN ENTPR - PRODUCT</v>
          </cell>
        </row>
        <row r="8674">
          <cell r="Q8674" t="str">
            <v>Expenditure:  Transfers and Subsidies - Capital:  Monetary Allocations - Private Enterprises:  Subsidies to Non-financial Private Enterprises - Production</v>
          </cell>
          <cell r="R8674" t="str">
            <v>2</v>
          </cell>
          <cell r="S8674" t="str">
            <v>69</v>
          </cell>
          <cell r="T8674" t="str">
            <v>301</v>
          </cell>
          <cell r="U8674" t="str">
            <v>0</v>
          </cell>
          <cell r="V8674" t="str">
            <v>PRIV ENT: SUBS N-FIN ENTPR - PRODUCTION</v>
          </cell>
        </row>
        <row r="8675">
          <cell r="Q8675" t="str">
            <v>Expenditure:  Transfers and Subsidies - Capital:  Monetary Allocations - Subsidies to Financial Private Enterprise</v>
          </cell>
          <cell r="R8675">
            <v>0</v>
          </cell>
          <cell r="V8675" t="str">
            <v>T&amp;S CAP: MONETARY PRIV ENT FIN SUBS</v>
          </cell>
        </row>
        <row r="8676">
          <cell r="Q8676" t="str">
            <v>Expenditure:  Transfers and Subsidies - Capital:  Monetary Allocations - Subsidies to Financial Private Enterprise:  Product</v>
          </cell>
          <cell r="R8676">
            <v>0</v>
          </cell>
          <cell r="V8676" t="str">
            <v>PRIV ENT: SUBS FIN ENTPR - PRODUCT</v>
          </cell>
        </row>
        <row r="8677">
          <cell r="Q8677" t="str">
            <v>Expenditure:  Transfers and Subsidies - Capital:  Monetary Allocations - Subsidies to Financial Private Enterprise:  Production</v>
          </cell>
          <cell r="R8677">
            <v>0</v>
          </cell>
          <cell r="V8677" t="str">
            <v>PRIV ENT: SUBS FIN ENTPR - PRODUCTION</v>
          </cell>
        </row>
        <row r="8678">
          <cell r="Q8678" t="str">
            <v>Expenditure:  Transfers and Subsidies - Capital:  Monetary Allocations - Other Transfers Private Enterprises</v>
          </cell>
          <cell r="R8678">
            <v>0</v>
          </cell>
          <cell r="V8678" t="str">
            <v>T&amp;S CAP: MONETARY PRIV ENTR OTH TRF</v>
          </cell>
        </row>
        <row r="8679">
          <cell r="Q8679" t="str">
            <v>Expenditure:  Transfers and Subsidies - Capital:  Monetary Allocations - Other Transfers Private Enterprises:  Ditsela</v>
          </cell>
          <cell r="R8679" t="str">
            <v>2</v>
          </cell>
          <cell r="S8679" t="str">
            <v>69</v>
          </cell>
          <cell r="T8679" t="str">
            <v>302</v>
          </cell>
          <cell r="U8679" t="str">
            <v>0</v>
          </cell>
          <cell r="V8679" t="str">
            <v>PRIV ENT: OTH TRF -DITSELA</v>
          </cell>
        </row>
        <row r="8680">
          <cell r="Q8680" t="str">
            <v>Expenditure:  Transfers and Subsidies - Capital:  Monetary Allocations - Other Transfers Private Enterprises:  Mining Companies</v>
          </cell>
          <cell r="R8680" t="str">
            <v>2</v>
          </cell>
          <cell r="S8680" t="str">
            <v>69</v>
          </cell>
          <cell r="T8680" t="str">
            <v>303</v>
          </cell>
          <cell r="U8680" t="str">
            <v>0</v>
          </cell>
          <cell r="V8680" t="str">
            <v>PRIV ENT: OTH TRF -MINING COMPANIES</v>
          </cell>
        </row>
        <row r="8681">
          <cell r="Q8681" t="str">
            <v>Expenditure:  Transfers and Subsidies - Capital:  Monetary Allocations - Other Transfers Private Enterprises:  Non-Grid Households</v>
          </cell>
          <cell r="R8681" t="str">
            <v>2</v>
          </cell>
          <cell r="S8681" t="str">
            <v>69</v>
          </cell>
          <cell r="T8681" t="str">
            <v>304</v>
          </cell>
          <cell r="U8681" t="str">
            <v>0</v>
          </cell>
          <cell r="V8681" t="str">
            <v>PRIV ENT: OTH TRF -NON-GRID HOUSEHOLDS</v>
          </cell>
        </row>
        <row r="8682">
          <cell r="Q8682" t="str">
            <v>Expenditure:  Transfers and Subsidies - Capital:  Monetary Allocations - Other Transfers Private Enterprises:  Red Meat Industry Forum</v>
          </cell>
          <cell r="R8682" t="str">
            <v>2</v>
          </cell>
          <cell r="S8682" t="str">
            <v>69</v>
          </cell>
          <cell r="T8682" t="str">
            <v>305</v>
          </cell>
          <cell r="U8682" t="str">
            <v>0</v>
          </cell>
          <cell r="V8682" t="str">
            <v>PRIV ENT: OTH TRF -RED MEAT INDUST FORUM</v>
          </cell>
        </row>
        <row r="8683">
          <cell r="Q8683" t="str">
            <v>Expenditure:  Transfers and Subsidies - Capital:  Monetary Allocations - Other Transfers Private Enterprises:  Scholar Patrol Insurance</v>
          </cell>
          <cell r="R8683" t="str">
            <v>2</v>
          </cell>
          <cell r="S8683" t="str">
            <v>69</v>
          </cell>
          <cell r="T8683" t="str">
            <v>306</v>
          </cell>
          <cell r="U8683" t="str">
            <v>0</v>
          </cell>
          <cell r="V8683" t="str">
            <v>PRIV ENT: OTH TRF -SCHOLAR PATROL INSUR</v>
          </cell>
        </row>
        <row r="8684">
          <cell r="Q8684" t="str">
            <v>Expenditure:  Transfers and Subsidies - Capital:  Monetary Allocations - Provincial Departments</v>
          </cell>
          <cell r="R8684">
            <v>0</v>
          </cell>
          <cell r="V8684" t="str">
            <v>T&amp;S CAP: MONETARY PROVINCIAL DEPART</v>
          </cell>
        </row>
        <row r="8685">
          <cell r="Q8685" t="str">
            <v>Expenditure:  Transfers and Subsidies - Capital:  Monetary Allocations - Provincial Departments:  Eastern Cape</v>
          </cell>
          <cell r="R8685">
            <v>0</v>
          </cell>
          <cell r="V8685" t="str">
            <v>T&amp;S CAP: MONETARY PROV DEPT EC</v>
          </cell>
        </row>
        <row r="8686">
          <cell r="Q8686" t="str">
            <v>Expenditure:  Transfers and Subsidies - Capital:  Monetary Allocations - Provincial Departments:  Eastern Cape - Health</v>
          </cell>
          <cell r="R8686">
            <v>0</v>
          </cell>
          <cell r="V8686" t="str">
            <v>PD EC - HEALTH</v>
          </cell>
        </row>
        <row r="8687">
          <cell r="Q8687" t="str">
            <v>Expenditure:  Transfers and Subsidies - Capital:  Monetary Allocations - Provincial Departments:  Eastern Cape - Public Transport</v>
          </cell>
          <cell r="R8687">
            <v>0</v>
          </cell>
          <cell r="V8687" t="str">
            <v>PD EC - PUBLIC TRANSPORT</v>
          </cell>
        </row>
        <row r="8688">
          <cell r="Q8688" t="str">
            <v>Expenditure:  Transfers and Subsidies - Capital:  Monetary Allocations - Provincial Departments:  Eastern Cape - Housing</v>
          </cell>
          <cell r="R8688">
            <v>0</v>
          </cell>
          <cell r="V8688" t="str">
            <v>PD EC - HOUSING</v>
          </cell>
        </row>
        <row r="8689">
          <cell r="Q8689" t="str">
            <v>Expenditure:  Transfers and Subsidies - Capital:  Monetary Allocations - Provincial Departments:  Eastern Cape - Sports and Recreation</v>
          </cell>
          <cell r="R8689">
            <v>0</v>
          </cell>
          <cell r="V8689" t="str">
            <v>PD EC - SPORTS &amp; RECREATION</v>
          </cell>
        </row>
        <row r="8690">
          <cell r="Q8690" t="str">
            <v>Expenditure:  Transfers and Subsidies - Capital:  Monetary Allocations - Provincial Departments:  Eastern Cape - Disaster and Emergency Services</v>
          </cell>
          <cell r="R8690">
            <v>0</v>
          </cell>
          <cell r="V8690" t="str">
            <v>PD EC - DISASTER &amp; EMERGENCY SERVICES</v>
          </cell>
        </row>
        <row r="8691">
          <cell r="Q8691" t="str">
            <v>Expenditure:  Transfers and Subsidies - Capital:  Monetary Allocations - Provincial Departments:  Eastern Cape - Libraries, Archives and Museums</v>
          </cell>
          <cell r="R8691">
            <v>0</v>
          </cell>
          <cell r="V8691" t="str">
            <v>PD EC - LIBRARIES ARCHIVES &amp; MUSEUMS</v>
          </cell>
        </row>
        <row r="8692">
          <cell r="Q8692" t="str">
            <v>Expenditure:  Transfers and Subsidies - Capital:  Monetary Allocations - Provincial Departments:  Eastern Cape - Maintenance of Road Infrastructure</v>
          </cell>
          <cell r="R8692">
            <v>0</v>
          </cell>
          <cell r="V8692" t="str">
            <v>PD EC - MAINT OF ROAD INFRASTRUCTURE</v>
          </cell>
        </row>
        <row r="8693">
          <cell r="Q8693" t="str">
            <v>Expenditure:  Transfers and Subsidies - Capital:  Monetary Allocations - Provincial Departments:  Eastern Cape - Maintenance of Water Supply Infrastructure</v>
          </cell>
          <cell r="R8693">
            <v>0</v>
          </cell>
          <cell r="V8693" t="str">
            <v>PD EC - MAINT OF WATER SUPPLY INFRASTRUC</v>
          </cell>
        </row>
        <row r="8694">
          <cell r="Q8694" t="str">
            <v>Expenditure:  Transfers and Subsidies - Capital:  Monetary Allocations - Provincial Departments:  Eastern Cape - Maintenance of Waste Water Infrastructure</v>
          </cell>
          <cell r="R8694">
            <v>0</v>
          </cell>
          <cell r="V8694" t="str">
            <v>PD EC - MAINT OF WASTE WATER INFRASTRUC</v>
          </cell>
        </row>
        <row r="8695">
          <cell r="Q8695" t="str">
            <v>Expenditure:  Transfers and Subsidies - Capital:  Monetary Allocations - Provincial Departments:  Eastern Cape - Capacity Building</v>
          </cell>
          <cell r="R8695">
            <v>0</v>
          </cell>
          <cell r="V8695" t="str">
            <v>PD EC - CAPACITY BUILDING</v>
          </cell>
        </row>
        <row r="8696">
          <cell r="Q8696" t="str">
            <v>Expenditure:  Transfers and Subsidies - Capital:  Monetary Allocations - Provincial Departments:  Eastern Cape - Other</v>
          </cell>
          <cell r="R8696">
            <v>0</v>
          </cell>
          <cell r="V8696" t="str">
            <v>PD EC - OTHER</v>
          </cell>
        </row>
        <row r="8697">
          <cell r="Q8697" t="str">
            <v>Expenditure:  Transfers and Subsidies - Capital:  Monetary Allocations - Provincial Departments:  Free State</v>
          </cell>
          <cell r="R8697">
            <v>0</v>
          </cell>
          <cell r="V8697" t="str">
            <v>T&amp;S CAP: MONETARY PROV DEPT FS</v>
          </cell>
        </row>
        <row r="8698">
          <cell r="Q8698" t="str">
            <v>Expenditure:  Transfers and Subsidies - Capital:  Monetary Allocations - Provincial Departments:  Free State - Health</v>
          </cell>
          <cell r="R8698">
            <v>0</v>
          </cell>
          <cell r="V8698" t="str">
            <v>PD FS - HEALTH</v>
          </cell>
        </row>
        <row r="8699">
          <cell r="Q8699" t="str">
            <v>Expenditure:  Transfers and Subsidies - Capital:  Monetary Allocations - Provincial Departments:  Free State - Public Transport</v>
          </cell>
          <cell r="R8699">
            <v>0</v>
          </cell>
          <cell r="V8699" t="str">
            <v>PD FS - PUBLIC TRANSPORT</v>
          </cell>
        </row>
        <row r="8700">
          <cell r="Q8700" t="str">
            <v>Expenditure:  Transfers and Subsidies - Capital:  Monetary Allocations - Provincial Departments:  Free State - Housing</v>
          </cell>
          <cell r="R8700">
            <v>0</v>
          </cell>
          <cell r="V8700" t="str">
            <v>PD FS - HOUSING</v>
          </cell>
        </row>
        <row r="8701">
          <cell r="Q8701" t="str">
            <v>Expenditure:  Transfers and Subsidies - Capital:  Monetary Allocations - Provincial Departments:  Free State - Sports and Recreation</v>
          </cell>
          <cell r="R8701">
            <v>0</v>
          </cell>
          <cell r="V8701" t="str">
            <v>PD FS - SPORTS &amp; RECREATION</v>
          </cell>
        </row>
        <row r="8702">
          <cell r="Q8702" t="str">
            <v>Expenditure:  Transfers and Subsidies - Capital:  Monetary Allocations - Provincial Departments:  Free State - Disaster and Emergency Services</v>
          </cell>
          <cell r="R8702">
            <v>0</v>
          </cell>
          <cell r="V8702" t="str">
            <v>PD FS - DISASTER &amp; EMERGENCY SERVICES</v>
          </cell>
        </row>
        <row r="8703">
          <cell r="Q8703" t="str">
            <v>Expenditure:  Transfers and Subsidies - Capital:  Monetary Allocations - Provincial Departments:  Free State - Libraries, Archives and Museums</v>
          </cell>
          <cell r="R8703">
            <v>0</v>
          </cell>
          <cell r="V8703" t="str">
            <v>PD FS - LIBRARIES ARCHIVES &amp; MUSEUMS</v>
          </cell>
        </row>
        <row r="8704">
          <cell r="Q8704" t="str">
            <v>Expenditure:  Transfers and Subsidies - Capital:  Monetary Allocations - Provincial Departments:  Free State - Maintenance of Road Infrastructure</v>
          </cell>
          <cell r="R8704">
            <v>0</v>
          </cell>
          <cell r="V8704" t="str">
            <v>PD FS - MAINT OF ROAD INFRASTRUCTURE</v>
          </cell>
        </row>
        <row r="8705">
          <cell r="Q8705" t="str">
            <v>Expenditure:  Transfers and Subsidies - Capital:  Monetary Allocations - Provincial Departments:  Free State - Maintenance of Water Supply Infrastructure</v>
          </cell>
          <cell r="R8705">
            <v>0</v>
          </cell>
          <cell r="V8705" t="str">
            <v>PD FS - MAINT OF WATER SUPPLY INFRASTRUC</v>
          </cell>
        </row>
        <row r="8706">
          <cell r="Q8706" t="str">
            <v>Expenditure:  Transfers and Subsidies - Capital:  Monetary Allocations - Provincial Departments:  Free State - Maintenance of Waste Water Infrastructure</v>
          </cell>
          <cell r="R8706">
            <v>0</v>
          </cell>
          <cell r="V8706" t="str">
            <v>PD FS - MAINT OF WASTE WATER INFRASTRUC</v>
          </cell>
        </row>
        <row r="8707">
          <cell r="Q8707" t="str">
            <v>Expenditure:  Transfers and Subsidies - Capital:  Monetary Allocations - Provincial Departments:  Free State - Capacity Building</v>
          </cell>
          <cell r="R8707">
            <v>0</v>
          </cell>
          <cell r="V8707" t="str">
            <v>PD FS - CAPACITY BUILDING</v>
          </cell>
        </row>
        <row r="8708">
          <cell r="Q8708" t="str">
            <v>Expenditure:  Transfers and Subsidies - Capital:  Monetary Allocations - Provincial Departments:  Free State - Other</v>
          </cell>
          <cell r="R8708">
            <v>0</v>
          </cell>
          <cell r="V8708" t="str">
            <v>PD FS - OTHER</v>
          </cell>
        </row>
        <row r="8709">
          <cell r="Q8709" t="str">
            <v>Expenditure:  Transfers and Subsidies - Capital:  Monetary Allocations - Provincial Departments:  Gauteng</v>
          </cell>
          <cell r="R8709">
            <v>0</v>
          </cell>
          <cell r="V8709" t="str">
            <v>T&amp;S CAP: MONETARY IN-KIND PROV DEPT GP</v>
          </cell>
        </row>
        <row r="8710">
          <cell r="Q8710" t="str">
            <v>Expenditure:  Transfers and Subsidies - Capital:  Monetary Allocations - Provincial Departments:  Gauteng - Health</v>
          </cell>
          <cell r="R8710">
            <v>0</v>
          </cell>
          <cell r="V8710" t="str">
            <v>PD GP - HEALTH</v>
          </cell>
        </row>
        <row r="8711">
          <cell r="Q8711" t="str">
            <v>Expenditure:  Transfers and Subsidies - Capital:  Monetary Allocations - Provincial Departments:  Gauteng - Public Transport</v>
          </cell>
          <cell r="R8711">
            <v>0</v>
          </cell>
          <cell r="V8711" t="str">
            <v>PD GP - PUBLIC TRANSPORT</v>
          </cell>
        </row>
        <row r="8712">
          <cell r="Q8712" t="str">
            <v>Expenditure:  Transfers and Subsidies - Capital:  Monetary Allocations - Provincial Departments:  Gauteng - Housing</v>
          </cell>
          <cell r="R8712">
            <v>0</v>
          </cell>
          <cell r="V8712" t="str">
            <v>PD GP - HOUSING</v>
          </cell>
        </row>
        <row r="8713">
          <cell r="Q8713" t="str">
            <v>Expenditure:  Transfers and Subsidies - Capital:  Monetary Allocations - Provincial Departments:  Gauteng - Sports and Recreation</v>
          </cell>
          <cell r="R8713">
            <v>0</v>
          </cell>
          <cell r="V8713" t="str">
            <v>PD GP - SPORTS &amp; RECREATION</v>
          </cell>
        </row>
        <row r="8714">
          <cell r="Q8714" t="str">
            <v>Expenditure:  Transfers and Subsidies - Capital:  Monetary Allocations - Provincial Departments:  Gauteng - Disaster and Emergency Services</v>
          </cell>
          <cell r="R8714">
            <v>0</v>
          </cell>
          <cell r="V8714" t="str">
            <v>PD GP - DISASTER &amp; EMERGENCY SERVICES</v>
          </cell>
        </row>
        <row r="8715">
          <cell r="Q8715" t="str">
            <v>Expenditure:  Transfers and Subsidies - Capital:  Monetary Allocations - Provincial Departments:  Gauteng - Libraries, Archives and Museums</v>
          </cell>
          <cell r="R8715">
            <v>0</v>
          </cell>
          <cell r="V8715" t="str">
            <v>PD GP - LIBRARIES ARCHIVES &amp; MUSEUMS</v>
          </cell>
        </row>
        <row r="8716">
          <cell r="Q8716" t="str">
            <v>Expenditure:  Transfers and Subsidies - Capital:  Monetary Allocations - Provincial Departments:  Gauteng - Maintenance of Road Infrastructure</v>
          </cell>
          <cell r="R8716">
            <v>0</v>
          </cell>
          <cell r="V8716" t="str">
            <v>PD GP - MAINT OF ROAD INFRASTRUCTURE</v>
          </cell>
        </row>
        <row r="8717">
          <cell r="Q8717" t="str">
            <v>Expenditure:  Transfers and Subsidies - Capital:  Monetary Allocations - Provincial Departments:  Gauteng - Maintenance of Water Supply Infrastructure</v>
          </cell>
          <cell r="R8717">
            <v>0</v>
          </cell>
          <cell r="V8717" t="str">
            <v>PD GP - MAINT OF WATER SUPPLY INFRASTRUC</v>
          </cell>
        </row>
        <row r="8718">
          <cell r="Q8718" t="str">
            <v>Expenditure:  Transfers and Subsidies - Capital:  Monetary Allocations - Provincial Departments:  Gauteng - Maintenance of Waste Water Infrastructure</v>
          </cell>
          <cell r="R8718">
            <v>0</v>
          </cell>
          <cell r="V8718" t="str">
            <v>PD GP - MAINT OF WASTE WATER INFRASTRUC</v>
          </cell>
        </row>
        <row r="8719">
          <cell r="Q8719" t="str">
            <v>Expenditure:  Transfers and Subsidies - Capital:  Monetary Allocations - Provincial Departments:  Gauteng - Capacity Building</v>
          </cell>
          <cell r="R8719">
            <v>0</v>
          </cell>
          <cell r="V8719" t="str">
            <v>PD GP - CAPACITY BUILDING</v>
          </cell>
        </row>
        <row r="8720">
          <cell r="Q8720" t="str">
            <v>Expenditure:  Transfers and Subsidies - Capital:  Monetary Allocations - Provincial Departments:  Gauteng - Other</v>
          </cell>
          <cell r="R8720">
            <v>0</v>
          </cell>
          <cell r="V8720" t="str">
            <v>PD GP - OTHER</v>
          </cell>
        </row>
        <row r="8721">
          <cell r="Q8721" t="str">
            <v>Expenditure:  Transfers and Subsidies - Capital:  Monetary Allocations - Provincial Departments:  KwaZulu-Natal</v>
          </cell>
          <cell r="R8721">
            <v>0</v>
          </cell>
          <cell r="V8721" t="str">
            <v>T&amp;S CAP: MONETARY PROV DEPT KZN</v>
          </cell>
        </row>
        <row r="8722">
          <cell r="Q8722" t="str">
            <v>Expenditure:  Transfers and Subsidies - Capital:  Monetary Allocations - Provincial Departments:  KwaZulu-Natal - Health</v>
          </cell>
          <cell r="R8722">
            <v>0</v>
          </cell>
          <cell r="V8722" t="str">
            <v>PD KZN - HEALTH</v>
          </cell>
        </row>
        <row r="8723">
          <cell r="Q8723" t="str">
            <v>Expenditure:  Transfers and Subsidies - Capital:  Monetary Allocations - Provincial Departments:  KwaZulu-Natal - Public Transport</v>
          </cell>
          <cell r="R8723">
            <v>0</v>
          </cell>
          <cell r="V8723" t="str">
            <v>PD KZN - PUBLIC TRANSPORT</v>
          </cell>
        </row>
        <row r="8724">
          <cell r="Q8724" t="str">
            <v>Expenditure:  Transfers and Subsidies - Capital:  Monetary Allocations - Provincial Departments:  KwaZulu-Natal - Housing</v>
          </cell>
          <cell r="R8724">
            <v>0</v>
          </cell>
          <cell r="V8724" t="str">
            <v>PD KZN - HOUSING</v>
          </cell>
        </row>
        <row r="8725">
          <cell r="Q8725" t="str">
            <v>Expenditure:  Transfers and Subsidies - Capital:  Monetary Allocations - Provincial Departments:  KwaZulu-Natal - Sports and Recreation</v>
          </cell>
          <cell r="R8725">
            <v>0</v>
          </cell>
          <cell r="V8725" t="str">
            <v>PD KZN - SPORTS &amp; RECREATION</v>
          </cell>
        </row>
        <row r="8726">
          <cell r="Q8726" t="str">
            <v>Expenditure:  Transfers and Subsidies - Capital:  Monetary Allocations - Provincial Departments:  KwaZulu-Natal - Disaster and Emergency Services</v>
          </cell>
          <cell r="R8726">
            <v>0</v>
          </cell>
          <cell r="V8726" t="str">
            <v>PD KZN - DISASTER &amp; EMERGENCY SERVICES</v>
          </cell>
        </row>
        <row r="8727">
          <cell r="Q8727" t="str">
            <v>Expenditure:  Transfers and Subsidies - Capital:  Monetary Allocations - Provincial Departments:  KwaZulu-Natal - Libraries, Archives and Museums</v>
          </cell>
          <cell r="R8727">
            <v>0</v>
          </cell>
          <cell r="V8727" t="str">
            <v>PD KZN - LIBRARIES ARCHIVES &amp; MUSEUMS</v>
          </cell>
        </row>
        <row r="8728">
          <cell r="Q8728" t="str">
            <v>Expenditure:  Transfers and Subsidies - Capital:  Monetary Allocations - Provincial Departments:  KwaZulu-Natal - Maintenance of Road Infrastructure</v>
          </cell>
          <cell r="R8728">
            <v>0</v>
          </cell>
          <cell r="V8728" t="str">
            <v>PD KZN - MAINT OF ROAD INFRASTRUCTURE</v>
          </cell>
        </row>
        <row r="8729">
          <cell r="Q8729" t="str">
            <v>Expenditure:  Transfers and Subsidies - Capital:  Monetary Allocations - Provincial Departments:  KwaZulu-Natal - Maintenance of Water Supply Infrastructure</v>
          </cell>
          <cell r="R8729">
            <v>0</v>
          </cell>
          <cell r="V8729" t="str">
            <v>PD KZN - MAINT OF WATER SUPPLY INFRASTRU</v>
          </cell>
        </row>
        <row r="8730">
          <cell r="Q8730" t="str">
            <v>Expenditure:  Transfers and Subsidies - Capital:  Monetary Allocations - Provincial Departments:  KwaZulu-Natal - Maintenance of Waste Water Infrastructure</v>
          </cell>
          <cell r="R8730">
            <v>0</v>
          </cell>
          <cell r="V8730" t="str">
            <v>PD KZN - MAINT OF WASTE WATER INFRASTRUC</v>
          </cell>
        </row>
        <row r="8731">
          <cell r="Q8731" t="str">
            <v>Expenditure:  Transfers and Subsidies - Capital:  Monetary Allocations - Provincial Departments:  KwaZulu-Natal - Capacity Building</v>
          </cell>
          <cell r="R8731">
            <v>0</v>
          </cell>
          <cell r="V8731" t="str">
            <v>PD KZN - CAPACITY BUILDING</v>
          </cell>
        </row>
        <row r="8732">
          <cell r="Q8732" t="str">
            <v>Expenditure:  Transfers and Subsidies - Capital:  Monetary Allocations - Provincial Departments:  KwaZulu-Natal - Other</v>
          </cell>
          <cell r="R8732">
            <v>0</v>
          </cell>
          <cell r="V8732" t="str">
            <v>PD KZN - OTHER</v>
          </cell>
        </row>
        <row r="8733">
          <cell r="Q8733" t="str">
            <v>Expenditure:  Transfers and Subsidies - Capital:  Monetary Allocations - Provincial Departments:  Limpopo</v>
          </cell>
          <cell r="R8733">
            <v>0</v>
          </cell>
          <cell r="V8733" t="str">
            <v>T&amp;S CAP: MONETARY PROV DEPT LP</v>
          </cell>
        </row>
        <row r="8734">
          <cell r="Q8734" t="str">
            <v>Expenditure:  Transfers and Subsidies - Capital:  Monetary Allocations - Provincial Departments:  Limpopo - Health</v>
          </cell>
          <cell r="R8734">
            <v>0</v>
          </cell>
          <cell r="V8734" t="str">
            <v>PD LP - HEALTH</v>
          </cell>
        </row>
        <row r="8735">
          <cell r="Q8735" t="str">
            <v>Expenditure:  Transfers and Subsidies - Capital:  Monetary Allocations - Provincial Departments:  Limpopo - Public Transport</v>
          </cell>
          <cell r="R8735">
            <v>0</v>
          </cell>
          <cell r="V8735" t="str">
            <v>PD LP - PUBLIC TRANSPORT</v>
          </cell>
        </row>
        <row r="8736">
          <cell r="Q8736" t="str">
            <v>Expenditure:  Transfers and Subsidies - Capital:  Monetary Allocations - Provincial Departments:  Limpopo - Housing</v>
          </cell>
          <cell r="R8736">
            <v>0</v>
          </cell>
          <cell r="V8736" t="str">
            <v>PD LP - HOUSING</v>
          </cell>
        </row>
        <row r="8737">
          <cell r="Q8737" t="str">
            <v>Expenditure:  Transfers and Subsidies - Capital:  Monetary Allocations - Provincial Departments:  Limpopo - Sports and Recreation</v>
          </cell>
          <cell r="R8737">
            <v>0</v>
          </cell>
          <cell r="V8737" t="str">
            <v>PD LP - SPORTS &amp; RECREATION</v>
          </cell>
        </row>
        <row r="8738">
          <cell r="Q8738" t="str">
            <v>Expenditure:  Transfers and Subsidies - Capital:  Monetary Allocations - Provincial Departments:  Limpopo - Disaster and Emergency Services</v>
          </cell>
          <cell r="R8738">
            <v>0</v>
          </cell>
          <cell r="V8738" t="str">
            <v>PD LP - DISASTER &amp; EMERGENCY SERVICES</v>
          </cell>
        </row>
        <row r="8739">
          <cell r="Q8739" t="str">
            <v>Expenditure:  Transfers and Subsidies - Capital:  Monetary Allocations - Provincial Departments:  Limpopo - Libraries, Archives and Museums</v>
          </cell>
          <cell r="R8739">
            <v>0</v>
          </cell>
          <cell r="V8739" t="str">
            <v>PD LP - LIBRARIES ARCHIVES &amp; MUSEUMS</v>
          </cell>
        </row>
        <row r="8740">
          <cell r="Q8740" t="str">
            <v>Expenditure:  Transfers and Subsidies - Capital:  Monetary Allocations - Provincial Departments:  Limpopo - Maintenance of Road Infrastructure</v>
          </cell>
          <cell r="R8740">
            <v>0</v>
          </cell>
          <cell r="V8740" t="str">
            <v>PD LP - MAINT OF ROAD INFRASTRUCTURE</v>
          </cell>
        </row>
        <row r="8741">
          <cell r="Q8741" t="str">
            <v>Expenditure:  Transfers and Subsidies - Capital:  Monetary Allocations - Provincial Departments:  Limpopo - Maintenance of Water Supply Infrastructure</v>
          </cell>
          <cell r="R8741">
            <v>0</v>
          </cell>
          <cell r="V8741" t="str">
            <v>PD LP - MAINT OF WATER SUPPLY INFRASTRUC</v>
          </cell>
        </row>
        <row r="8742">
          <cell r="Q8742" t="str">
            <v>Expenditure:  Transfers and Subsidies - Capital:  Monetary Allocations - Provincial Departments:  Limpopo - Maintenance of Waste Water Infrastructure</v>
          </cell>
          <cell r="R8742">
            <v>0</v>
          </cell>
          <cell r="V8742" t="str">
            <v>PD LP - MAINT OF WASTE WATER INFRASTRUC</v>
          </cell>
        </row>
        <row r="8743">
          <cell r="Q8743" t="str">
            <v>Expenditure:  Transfers and Subsidies - Capital:  Monetary Allocations - Provincial Departments:  Limpopo - Capacity Building</v>
          </cell>
          <cell r="R8743">
            <v>0</v>
          </cell>
          <cell r="V8743" t="str">
            <v>PD LP - CAPACITY BUILDING</v>
          </cell>
        </row>
        <row r="8744">
          <cell r="Q8744" t="str">
            <v>Expenditure:  Transfers and Subsidies - Capital:  Monetary Allocations - Provincial Departments:  Limpopo - Other</v>
          </cell>
          <cell r="R8744">
            <v>0</v>
          </cell>
          <cell r="V8744" t="str">
            <v>PD LP - OTHER</v>
          </cell>
        </row>
        <row r="8745">
          <cell r="Q8745" t="str">
            <v>Expenditure:  Transfers and Subsidies - Capital:  Monetary Allocations - Provincial Departments:  Mpumalanga</v>
          </cell>
          <cell r="R8745">
            <v>0</v>
          </cell>
          <cell r="V8745" t="str">
            <v>T&amp;S CAP: MONETARY PROV DEPT MP</v>
          </cell>
        </row>
        <row r="8746">
          <cell r="Q8746" t="str">
            <v>Expenditure:  Transfers and Subsidies - Capital:  Monetary Allocations - Provincial Departments:  Mpumalanga - Health</v>
          </cell>
          <cell r="R8746">
            <v>0</v>
          </cell>
          <cell r="V8746" t="str">
            <v>PD MP - HEALTH</v>
          </cell>
        </row>
        <row r="8747">
          <cell r="Q8747" t="str">
            <v>Expenditure:  Transfers and Subsidies - Capital:  Monetary Allocations - Provincial Departments:  Mpumalanga - Public Transport</v>
          </cell>
          <cell r="R8747">
            <v>0</v>
          </cell>
          <cell r="V8747" t="str">
            <v>PD MP - PUBLIC TRANSPORT</v>
          </cell>
        </row>
        <row r="8748">
          <cell r="Q8748" t="str">
            <v>Expenditure:  Transfers and Subsidies - Capital:  Monetary Allocations - Provincial Departments:  Mpumalanga - Housing</v>
          </cell>
          <cell r="R8748">
            <v>0</v>
          </cell>
          <cell r="V8748" t="str">
            <v>PD MP - HOUSING</v>
          </cell>
        </row>
        <row r="8749">
          <cell r="Q8749" t="str">
            <v>Expenditure:  Transfers and Subsidies - Capital:  Monetary Allocations - Provincial Departments:  Mpumalanga - Sports and Recreation</v>
          </cell>
          <cell r="R8749">
            <v>0</v>
          </cell>
          <cell r="V8749" t="str">
            <v>PD MP - SPORTS &amp; RECREATION</v>
          </cell>
        </row>
        <row r="8750">
          <cell r="Q8750" t="str">
            <v>Expenditure:  Transfers and Subsidies - Capital:  Monetary Allocations - Provincial Departments:  Mpumalanga - Disaster and Emergency Services</v>
          </cell>
          <cell r="R8750">
            <v>0</v>
          </cell>
          <cell r="V8750" t="str">
            <v>PD MP - DISASTER &amp; EMERGENCY SERVICES</v>
          </cell>
        </row>
        <row r="8751">
          <cell r="Q8751" t="str">
            <v>Expenditure:  Transfers and Subsidies - Capital:  Monetary Allocations - Provincial Departments:  Mpumalanga - Libraries, Archives and Museums</v>
          </cell>
          <cell r="R8751">
            <v>0</v>
          </cell>
          <cell r="V8751" t="str">
            <v>PD MP - LIBRARIES ARCHIVES &amp; MUSEUMS</v>
          </cell>
        </row>
        <row r="8752">
          <cell r="Q8752" t="str">
            <v>Expenditure:  Transfers and Subsidies - Capital:  Monetary Allocations - Provincial Departments:  Mpumalanga - Maintenance of Road Infrastructure</v>
          </cell>
          <cell r="R8752">
            <v>0</v>
          </cell>
          <cell r="V8752" t="str">
            <v>PD MP - MAINT OF ROAD INFRASTRUCTURE</v>
          </cell>
        </row>
        <row r="8753">
          <cell r="Q8753" t="str">
            <v>Expenditure:  Transfers and Subsidies - Capital:  Monetary Allocations - Provincial Departments:  Mpumalanga - Maintenance of Water Supply Infrastructure</v>
          </cell>
          <cell r="R8753">
            <v>0</v>
          </cell>
          <cell r="V8753" t="str">
            <v>PD MP - MAINT OF WATER SUPPLY INFRASTRUC</v>
          </cell>
        </row>
        <row r="8754">
          <cell r="Q8754" t="str">
            <v>Expenditure:  Transfers and Subsidies - Capital:  Monetary Allocations - Provincial Departments:  Mpumalanga - Maintenance of Waste Water Infrastructure</v>
          </cell>
          <cell r="R8754">
            <v>0</v>
          </cell>
          <cell r="V8754" t="str">
            <v>PD MP - MAINT OF WASTE WATER INFRASTRUC</v>
          </cell>
        </row>
        <row r="8755">
          <cell r="Q8755" t="str">
            <v>Expenditure:  Transfers and Subsidies - Capital:  Monetary Allocations - Provincial Departments:  Mpumalanga - Capacity Building</v>
          </cell>
          <cell r="R8755">
            <v>0</v>
          </cell>
          <cell r="V8755" t="str">
            <v>PD MP - CAPACITY BUILDING</v>
          </cell>
        </row>
        <row r="8756">
          <cell r="Q8756" t="str">
            <v>Expenditure:  Transfers and Subsidies - Capital:  Monetary Allocations - Provincial Departments:  Mpumalanga - Other</v>
          </cell>
          <cell r="R8756">
            <v>0</v>
          </cell>
          <cell r="V8756" t="str">
            <v>PD MP - OTHER</v>
          </cell>
        </row>
        <row r="8757">
          <cell r="Q8757" t="str">
            <v>Expenditure:  Transfers and Subsidies - Capital:  Monetary Allocations - Provincial Departments:  Northern Cape</v>
          </cell>
          <cell r="R8757">
            <v>0</v>
          </cell>
          <cell r="V8757" t="str">
            <v>T&amp;S CAP: MONETARY PROV DEPT NC</v>
          </cell>
        </row>
        <row r="8758">
          <cell r="Q8758" t="str">
            <v>Expenditure:  Transfers and Subsidies - Capital:  Monetary Allocations - Provincial Departments:  Northern Cape - Health</v>
          </cell>
          <cell r="R8758">
            <v>0</v>
          </cell>
          <cell r="V8758" t="str">
            <v>PD NC - HEALTH</v>
          </cell>
        </row>
        <row r="8759">
          <cell r="Q8759" t="str">
            <v>Expenditure:  Transfers and Subsidies - Capital:  Monetary Allocations - Provincial Departments:  Northern Cape - Public Transport</v>
          </cell>
          <cell r="R8759">
            <v>0</v>
          </cell>
          <cell r="V8759" t="str">
            <v>PD NC - PUBLIC TRANSPORT</v>
          </cell>
        </row>
        <row r="8760">
          <cell r="Q8760" t="str">
            <v>Expenditure:  Transfers and Subsidies - Capital:  Monetary Allocations - Provincial Departments:  Northern Cape - Housing</v>
          </cell>
          <cell r="R8760">
            <v>0</v>
          </cell>
          <cell r="V8760" t="str">
            <v>PD NC - HOUSING</v>
          </cell>
        </row>
        <row r="8761">
          <cell r="Q8761" t="str">
            <v>Expenditure:  Transfers and Subsidies - Capital:  Monetary Allocations - Provincial Departments:  Northern Cape - Sports and Recreation</v>
          </cell>
          <cell r="R8761">
            <v>0</v>
          </cell>
          <cell r="V8761" t="str">
            <v>PD NC - SPORTS &amp; RECREATION</v>
          </cell>
        </row>
        <row r="8762">
          <cell r="Q8762" t="str">
            <v>Expenditure:  Transfers and Subsidies - Capital:  Monetary Allocations - Provincial Departments:  Northern Cape - Disaster and Emergency Services</v>
          </cell>
          <cell r="R8762">
            <v>0</v>
          </cell>
          <cell r="V8762" t="str">
            <v>PD NC - DISASTER &amp; EMERGENCY SERVICES</v>
          </cell>
        </row>
        <row r="8763">
          <cell r="Q8763" t="str">
            <v>Expenditure:  Transfers and Subsidies - Capital:  Monetary Allocations - Provincial Departments:  Northern Cape - Libraries, Archives and Museums</v>
          </cell>
          <cell r="R8763">
            <v>0</v>
          </cell>
          <cell r="V8763" t="str">
            <v>PD NC - LIBRARIES ARCHIVES &amp; MUSEUMS</v>
          </cell>
        </row>
        <row r="8764">
          <cell r="Q8764" t="str">
            <v>Expenditure:  Transfers and Subsidies - Capital:  Monetary Allocations - Provincial Departments:  Northern Cape - Maintenance of Road Infrastructure</v>
          </cell>
          <cell r="R8764">
            <v>0</v>
          </cell>
          <cell r="V8764" t="str">
            <v>PD NC - MAINT OF ROAD INFRASTRUCTURE</v>
          </cell>
        </row>
        <row r="8765">
          <cell r="Q8765" t="str">
            <v>Expenditure:  Transfers and Subsidies - Capital:  Monetary Allocations - Provincial Departments:  Northern Cape - Maintenance of Water Supply Infrastructure</v>
          </cell>
          <cell r="R8765">
            <v>0</v>
          </cell>
          <cell r="V8765" t="str">
            <v>PD NC - MAINT OF WATER SUPPLY INFRASTRUC</v>
          </cell>
        </row>
        <row r="8766">
          <cell r="Q8766" t="str">
            <v>Expenditure:  Transfers and Subsidies - Capital:  Monetary Allocations - Provincial Departments:  Northern Cape - Maintenance of Waste Water Infrastructure</v>
          </cell>
          <cell r="R8766">
            <v>0</v>
          </cell>
          <cell r="V8766" t="str">
            <v>PD NC - MAINT OF WASTE WATER INFRASTRUC</v>
          </cell>
        </row>
        <row r="8767">
          <cell r="Q8767" t="str">
            <v>Expenditure:  Transfers and Subsidies - Capital:  Monetary Allocations - Provincial Departments:  Northern Cape - Capacity Building</v>
          </cell>
          <cell r="R8767">
            <v>0</v>
          </cell>
          <cell r="V8767" t="str">
            <v>PD NC - CAPACITY BUILDING</v>
          </cell>
        </row>
        <row r="8768">
          <cell r="Q8768" t="str">
            <v>Expenditure:  Transfers and Subsidies - Capital:  Monetary Allocations - Provincial Departments:  Northern Cape - Other</v>
          </cell>
          <cell r="R8768">
            <v>0</v>
          </cell>
          <cell r="V8768" t="str">
            <v>PD NC - OTHER</v>
          </cell>
        </row>
        <row r="8769">
          <cell r="Q8769" t="str">
            <v>Expenditure:  Transfers and Subsidies - Capital:  Monetary Allocations - Provincial Departments:  North West</v>
          </cell>
          <cell r="R8769">
            <v>0</v>
          </cell>
          <cell r="V8769" t="str">
            <v>T&amp;S CAP: MONETARY PROV DEPT NW</v>
          </cell>
        </row>
        <row r="8770">
          <cell r="Q8770" t="str">
            <v>Expenditure:  Transfers and Subsidies - Capital:  Monetary Allocations - Provincial Departments:  North West - Health</v>
          </cell>
          <cell r="R8770">
            <v>0</v>
          </cell>
          <cell r="V8770" t="str">
            <v>PD NW - HEALTH</v>
          </cell>
        </row>
        <row r="8771">
          <cell r="Q8771" t="str">
            <v>Expenditure:  Transfers and Subsidies - Capital:  Monetary Allocations - Provincial Departments:  North West - Public Transport</v>
          </cell>
          <cell r="R8771">
            <v>0</v>
          </cell>
          <cell r="V8771" t="str">
            <v>PD NW - PUBLIC TRANSPORT</v>
          </cell>
        </row>
        <row r="8772">
          <cell r="Q8772" t="str">
            <v>Expenditure:  Transfers and Subsidies - Capital:  Monetary Allocations - Provincial Departments:  North West - Housing</v>
          </cell>
          <cell r="R8772">
            <v>0</v>
          </cell>
          <cell r="V8772" t="str">
            <v>PD NW - HOUSING</v>
          </cell>
        </row>
        <row r="8773">
          <cell r="Q8773" t="str">
            <v>Expenditure:  Transfers and Subsidies - Capital:  Monetary Allocations - Provincial Departments:  North West - Sports and Recreation</v>
          </cell>
          <cell r="R8773">
            <v>0</v>
          </cell>
          <cell r="V8773" t="str">
            <v>PD NW - SPORTS &amp; RECREATION</v>
          </cell>
        </row>
        <row r="8774">
          <cell r="Q8774" t="str">
            <v>Expenditure:  Transfers and Subsidies - Capital:  Monetary Allocations - Provincial Departments:  North West - Disaster and Emergency Services</v>
          </cell>
          <cell r="R8774">
            <v>0</v>
          </cell>
          <cell r="V8774" t="str">
            <v>PD NW - DISASTER &amp; EMERGENCY SERVICES</v>
          </cell>
        </row>
        <row r="8775">
          <cell r="Q8775" t="str">
            <v>Expenditure:  Transfers and Subsidies - Capital:  Monetary Allocations - Provincial Departments:  North West - Libraries, Archives and Museums</v>
          </cell>
          <cell r="R8775">
            <v>0</v>
          </cell>
          <cell r="V8775" t="str">
            <v>PD NW - LIBRARIES ARCHIVES &amp; MUSEUMS</v>
          </cell>
        </row>
        <row r="8776">
          <cell r="Q8776" t="str">
            <v>Expenditure:  Transfers and Subsidies - Capital:  Monetary Allocations - Provincial Departments:  North West - Maintenance of Road Infrastructure</v>
          </cell>
          <cell r="R8776">
            <v>0</v>
          </cell>
          <cell r="V8776" t="str">
            <v>PD NW - MAINT OF ROAD INFRASTRUCTURE</v>
          </cell>
        </row>
        <row r="8777">
          <cell r="Q8777" t="str">
            <v>Expenditure:  Transfers and Subsidies - Capital:  Monetary Allocations - Provincial Departments:  North West - Maintenance of Water Supply Infrastructure</v>
          </cell>
          <cell r="R8777">
            <v>0</v>
          </cell>
          <cell r="V8777" t="str">
            <v>PD NW - MAINT OF WATER SUPPLY INFRASTRUC</v>
          </cell>
        </row>
        <row r="8778">
          <cell r="Q8778" t="str">
            <v>Expenditure:  Transfers and Subsidies - Capital:  Monetary Allocations - Provincial Departments:  North West - Maintenance of Waste Water Infrastructure</v>
          </cell>
          <cell r="R8778">
            <v>0</v>
          </cell>
          <cell r="V8778" t="str">
            <v>PD NW - MAINT OF WASTE WATER INFRASTRUC</v>
          </cell>
        </row>
        <row r="8779">
          <cell r="Q8779" t="str">
            <v>Expenditure:  Transfers and Subsidies - Capital:  Monetary Allocations - Provincial Departments:  North West - Capacity Building</v>
          </cell>
          <cell r="R8779">
            <v>0</v>
          </cell>
          <cell r="V8779" t="str">
            <v>PD NW - CAPACITY BUILDING</v>
          </cell>
        </row>
        <row r="8780">
          <cell r="Q8780" t="str">
            <v>Expenditure:  Transfers and Subsidies - Capital:  Monetary Allocations - Provincial Departments:  North West - Other</v>
          </cell>
          <cell r="R8780">
            <v>0</v>
          </cell>
          <cell r="V8780" t="str">
            <v>PD NW - OTHER</v>
          </cell>
        </row>
        <row r="8781">
          <cell r="Q8781" t="str">
            <v>Expenditure:  Transfers and Subsidies - Capital:  Monetary Allocations - Provincial Departments:  Western Cape</v>
          </cell>
          <cell r="R8781">
            <v>0</v>
          </cell>
          <cell r="V8781" t="str">
            <v>T&amp;S CAP: MONETARY PROV DEPT WC</v>
          </cell>
        </row>
        <row r="8782">
          <cell r="Q8782" t="str">
            <v>Expenditure:  Transfers and Subsidies - Capital:  Monetary Allocations - Provincial Departments:  Western Cape - Health</v>
          </cell>
          <cell r="R8782">
            <v>0</v>
          </cell>
          <cell r="V8782" t="str">
            <v>PD WC - HEALTH</v>
          </cell>
        </row>
        <row r="8783">
          <cell r="Q8783" t="str">
            <v>Expenditure:  Transfers and Subsidies - Capital:  Monetary Allocations - Provincial Departments:  Western Cape - Public Transport</v>
          </cell>
          <cell r="R8783">
            <v>0</v>
          </cell>
          <cell r="V8783" t="str">
            <v>PD WC - PUBLIC TRANSPORT</v>
          </cell>
        </row>
        <row r="8784">
          <cell r="Q8784" t="str">
            <v>Expenditure:  Transfers and Subsidies - Capital:  Monetary Allocations - Provincial Departments:  Western Cape - Housing</v>
          </cell>
          <cell r="R8784">
            <v>0</v>
          </cell>
          <cell r="V8784" t="str">
            <v>PD WC - HOUSING</v>
          </cell>
        </row>
        <row r="8785">
          <cell r="Q8785" t="str">
            <v>Expenditure:  Transfers and Subsidies - Capital:  Monetary Allocations - Provincial Departments:  Western Cape - Sports and Recreation</v>
          </cell>
          <cell r="R8785">
            <v>0</v>
          </cell>
          <cell r="V8785" t="str">
            <v>PD WC - SPORTS &amp; RECREATION</v>
          </cell>
        </row>
        <row r="8786">
          <cell r="Q8786" t="str">
            <v>Expenditure:  Transfers and Subsidies - Capital:  Monetary Allocations - Provincial Departments:  Western Cape - Disaster and Emergency Services</v>
          </cell>
          <cell r="R8786">
            <v>0</v>
          </cell>
          <cell r="V8786" t="str">
            <v>PD WC - DISASTER &amp; EMERGENCY SERVICES</v>
          </cell>
        </row>
        <row r="8787">
          <cell r="Q8787" t="str">
            <v>Expenditure:  Transfers and Subsidies - Capital:  Monetary Allocations - Provincial Departments:  Western Cape - Libraries, Archives and Museums</v>
          </cell>
          <cell r="R8787">
            <v>0</v>
          </cell>
          <cell r="V8787" t="str">
            <v>PD WC - LIBRARIES ARCHIVES &amp; MUSEUMS</v>
          </cell>
        </row>
        <row r="8788">
          <cell r="Q8788" t="str">
            <v>Expenditure:  Transfers and Subsidies - Capital:  Monetary Allocations - Provincial Departments:  Western Cape - Maintenance of Road Infrastructure</v>
          </cell>
          <cell r="R8788">
            <v>0</v>
          </cell>
          <cell r="V8788" t="str">
            <v>PD WC - MAINT OF ROAD INFRASTRUCTURE</v>
          </cell>
        </row>
        <row r="8789">
          <cell r="Q8789" t="str">
            <v>Expenditure:  Transfers and Subsidies - Capital:  Monetary Allocations - Provincial Departments:  Western Cape - Maintenance of Water Supply Infrastructure</v>
          </cell>
          <cell r="R8789">
            <v>0</v>
          </cell>
          <cell r="V8789" t="str">
            <v>PD WC - MAINT OF WATER SUPPLY INFRASTRUC</v>
          </cell>
        </row>
        <row r="8790">
          <cell r="Q8790" t="str">
            <v>Expenditure:  Transfers and Subsidies - Capital:  Monetary Allocations - Provincial Departments:  Western Cape - Maintenance of Waste Water Infrastructure</v>
          </cell>
          <cell r="R8790">
            <v>0</v>
          </cell>
          <cell r="V8790" t="str">
            <v>PD WC - MAINT OF WASTE WATER INFRASTRUC</v>
          </cell>
        </row>
        <row r="8791">
          <cell r="Q8791" t="str">
            <v>Expenditure:  Transfers and Subsidies - Capital:  Monetary Allocations - Provincial Departments:  Western Cape - Capacity Building</v>
          </cell>
          <cell r="R8791">
            <v>0</v>
          </cell>
          <cell r="V8791" t="str">
            <v>PD WC - CAPACITY BUILDING</v>
          </cell>
        </row>
        <row r="8792">
          <cell r="Q8792" t="str">
            <v>Expenditure:  Transfers and Subsidies - Capital:  Monetary Allocations - Provincial Departments:  Western Cape - Other</v>
          </cell>
          <cell r="R8792">
            <v>0</v>
          </cell>
          <cell r="V8792" t="str">
            <v>PD WC - OTHER</v>
          </cell>
        </row>
        <row r="8793">
          <cell r="Q8793" t="str">
            <v>Expenditure:  Transfers and Subsidies - Capital:  Monetary Allocations - Public Corporations</v>
          </cell>
          <cell r="R8793">
            <v>0</v>
          </cell>
          <cell r="V8793" t="str">
            <v>T&amp;S CAP: MONETARY PUBLIC CORPORATIONS</v>
          </cell>
        </row>
        <row r="8794">
          <cell r="Q8794" t="str">
            <v>Expenditure:  Transfers and Subsidies - Capital:  Monetary Allocations - Public Corporations - Non Financial Public Corporations</v>
          </cell>
          <cell r="R8794">
            <v>0</v>
          </cell>
          <cell r="V8794" t="str">
            <v>T&amp;S CAP: MONETARY PUBL CORP NON-FIAN</v>
          </cell>
        </row>
        <row r="8795">
          <cell r="Q8795" t="str">
            <v>Expenditure:  Transfers and Subsidies - Capital:  Monetary Allocations - Public Corporations - Non Financial Public Corporations:  Product</v>
          </cell>
          <cell r="R8795" t="str">
            <v>2</v>
          </cell>
          <cell r="S8795" t="str">
            <v>69</v>
          </cell>
          <cell r="T8795" t="str">
            <v>700</v>
          </cell>
          <cell r="U8795" t="str">
            <v>0</v>
          </cell>
          <cell r="V8795" t="str">
            <v>PUB CORP: N-FIN CORP - PRODUCT</v>
          </cell>
        </row>
        <row r="8796">
          <cell r="Q8796" t="str">
            <v>Expenditure:  Transfers and Subsidies - Capital:  Monetary Allocations - Public Corporations - Non Financial Public Corporations:  Production</v>
          </cell>
          <cell r="R8796" t="str">
            <v>2</v>
          </cell>
          <cell r="S8796" t="str">
            <v>69</v>
          </cell>
          <cell r="T8796" t="str">
            <v>701</v>
          </cell>
          <cell r="U8796" t="str">
            <v>0</v>
          </cell>
          <cell r="V8796" t="str">
            <v>PUB CORP: N-FIN CORP - PRODUCTION</v>
          </cell>
        </row>
        <row r="8797">
          <cell r="Q8797" t="str">
            <v>Expenditure:  Transfers and Subsidies - Capital:  Monetary Allocations - Public Corporations - Financial Public Corporations</v>
          </cell>
          <cell r="R8797">
            <v>0</v>
          </cell>
          <cell r="V8797" t="str">
            <v>T&amp;S CAP: MONETARY PUBL CORP FINANCIAL</v>
          </cell>
        </row>
        <row r="8798">
          <cell r="Q8798" t="str">
            <v>Expenditure:  Transfers and Subsidies - Capital:  Monetary Allocations - Public Corporations - Financial Public Corporations:  Product</v>
          </cell>
          <cell r="R8798" t="str">
            <v>2</v>
          </cell>
          <cell r="S8798" t="str">
            <v>69</v>
          </cell>
          <cell r="T8798" t="str">
            <v>702</v>
          </cell>
          <cell r="U8798" t="str">
            <v>0</v>
          </cell>
          <cell r="V8798" t="str">
            <v>PUB CORP: FINANCIAL CORP - PRODUCT</v>
          </cell>
        </row>
        <row r="8799">
          <cell r="Q8799" t="str">
            <v>Expenditure:  Transfers and Subsidies - Capital:  Monetary Allocations - Public Corporations - Financial Public Corporations:  Production</v>
          </cell>
          <cell r="R8799" t="str">
            <v>2</v>
          </cell>
          <cell r="S8799" t="str">
            <v>69</v>
          </cell>
          <cell r="T8799" t="str">
            <v>703</v>
          </cell>
          <cell r="U8799" t="str">
            <v>0</v>
          </cell>
          <cell r="V8799" t="str">
            <v>PUB CORP: FINANCIAL CORP - PRODUCTION</v>
          </cell>
        </row>
        <row r="8800">
          <cell r="Q8800" t="str">
            <v>Expenditure:  Transfers and Subsidies - Capital:  Monetary Allocations - Public Corporations - Other Transfers Public Corporations</v>
          </cell>
          <cell r="R8800">
            <v>0</v>
          </cell>
          <cell r="V8800" t="str">
            <v>T&amp;S CAP: MONETARY PUBL CORP NON-FIAN</v>
          </cell>
        </row>
        <row r="8801">
          <cell r="Q8801" t="str">
            <v xml:space="preserve">Expenditure:  Transfers and Subsidies - Capital:  Monetary Allocations - Public Corporations - Other Transfers Public Corporations:  Air Traffic and Navigation Services Company </v>
          </cell>
          <cell r="R8801" t="str">
            <v>2</v>
          </cell>
          <cell r="S8801" t="str">
            <v>69</v>
          </cell>
          <cell r="T8801" t="str">
            <v>704</v>
          </cell>
          <cell r="U8801" t="str">
            <v>0</v>
          </cell>
          <cell r="V8801" t="str">
            <v>PUB CORP O/TRF: AIR TRAF &amp; NAV SERV COMP</v>
          </cell>
        </row>
        <row r="8802">
          <cell r="Q8802" t="str">
            <v>Expenditure:  Transfers and Subsidies - Capital:  Monetary Allocations - Public Corporations - Other Transfers Public Corporations:  Airports Company</v>
          </cell>
          <cell r="R8802" t="str">
            <v>2</v>
          </cell>
          <cell r="S8802" t="str">
            <v>69</v>
          </cell>
          <cell r="T8802" t="str">
            <v>705</v>
          </cell>
          <cell r="U8802" t="str">
            <v>0</v>
          </cell>
          <cell r="V8802" t="str">
            <v>PUB CORP O/TRF: AIRPORTS COMPANY</v>
          </cell>
        </row>
        <row r="8803">
          <cell r="Q8803" t="str">
            <v>Expenditure:  Transfers and Subsidies - Capital:  Monetary Allocations - Public Corporations - Other Transfers Public Corporations:  Albany Coast Water Board</v>
          </cell>
          <cell r="R8803" t="str">
            <v>2</v>
          </cell>
          <cell r="S8803" t="str">
            <v>69</v>
          </cell>
          <cell r="T8803" t="str">
            <v>706</v>
          </cell>
          <cell r="U8803" t="str">
            <v>0</v>
          </cell>
          <cell r="V8803" t="str">
            <v>PUB CORP O/TRF: ALBANY COAST WATER BOARD</v>
          </cell>
        </row>
        <row r="8804">
          <cell r="Q8804" t="str">
            <v>Expenditure:  Transfers and Subsidies - Capital:  Monetary Allocations - Public Corporations - Other Transfers Public Corporations:  Alexkor Ltd</v>
          </cell>
          <cell r="R8804" t="str">
            <v>2</v>
          </cell>
          <cell r="S8804" t="str">
            <v>69</v>
          </cell>
          <cell r="T8804" t="str">
            <v>707</v>
          </cell>
          <cell r="U8804" t="str">
            <v>0</v>
          </cell>
          <cell r="V8804" t="str">
            <v>PUB CORP O/TRF: ALEXKOR LTD</v>
          </cell>
        </row>
        <row r="8805">
          <cell r="Q8805" t="str">
            <v>Expenditure:  Transfers and Subsidies - Capital:  Monetary Allocations - Public Corporations - Other Transfers Public Corporations:  Amatola Water Board</v>
          </cell>
          <cell r="R8805" t="str">
            <v>2</v>
          </cell>
          <cell r="S8805" t="str">
            <v>69</v>
          </cell>
          <cell r="T8805" t="str">
            <v>708</v>
          </cell>
          <cell r="U8805" t="str">
            <v>0</v>
          </cell>
          <cell r="V8805" t="str">
            <v>PUB CORP O/TRF: AMATOLA WATER BOARD</v>
          </cell>
        </row>
        <row r="8806">
          <cell r="Q8806" t="str">
            <v>Expenditure:  Transfers and Subsidies - Capital:  Monetary Allocations - Public Corporations - Other Transfers Public Corporations:  Armaments Corporation of South Africa</v>
          </cell>
          <cell r="R8806" t="str">
            <v>2</v>
          </cell>
          <cell r="S8806" t="str">
            <v>69</v>
          </cell>
          <cell r="T8806" t="str">
            <v>709</v>
          </cell>
          <cell r="U8806" t="str">
            <v>0</v>
          </cell>
          <cell r="V8806" t="str">
            <v>PUB CORP O/TRF: ARMAMENTS CORPORATION SA</v>
          </cell>
        </row>
        <row r="8807">
          <cell r="Q8807" t="str">
            <v>Expenditure:  Transfers and Subsidies - Capital:  Monetary Allocations - Public Corporations - Other Transfers Public Corporations:  Aventura</v>
          </cell>
          <cell r="R8807" t="str">
            <v>2</v>
          </cell>
          <cell r="S8807" t="str">
            <v>69</v>
          </cell>
          <cell r="T8807" t="str">
            <v>710</v>
          </cell>
          <cell r="U8807" t="str">
            <v>0</v>
          </cell>
          <cell r="V8807" t="str">
            <v>PUB CORP O/TRF: AVENTURA</v>
          </cell>
        </row>
        <row r="8808">
          <cell r="Q8808" t="str">
            <v>Expenditure:  Transfers and Subsidies - Capital:  Monetary Allocations - Public Corporations - Other Transfers Public Corporations:  Bala Farms (Pty) Ltd</v>
          </cell>
          <cell r="R8808" t="str">
            <v>2</v>
          </cell>
          <cell r="S8808" t="str">
            <v>69</v>
          </cell>
          <cell r="T8808" t="str">
            <v>711</v>
          </cell>
          <cell r="U8808" t="str">
            <v>0</v>
          </cell>
          <cell r="V8808" t="str">
            <v>PUB CORP O/TRF: BALA FARMS (PTY) LTD</v>
          </cell>
        </row>
        <row r="8809">
          <cell r="Q8809" t="str">
            <v>Expenditure:  Transfers and Subsidies - Capital:  Monetary Allocations - Public Corporations - Other Transfers Public Corporations:  Bloem Water</v>
          </cell>
          <cell r="R8809" t="str">
            <v>2</v>
          </cell>
          <cell r="S8809" t="str">
            <v>69</v>
          </cell>
          <cell r="T8809" t="str">
            <v>712</v>
          </cell>
          <cell r="U8809" t="str">
            <v>0</v>
          </cell>
          <cell r="V8809" t="str">
            <v>PUB CORP O/TRF: BLOEM WATER</v>
          </cell>
        </row>
        <row r="8810">
          <cell r="Q8810" t="str">
            <v>Expenditure:  Transfers and Subsidies - Capital:  Monetary Allocations - Public Corporations - Other Transfers Public Corporations:  Botshelo Water</v>
          </cell>
          <cell r="R8810" t="str">
            <v>2</v>
          </cell>
          <cell r="S8810" t="str">
            <v>69</v>
          </cell>
          <cell r="T8810" t="str">
            <v>713</v>
          </cell>
          <cell r="U8810" t="str">
            <v>0</v>
          </cell>
          <cell r="V8810" t="str">
            <v>PUB CORP O/TRF: BOTSHELO WATER</v>
          </cell>
        </row>
        <row r="8811">
          <cell r="Q8811" t="str">
            <v>Expenditure:  Transfers and Subsidies - Capital:  Monetary Allocations - Public Corporations - Other Transfers Public Corporations:  Bushbuckridge Water Board</v>
          </cell>
          <cell r="R8811" t="str">
            <v>2</v>
          </cell>
          <cell r="S8811" t="str">
            <v>69</v>
          </cell>
          <cell r="T8811" t="str">
            <v>714</v>
          </cell>
          <cell r="U8811" t="str">
            <v>0</v>
          </cell>
          <cell r="V8811" t="str">
            <v>PUB CORP O/TRF: BUSHBUCKRIDGE WATER BRD</v>
          </cell>
        </row>
        <row r="8812">
          <cell r="Q8812" t="str">
            <v>Expenditure:  Transfers and Subsidies - Capital:  Monetary Allocations - Public Corporations - Other Transfers Public Corporations:  Casidra (Pty) Ltd</v>
          </cell>
          <cell r="R8812" t="str">
            <v>2</v>
          </cell>
          <cell r="S8812" t="str">
            <v>69</v>
          </cell>
          <cell r="T8812" t="str">
            <v>715</v>
          </cell>
          <cell r="U8812" t="str">
            <v>0</v>
          </cell>
          <cell r="V8812" t="str">
            <v>PUB CORP O/TRF: CASIDRA (PTY) LTD</v>
          </cell>
        </row>
        <row r="8813">
          <cell r="Q8813" t="str">
            <v>Expenditure:  Transfers and Subsidies - Capital:  Monetary Allocations - Public Corporations - Other Transfers Public Corporations:  Central Energy Fund (Pty) Ltd (CEF)</v>
          </cell>
          <cell r="R8813" t="str">
            <v>2</v>
          </cell>
          <cell r="S8813" t="str">
            <v>69</v>
          </cell>
          <cell r="T8813" t="str">
            <v>716</v>
          </cell>
          <cell r="U8813" t="str">
            <v>0</v>
          </cell>
          <cell r="V8813" t="str">
            <v>PUB CORP O/TRF: CENTRAL ENERGY FUND</v>
          </cell>
        </row>
        <row r="8814">
          <cell r="Q8814" t="str">
            <v>Expenditure:  Transfers and Subsidies - Capital:  Monetary Allocations - Public Corporations - Other Transfers Public Corporations:  Coega Development Corporation</v>
          </cell>
          <cell r="R8814" t="str">
            <v>2</v>
          </cell>
          <cell r="S8814" t="str">
            <v>69</v>
          </cell>
          <cell r="T8814" t="str">
            <v>717</v>
          </cell>
          <cell r="U8814" t="str">
            <v>0</v>
          </cell>
          <cell r="V8814" t="str">
            <v>PUB CORP O/TRF: COEGA DEV CORPORATION</v>
          </cell>
        </row>
        <row r="8815">
          <cell r="Q8815" t="str">
            <v>Expenditure:  Transfers and Subsidies - Capital:  Monetary Allocations - Public Corporations - Other Transfers Public Corporations:  Council for Mineral Technology (MINTEK)</v>
          </cell>
          <cell r="R8815" t="str">
            <v>2</v>
          </cell>
          <cell r="S8815" t="str">
            <v>69</v>
          </cell>
          <cell r="T8815" t="str">
            <v>718</v>
          </cell>
          <cell r="U8815" t="str">
            <v>0</v>
          </cell>
          <cell r="V8815" t="str">
            <v>PUB CORP O/TRF: COUNCIL MINERAL TECHN</v>
          </cell>
        </row>
        <row r="8816">
          <cell r="Q8816" t="str">
            <v>Expenditure:  Transfers and Subsidies - Capital:  Monetary Allocations - Public Corporations - Other Transfers Public Corporations:  Council Science and Industrial Research (CSIR)</v>
          </cell>
          <cell r="R8816" t="str">
            <v>2</v>
          </cell>
          <cell r="S8816" t="str">
            <v>69</v>
          </cell>
          <cell r="T8816" t="str">
            <v>719</v>
          </cell>
          <cell r="U8816" t="str">
            <v>0</v>
          </cell>
          <cell r="V8816" t="str">
            <v>PUB CORP O/TRF: COUNCIL SCI &amp; INDUST RES</v>
          </cell>
        </row>
        <row r="8817">
          <cell r="Q8817" t="str">
            <v>Expenditure:  Transfers and Subsidies - Capital:  Monetary Allocations - Public Corporations - Other Transfers Public Corporations:  Cowslip Investments (Pty) Ltd</v>
          </cell>
          <cell r="R8817" t="str">
            <v>2</v>
          </cell>
          <cell r="S8817" t="str">
            <v>69</v>
          </cell>
          <cell r="T8817" t="str">
            <v>720</v>
          </cell>
          <cell r="U8817" t="str">
            <v>0</v>
          </cell>
          <cell r="V8817" t="str">
            <v>PUB CORP O/TRF: COWSLIP INVESTMENTS</v>
          </cell>
        </row>
        <row r="8818">
          <cell r="Q8818" t="str">
            <v>Expenditure:  Transfers and Subsidies - Capital:  Monetary Allocations - Public Corporations - Other Transfers Public Corporations:  Development Bank of South Africa</v>
          </cell>
          <cell r="R8818" t="str">
            <v>2</v>
          </cell>
          <cell r="S8818" t="str">
            <v>69</v>
          </cell>
          <cell r="T8818" t="str">
            <v>721</v>
          </cell>
          <cell r="U8818" t="str">
            <v>0</v>
          </cell>
          <cell r="V8818" t="str">
            <v>PUB CORP O/TRF: DEVELOPMENT BANK OF SA</v>
          </cell>
        </row>
        <row r="8819">
          <cell r="Q8819" t="str">
            <v>Expenditure:  Transfers and Subsidies - Capital:  Monetary Allocations - Public Corporations - Other Transfers Public Corporations:  Denel</v>
          </cell>
          <cell r="R8819" t="str">
            <v>2</v>
          </cell>
          <cell r="S8819" t="str">
            <v>69</v>
          </cell>
          <cell r="T8819" t="str">
            <v>722</v>
          </cell>
          <cell r="U8819" t="str">
            <v>0</v>
          </cell>
          <cell r="V8819" t="str">
            <v>PUB CORP O/TRF: DENEL</v>
          </cell>
        </row>
        <row r="8820">
          <cell r="Q8820" t="str">
            <v>Expenditure:  Transfers and Subsidies - Capital:  Monetary Allocations - Public Corporations - Other Transfers Public Corporations:  Development Corporation Eastern Cape</v>
          </cell>
          <cell r="R8820" t="str">
            <v>2</v>
          </cell>
          <cell r="S8820" t="str">
            <v>69</v>
          </cell>
          <cell r="T8820" t="str">
            <v>723</v>
          </cell>
          <cell r="U8820" t="str">
            <v>0</v>
          </cell>
          <cell r="V8820" t="str">
            <v>PUB CORP O/TRF: DEV CORPOR EASTERN CAPE</v>
          </cell>
        </row>
        <row r="8821">
          <cell r="Q8821" t="str">
            <v>Expenditure:  Transfers and Subsidies - Capital:  Monetary Allocations - Public Corporations - Other Transfers Public Corporations:  East London Industrial Development Zone Corporation</v>
          </cell>
          <cell r="R8821" t="str">
            <v>2</v>
          </cell>
          <cell r="S8821" t="str">
            <v>69</v>
          </cell>
          <cell r="T8821" t="str">
            <v>724</v>
          </cell>
          <cell r="U8821" t="str">
            <v>0</v>
          </cell>
          <cell r="V8821" t="str">
            <v>PUB CORP O/TRF:  EL IND DEV ZONE CORP</v>
          </cell>
        </row>
        <row r="8822">
          <cell r="Q8822" t="str">
            <v>Expenditure:  Transfers and Subsidies - Capital:  Monetary Allocations - Public Corporations - Other Transfers Public Corporations:  ESKOM</v>
          </cell>
          <cell r="R8822" t="str">
            <v>2</v>
          </cell>
          <cell r="S8822" t="str">
            <v>69</v>
          </cell>
          <cell r="T8822" t="str">
            <v>725</v>
          </cell>
          <cell r="U8822" t="str">
            <v>0</v>
          </cell>
          <cell r="V8822" t="str">
            <v>PUB CORP O/TRF: ESKOM</v>
          </cell>
        </row>
        <row r="8823">
          <cell r="Q8823" t="str">
            <v>Expenditure:  Transfers and Subsidies - Capital:  Monetary Allocations - Public Corporations - Other Transfers Public Corporations:  Export Credit Insurance Corporation of South Africa</v>
          </cell>
          <cell r="R8823" t="str">
            <v>2</v>
          </cell>
          <cell r="S8823" t="str">
            <v>69</v>
          </cell>
          <cell r="T8823" t="str">
            <v>726</v>
          </cell>
          <cell r="U8823" t="str">
            <v>0</v>
          </cell>
          <cell r="V8823" t="str">
            <v>PUB CORP O/TRF: EXPORT CDT INSUR CORP SA</v>
          </cell>
        </row>
        <row r="8824">
          <cell r="Q8824" t="str">
            <v>Expenditure:  Transfers and Subsidies - Capital:  Monetary Allocations - Public Corporations - Other Transfers Public Corporations:  Fines and Penalties</v>
          </cell>
          <cell r="R8824" t="str">
            <v>2</v>
          </cell>
          <cell r="S8824" t="str">
            <v>69</v>
          </cell>
          <cell r="T8824" t="str">
            <v>727</v>
          </cell>
          <cell r="U8824" t="str">
            <v>0</v>
          </cell>
          <cell r="V8824" t="str">
            <v>PUB CORP O/TRF: FINES &amp; PENALTIES</v>
          </cell>
        </row>
        <row r="8825">
          <cell r="Q8825" t="str">
            <v>Expenditure:  Transfers and Subsidies - Capital:  Monetary Allocations - Public Corporations - Other Transfers Public Corporations:  Free State Development Corporation</v>
          </cell>
          <cell r="R8825" t="str">
            <v>2</v>
          </cell>
          <cell r="S8825" t="str">
            <v>69</v>
          </cell>
          <cell r="T8825" t="str">
            <v>728</v>
          </cell>
          <cell r="U8825" t="str">
            <v>0</v>
          </cell>
          <cell r="V8825" t="str">
            <v>PUB CORP O/TRF: FREE STATE DEV CORPOR</v>
          </cell>
        </row>
        <row r="8826">
          <cell r="Q8826" t="str">
            <v>Expenditure:  Transfers and Subsidies - Capital:  Monetary Allocations - Public Corporations - Other Transfers Public Corporations:  Forest Sector Charter Council</v>
          </cell>
          <cell r="R8826" t="str">
            <v>2</v>
          </cell>
          <cell r="S8826" t="str">
            <v>69</v>
          </cell>
          <cell r="T8826" t="str">
            <v>729</v>
          </cell>
          <cell r="U8826" t="str">
            <v>0</v>
          </cell>
          <cell r="V8826" t="str">
            <v>PUB CORP O/TRF: FOREST SEC CHARTER COUN</v>
          </cell>
        </row>
        <row r="8827">
          <cell r="Q8827" t="str">
            <v>Expenditure:  Transfers and Subsidies - Capital:  Monetary Allocations - Public Corporations - Other Transfers Public Corporations:  Fund for Research into Industrial Development, Growth and Equity (FRIDGE)</v>
          </cell>
          <cell r="R8827" t="str">
            <v>2</v>
          </cell>
          <cell r="S8827" t="str">
            <v>69</v>
          </cell>
          <cell r="T8827" t="str">
            <v>730</v>
          </cell>
          <cell r="U8827" t="str">
            <v>0</v>
          </cell>
          <cell r="V8827" t="str">
            <v>PUB CORP O/TRF:  REC IND DEV GWTH &amp; EQUI</v>
          </cell>
        </row>
        <row r="8828">
          <cell r="Q8828" t="str">
            <v>Expenditure:  Transfers and Subsidies - Capital:  Monetary Allocations - Public Corporations - Other Transfers Public Corporations:  Gateway Airport Authority Ltd</v>
          </cell>
          <cell r="R8828" t="str">
            <v>2</v>
          </cell>
          <cell r="S8828" t="str">
            <v>69</v>
          </cell>
          <cell r="T8828" t="str">
            <v>731</v>
          </cell>
          <cell r="U8828" t="str">
            <v>0</v>
          </cell>
          <cell r="V8828" t="str">
            <v>PUB CORP O/TRF: GATEWAY AIRPORT AUTH LTD</v>
          </cell>
        </row>
        <row r="8829">
          <cell r="Q8829" t="str">
            <v>Expenditure:  Transfers and Subsidies - Capital:  Monetary Allocations - Public Corporations - Other Transfers Public Corporations:  Ikangala Water</v>
          </cell>
          <cell r="R8829" t="str">
            <v>2</v>
          </cell>
          <cell r="S8829" t="str">
            <v>69</v>
          </cell>
          <cell r="T8829" t="str">
            <v>732</v>
          </cell>
          <cell r="U8829" t="str">
            <v>0</v>
          </cell>
          <cell r="V8829" t="str">
            <v>PUB CORP O/TRF: IKANGALA WATER</v>
          </cell>
        </row>
        <row r="8830">
          <cell r="Q8830" t="str">
            <v>Expenditure:  Transfers and Subsidies - Capital:  Monetary Allocations - Public Corporations - Other Transfers Public Corporations:  Inala Farms (Pty) Ltd</v>
          </cell>
          <cell r="R8830" t="str">
            <v>2</v>
          </cell>
          <cell r="S8830" t="str">
            <v>69</v>
          </cell>
          <cell r="T8830" t="str">
            <v>733</v>
          </cell>
          <cell r="U8830" t="str">
            <v>0</v>
          </cell>
          <cell r="V8830" t="str">
            <v>PUB CORP O/TRF: INALA FARMS (PTY) LTD</v>
          </cell>
        </row>
        <row r="8831">
          <cell r="Q8831" t="str">
            <v>Expenditure:  Transfers and Subsidies - Capital:  Monetary Allocations - Public Corporations - Other Transfers Public Corporations:  Independent  Development Trust</v>
          </cell>
          <cell r="R8831" t="str">
            <v>2</v>
          </cell>
          <cell r="S8831" t="str">
            <v>69</v>
          </cell>
          <cell r="T8831" t="str">
            <v>734</v>
          </cell>
          <cell r="U8831" t="str">
            <v>0</v>
          </cell>
          <cell r="V8831" t="str">
            <v>PUB CORP O/TRF: INDEPENDENT  DEVEL TRUST</v>
          </cell>
        </row>
        <row r="8832">
          <cell r="Q8832" t="str">
            <v>Expenditure:  Transfers and Subsidies - Capital:  Monetary Allocations - Public Corporations - Other Transfers Public Corporations:  Industrial Development Corporation of South Africa Ltd</v>
          </cell>
          <cell r="R8832" t="str">
            <v>2</v>
          </cell>
          <cell r="S8832" t="str">
            <v>69</v>
          </cell>
          <cell r="T8832" t="str">
            <v>735</v>
          </cell>
          <cell r="U8832" t="str">
            <v>0</v>
          </cell>
          <cell r="V8832" t="str">
            <v>PUB CORP O/TRF: INDUS DEV  CORP OF SA</v>
          </cell>
        </row>
        <row r="8833">
          <cell r="Q8833" t="str">
            <v>Expenditure:  Transfers and Subsidies - Capital:  Monetary Allocations - Public Corporations - Other Transfers Public Corporations:  Broadband Infraco</v>
          </cell>
          <cell r="R8833" t="str">
            <v>2</v>
          </cell>
          <cell r="S8833" t="str">
            <v>69</v>
          </cell>
          <cell r="T8833" t="str">
            <v>736</v>
          </cell>
          <cell r="U8833" t="str">
            <v>0</v>
          </cell>
          <cell r="V8833" t="str">
            <v>PUB CORP O/TRF: BROADBAND INFRACO</v>
          </cell>
        </row>
        <row r="8834">
          <cell r="Q8834" t="str">
            <v>Expenditure:  Transfers and Subsidies - Capital:  Monetary Allocations - Public Corporations - Other Transfers Public Corporations:  ITHALA  Development Finance Corporation</v>
          </cell>
          <cell r="R8834" t="str">
            <v>2</v>
          </cell>
          <cell r="S8834" t="str">
            <v>69</v>
          </cell>
          <cell r="T8834" t="str">
            <v>737</v>
          </cell>
          <cell r="U8834" t="str">
            <v>0</v>
          </cell>
          <cell r="V8834" t="str">
            <v>PUB CORP O/TRF:  ITHALA  DEV FINAN CORP</v>
          </cell>
        </row>
        <row r="8835">
          <cell r="Q8835" t="str">
            <v>Expenditure:  Transfers and Subsidies - Capital:  Monetary Allocations - Public Corporations - Other Transfers Public Corporations:  Kalahari-East Water Board</v>
          </cell>
          <cell r="R8835" t="str">
            <v>2</v>
          </cell>
          <cell r="S8835" t="str">
            <v>69</v>
          </cell>
          <cell r="T8835" t="str">
            <v>738</v>
          </cell>
          <cell r="U8835" t="str">
            <v>0</v>
          </cell>
          <cell r="V8835" t="str">
            <v>PUB CORP O/TRF: KALAHARI-EAST WATER BRD</v>
          </cell>
        </row>
        <row r="8836">
          <cell r="Q8836" t="str">
            <v>Expenditure:  Transfers and Subsidies - Capital:  Monetary Allocations - Public Corporations - Other Transfers Public Corporations:  Kalahari-West Water Board</v>
          </cell>
          <cell r="R8836" t="str">
            <v>2</v>
          </cell>
          <cell r="S8836" t="str">
            <v>69</v>
          </cell>
          <cell r="T8836" t="str">
            <v>739</v>
          </cell>
          <cell r="U8836" t="str">
            <v>0</v>
          </cell>
          <cell r="V8836" t="str">
            <v>PUB CORP O/TRF: KALAHARI-WEST WATER BRD</v>
          </cell>
        </row>
        <row r="8837">
          <cell r="Q8837" t="str">
            <v>Expenditure:  Transfers and Subsidies - Capital:  Monetary Allocations - Public Corporations - Other Transfers Public Corporations:  Khula Enterprises</v>
          </cell>
          <cell r="R8837" t="str">
            <v>2</v>
          </cell>
          <cell r="S8837" t="str">
            <v>69</v>
          </cell>
          <cell r="T8837" t="str">
            <v>740</v>
          </cell>
          <cell r="U8837" t="str">
            <v>0</v>
          </cell>
          <cell r="V8837" t="str">
            <v>PUB CORP O/TRF: KHULA ENTERPRISES</v>
          </cell>
        </row>
        <row r="8838">
          <cell r="Q8838" t="str">
            <v>Expenditure:  Transfers and Subsidies - Capital:  Monetary Allocations - Public Corporations - Other Transfers Public Corporations:  Land and Agricultural Bank of South Africa</v>
          </cell>
          <cell r="R8838" t="str">
            <v>2</v>
          </cell>
          <cell r="S8838" t="str">
            <v>69</v>
          </cell>
          <cell r="T8838" t="str">
            <v>741</v>
          </cell>
          <cell r="U8838" t="str">
            <v>0</v>
          </cell>
          <cell r="V8838" t="str">
            <v>PUB CORP O/TRF: LAND &amp; AGRIC BANK SA</v>
          </cell>
        </row>
        <row r="8839">
          <cell r="Q8839" t="str">
            <v>Expenditure:  Transfers and Subsidies - Capital:  Monetary Allocations - Public Corporations - Other Transfers Public Corporations:  Lepelle Northern Water</v>
          </cell>
          <cell r="R8839" t="str">
            <v>2</v>
          </cell>
          <cell r="S8839" t="str">
            <v>69</v>
          </cell>
          <cell r="T8839" t="str">
            <v>742</v>
          </cell>
          <cell r="U8839" t="str">
            <v>0</v>
          </cell>
          <cell r="V8839" t="str">
            <v>PUB CORP O/TRF: LEPELLE NORTHERN WATER</v>
          </cell>
        </row>
        <row r="8840">
          <cell r="Q8840" t="str">
            <v>Expenditure:  Transfers and Subsidies - Capital:  Monetary Allocations - Public Corporations - Other Transfers Public Corporations:  Magalies Water</v>
          </cell>
          <cell r="R8840" t="str">
            <v>2</v>
          </cell>
          <cell r="S8840" t="str">
            <v>69</v>
          </cell>
          <cell r="T8840" t="str">
            <v>743</v>
          </cell>
          <cell r="U8840" t="str">
            <v>0</v>
          </cell>
          <cell r="V8840" t="str">
            <v>PUB CORP O/TRF: MAGALIES WATER</v>
          </cell>
        </row>
        <row r="8841">
          <cell r="Q8841" t="str">
            <v>Expenditure:  Transfers and Subsidies - Capital:  Monetary Allocations - Public Corporations - Other Transfers Public Corporations:  Mafikeng Industrial Development Zone (Pty)Ltd</v>
          </cell>
          <cell r="R8841" t="str">
            <v>2</v>
          </cell>
          <cell r="S8841" t="str">
            <v>69</v>
          </cell>
          <cell r="T8841" t="str">
            <v>744</v>
          </cell>
          <cell r="U8841" t="str">
            <v>0</v>
          </cell>
          <cell r="V8841" t="str">
            <v>PUB CORP O/TRF: MAHIKENG INDUST DEV ZONE</v>
          </cell>
        </row>
        <row r="8842">
          <cell r="Q8842" t="str">
            <v>Expenditure:  Transfers and Subsidies - Capital:  Monetary Allocations - Public Corporations - Other Transfers Public Corporations:  Mayibuye Transport Corporation</v>
          </cell>
          <cell r="R8842" t="str">
            <v>2</v>
          </cell>
          <cell r="S8842" t="str">
            <v>69</v>
          </cell>
          <cell r="T8842" t="str">
            <v>745</v>
          </cell>
          <cell r="U8842" t="str">
            <v>0</v>
          </cell>
          <cell r="V8842" t="str">
            <v>PUB CORP O/TRF: MAYIBUYE TRANSPORT CORP</v>
          </cell>
        </row>
        <row r="8843">
          <cell r="Q8843" t="str">
            <v>Expenditure:  Transfers and Subsidies - Capital:  Monetary Allocations - Public Corporations - Other Transfers Public Corporations:  Mhlathuze Water</v>
          </cell>
          <cell r="R8843" t="str">
            <v>2</v>
          </cell>
          <cell r="S8843" t="str">
            <v>69</v>
          </cell>
          <cell r="T8843" t="str">
            <v>746</v>
          </cell>
          <cell r="U8843" t="str">
            <v>0</v>
          </cell>
          <cell r="V8843" t="str">
            <v>PUB CORP O/TRF: MHLATHUZE WATER</v>
          </cell>
        </row>
        <row r="8844">
          <cell r="Q8844" t="str">
            <v>Expenditure:  Transfers and Subsidies - Capital:  Monetary Allocations - Public Corporations - Other Transfers Public Corporations:  Mjindi Farming (Pty) Ltd</v>
          </cell>
          <cell r="R8844" t="str">
            <v>2</v>
          </cell>
          <cell r="S8844" t="str">
            <v>69</v>
          </cell>
          <cell r="T8844" t="str">
            <v>747</v>
          </cell>
          <cell r="U8844" t="str">
            <v>0</v>
          </cell>
          <cell r="V8844" t="str">
            <v>PUB CORP O/TRF: MJINDI FARMING (PTY) LTD</v>
          </cell>
        </row>
        <row r="8845">
          <cell r="Q8845" t="str">
            <v>Expenditure:  Transfers and Subsidies - Capital:  Monetary Allocations - Public Corporations - Other Transfers Public Corporations:  Mpendle Ntambanana Agri Company</v>
          </cell>
          <cell r="R8845" t="str">
            <v>2</v>
          </cell>
          <cell r="S8845" t="str">
            <v>69</v>
          </cell>
          <cell r="T8845" t="str">
            <v>748</v>
          </cell>
          <cell r="U8845" t="str">
            <v>0</v>
          </cell>
          <cell r="V8845" t="str">
            <v>PUB CORP O/TRF: MPENDLE NTAMBANANA AGRI</v>
          </cell>
        </row>
        <row r="8846">
          <cell r="Q8846" t="str">
            <v>Expenditure:  Transfers and Subsidies - Capital:  Monetary Allocations - Public Corporations - Other Transfers Public Corporations:  Mpumalanga Agricultural Development Corporation</v>
          </cell>
          <cell r="R8846" t="str">
            <v>2</v>
          </cell>
          <cell r="S8846" t="str">
            <v>69</v>
          </cell>
          <cell r="T8846" t="str">
            <v>749</v>
          </cell>
          <cell r="U8846" t="str">
            <v>0</v>
          </cell>
          <cell r="V8846" t="str">
            <v>PUB CORP O/TRF: MPUMALANGA AGRI DEV CORP</v>
          </cell>
        </row>
        <row r="8847">
          <cell r="Q8847" t="str">
            <v>Expenditure:  Transfers and Subsidies - Capital:  Monetary Allocations - Public Corporations - Other Transfers Public Corporations:  Mpumalanga Economic Growth Agency</v>
          </cell>
          <cell r="R8847" t="str">
            <v>2</v>
          </cell>
          <cell r="S8847" t="str">
            <v>69</v>
          </cell>
          <cell r="T8847" t="str">
            <v>750</v>
          </cell>
          <cell r="U8847" t="str">
            <v>0</v>
          </cell>
          <cell r="V8847" t="str">
            <v>PUB CORP O/TRF: MPUMA ECON GROWTH AGEN</v>
          </cell>
        </row>
        <row r="8848">
          <cell r="Q8848" t="str">
            <v>Expenditure:  Transfers and Subsidies - Capital:  Monetary Allocations - Public Corporations - Other Transfers Public Corporations:  Mpumalanga Housing Finance Company</v>
          </cell>
          <cell r="R8848" t="str">
            <v>2</v>
          </cell>
          <cell r="S8848" t="str">
            <v>69</v>
          </cell>
          <cell r="T8848" t="str">
            <v>751</v>
          </cell>
          <cell r="U8848" t="str">
            <v>0</v>
          </cell>
          <cell r="V8848" t="str">
            <v>PUB CORP O/TRF: MPUMA HOUSING FIN COMP</v>
          </cell>
        </row>
        <row r="8849">
          <cell r="Q8849" t="str">
            <v>Expenditure:  Transfers and Subsidies - Capital:  Monetary Allocations - Public Corporations - Other Transfers Public Corporations:  Namaqua Water Board</v>
          </cell>
          <cell r="R8849" t="str">
            <v>2</v>
          </cell>
          <cell r="S8849" t="str">
            <v>69</v>
          </cell>
          <cell r="T8849" t="str">
            <v>752</v>
          </cell>
          <cell r="U8849" t="str">
            <v>0</v>
          </cell>
          <cell r="V8849" t="str">
            <v>PUB CORP O/TRF: NAMAQUA WATER BOARD</v>
          </cell>
        </row>
        <row r="8850">
          <cell r="Q8850" t="str">
            <v>Expenditure:  Transfers and Subsidies - Capital:  Monetary Allocations - Public Corporations - Other Transfers Public Corporations:  NCERA Farms (Pty) Ltd</v>
          </cell>
          <cell r="R8850" t="str">
            <v>2</v>
          </cell>
          <cell r="S8850" t="str">
            <v>69</v>
          </cell>
          <cell r="T8850" t="str">
            <v>753</v>
          </cell>
          <cell r="U8850" t="str">
            <v>0</v>
          </cell>
          <cell r="V8850" t="str">
            <v>PUB CORP O/TRF: NCERA FARMS (PTY) LTD</v>
          </cell>
        </row>
        <row r="8851">
          <cell r="Q8851" t="str">
            <v>Expenditure:  Transfers and Subsidies - Capital:  Monetary Allocations - Public Corporations - Other Transfers Public Corporations:  Non-Grid Schools (Eskom Tsi)</v>
          </cell>
          <cell r="R8851" t="str">
            <v>2</v>
          </cell>
          <cell r="S8851" t="str">
            <v>69</v>
          </cell>
          <cell r="T8851" t="str">
            <v>754</v>
          </cell>
          <cell r="U8851" t="str">
            <v>0</v>
          </cell>
          <cell r="V8851" t="str">
            <v>PUB CORP O/TRF: NON-GRID SCH (ESKOM TSI)</v>
          </cell>
        </row>
        <row r="8852">
          <cell r="Q8852" t="str">
            <v>Expenditure:  Transfers and Subsidies - Capital:  Monetary Allocations - Public Corporations - Other Transfers Public Corporations:  Northern Province Development Corporation</v>
          </cell>
          <cell r="R8852" t="str">
            <v>2</v>
          </cell>
          <cell r="S8852" t="str">
            <v>69</v>
          </cell>
          <cell r="T8852" t="str">
            <v>755</v>
          </cell>
          <cell r="U8852" t="str">
            <v>0</v>
          </cell>
          <cell r="V8852" t="str">
            <v>PUB CORP O/TRF: NORTHERN PROV DEV CORP</v>
          </cell>
        </row>
        <row r="8853">
          <cell r="Q8853" t="str">
            <v>Expenditure:  Transfers and Subsidies - Capital:  Monetary Allocations - Public Corporations - Other Transfers Public Corporations:  Ntsika Enterprises</v>
          </cell>
          <cell r="R8853" t="str">
            <v>2</v>
          </cell>
          <cell r="S8853" t="str">
            <v>69</v>
          </cell>
          <cell r="T8853" t="str">
            <v>756</v>
          </cell>
          <cell r="U8853" t="str">
            <v>0</v>
          </cell>
          <cell r="V8853" t="str">
            <v>PUB CORP O/TRF: NTSIKA ENTERPRISES</v>
          </cell>
        </row>
        <row r="8854">
          <cell r="Q8854" t="str">
            <v>Expenditure:  Transfers and Subsidies - Capital:  Monetary Allocations - Public Corporations - Other Transfers Public Corporations:  North West Development Corporation</v>
          </cell>
          <cell r="R8854" t="str">
            <v>2</v>
          </cell>
          <cell r="S8854" t="str">
            <v>69</v>
          </cell>
          <cell r="T8854" t="str">
            <v>757</v>
          </cell>
          <cell r="U8854" t="str">
            <v>0</v>
          </cell>
          <cell r="V8854" t="str">
            <v>PUB CORP O/TRF: NORTH WEST DEV CORP</v>
          </cell>
        </row>
        <row r="8855">
          <cell r="Q8855" t="str">
            <v>Expenditure:  Transfers and Subsidies - Capital:  Monetary Allocations - Public Corporations - Other Transfers Public Corporations:  North West Water Supply Authority Board</v>
          </cell>
          <cell r="R8855" t="str">
            <v>2</v>
          </cell>
          <cell r="S8855" t="str">
            <v>69</v>
          </cell>
          <cell r="T8855" t="str">
            <v>758</v>
          </cell>
          <cell r="U8855" t="str">
            <v>0</v>
          </cell>
          <cell r="V8855" t="str">
            <v>PUB CORP O/TRF: NW WATER SUPPLY AUTH BRD</v>
          </cell>
        </row>
        <row r="8856">
          <cell r="Q8856" t="str">
            <v>Expenditure:  Transfers and Subsidies - Capital:  Monetary Allocations - Public Corporations - Other Transfers Public Corporations:  Onderstepoort Biological Products</v>
          </cell>
          <cell r="R8856" t="str">
            <v>2</v>
          </cell>
          <cell r="S8856" t="str">
            <v>69</v>
          </cell>
          <cell r="T8856" t="str">
            <v>759</v>
          </cell>
          <cell r="U8856" t="str">
            <v>0</v>
          </cell>
          <cell r="V8856" t="str">
            <v>PUB CORP O/TRF: ONDERSTEPOORT BIOL PROD</v>
          </cell>
        </row>
        <row r="8857">
          <cell r="Q8857" t="str">
            <v>Expenditure:  Transfers and Subsidies - Capital:  Monetary Allocations - Public Corporations - Other Transfers Public Corporations:  Overberg Water</v>
          </cell>
          <cell r="R8857" t="str">
            <v>2</v>
          </cell>
          <cell r="S8857" t="str">
            <v>69</v>
          </cell>
          <cell r="T8857" t="str">
            <v>760</v>
          </cell>
          <cell r="U8857" t="str">
            <v>0</v>
          </cell>
          <cell r="V8857" t="str">
            <v>PUB CORP O/TRF: OVERBERG WATER</v>
          </cell>
        </row>
        <row r="8858">
          <cell r="Q8858" t="str">
            <v>Expenditure:  Transfers and Subsidies - Capital:  Monetary Allocations - Public Corporations - Other Transfers Public Corporations:  Passenger Rail Agency of South Africa</v>
          </cell>
          <cell r="R8858" t="str">
            <v>2</v>
          </cell>
          <cell r="S8858" t="str">
            <v>69</v>
          </cell>
          <cell r="T8858" t="str">
            <v>761</v>
          </cell>
          <cell r="U8858" t="str">
            <v>0</v>
          </cell>
          <cell r="V8858" t="str">
            <v>PUB CORP O/TRF: PASSENGER RAIL AGENCY SA</v>
          </cell>
        </row>
        <row r="8859">
          <cell r="Q8859" t="str">
            <v>Expenditure:  Transfers and Subsidies - Capital:  Monetary Allocations - Public Corporations - Other Transfers Public Corporations:  Pebble Bed Modular Reactor (PBMR)</v>
          </cell>
          <cell r="R8859" t="str">
            <v>2</v>
          </cell>
          <cell r="S8859" t="str">
            <v>69</v>
          </cell>
          <cell r="T8859" t="str">
            <v>762</v>
          </cell>
          <cell r="U8859" t="str">
            <v>0</v>
          </cell>
          <cell r="V8859" t="str">
            <v>PUB CORP O/TRF: PEBBLE BED MODUL REACTOR</v>
          </cell>
        </row>
        <row r="8860">
          <cell r="Q8860" t="str">
            <v>Expenditure:  Transfers and Subsidies - Capital:  Monetary Allocations - Public Corporations - Other Transfers Public Corporations:  Pelladrift Water Board</v>
          </cell>
          <cell r="R8860" t="str">
            <v>2</v>
          </cell>
          <cell r="S8860" t="str">
            <v>69</v>
          </cell>
          <cell r="T8860" t="str">
            <v>763</v>
          </cell>
          <cell r="U8860" t="str">
            <v>0</v>
          </cell>
          <cell r="V8860" t="str">
            <v>PUB CORP O/TRF: PELLADRIFT WATER BOARD</v>
          </cell>
        </row>
        <row r="8861">
          <cell r="Q8861" t="str">
            <v>Expenditure:  Transfers and Subsidies - Capital:  Monetary Allocations - Public Corporations - Other Transfers Public Corporations:  Public Invest Corporation Ltd</v>
          </cell>
          <cell r="R8861" t="str">
            <v>2</v>
          </cell>
          <cell r="S8861" t="str">
            <v>69</v>
          </cell>
          <cell r="T8861" t="str">
            <v>764</v>
          </cell>
          <cell r="U8861" t="str">
            <v>0</v>
          </cell>
          <cell r="V8861" t="str">
            <v>PUB CORP O/TRF: PUBLIC INVEST CORP LTD</v>
          </cell>
        </row>
        <row r="8862">
          <cell r="Q8862" t="str">
            <v>Expenditure:  Transfers and Subsidies - Capital:  Monetary Allocations - Public Corporations - Other Transfers Public Corporations:  Rand Water</v>
          </cell>
          <cell r="R8862" t="str">
            <v>2</v>
          </cell>
          <cell r="S8862" t="str">
            <v>69</v>
          </cell>
          <cell r="T8862" t="str">
            <v>765</v>
          </cell>
          <cell r="U8862" t="str">
            <v>0</v>
          </cell>
          <cell r="V8862" t="str">
            <v>PUB CORP O/TRF: RAND WATER</v>
          </cell>
        </row>
        <row r="8863">
          <cell r="Q8863" t="str">
            <v>Expenditure:  Transfers and Subsidies - Capital:  Monetary Allocations - Public Corporations - Other Transfers Public Corporations:  South Africa Agricultural Academy</v>
          </cell>
          <cell r="R8863" t="str">
            <v>2</v>
          </cell>
          <cell r="S8863" t="str">
            <v>69</v>
          </cell>
          <cell r="T8863" t="str">
            <v>766</v>
          </cell>
          <cell r="U8863" t="str">
            <v>0</v>
          </cell>
          <cell r="V8863" t="str">
            <v>PUB CORP O/TRF: SA AGRICULTURAL ACADEMY</v>
          </cell>
        </row>
        <row r="8864">
          <cell r="Q8864" t="str">
            <v>Expenditure:  Transfers and Subsidies - Capital:  Monetary Allocations - Public Corporations - Other Transfers Public Corporations:  South Africa Broadcasting Corp Ltd</v>
          </cell>
          <cell r="R8864" t="str">
            <v>2</v>
          </cell>
          <cell r="S8864" t="str">
            <v>69</v>
          </cell>
          <cell r="T8864" t="str">
            <v>767</v>
          </cell>
          <cell r="U8864" t="str">
            <v>0</v>
          </cell>
          <cell r="V8864" t="str">
            <v>PUB CORP O/TRF: SA BROADCASTING CORP</v>
          </cell>
        </row>
        <row r="8865">
          <cell r="Q8865" t="str">
            <v>Expenditure:  Transfers and Subsidies - Capital:  Monetary Allocations - Public Corporations - Other Transfers Public Corporations:  South Africa Bureau of Standards (SABS)</v>
          </cell>
          <cell r="R8865" t="str">
            <v>2</v>
          </cell>
          <cell r="S8865" t="str">
            <v>69</v>
          </cell>
          <cell r="T8865" t="str">
            <v>768</v>
          </cell>
          <cell r="U8865" t="str">
            <v>0</v>
          </cell>
          <cell r="V8865" t="str">
            <v>PUB CORP O/TRF: SA BUREAU OF STANDARDS</v>
          </cell>
        </row>
        <row r="8866">
          <cell r="Q8866" t="str">
            <v>Expenditure:  Transfers and Subsidies - Capital:  Monetary Allocations - Public Corporations - Other Transfers Public Corporations:  South Africa Express (SAX)</v>
          </cell>
          <cell r="R8866" t="str">
            <v>2</v>
          </cell>
          <cell r="S8866" t="str">
            <v>69</v>
          </cell>
          <cell r="T8866" t="str">
            <v>769</v>
          </cell>
          <cell r="U8866" t="str">
            <v>0</v>
          </cell>
          <cell r="V8866" t="str">
            <v>PUB CORP O/TRF: SA EXPRESS</v>
          </cell>
        </row>
        <row r="8867">
          <cell r="Q8867" t="str">
            <v>Expenditure:  Transfers and Subsidies - Capital:  Monetary Allocations - Public Corporations - Other Transfers Public Corporations:  South Africa Forestry Company Ltd</v>
          </cell>
          <cell r="R8867" t="str">
            <v>2</v>
          </cell>
          <cell r="S8867" t="str">
            <v>69</v>
          </cell>
          <cell r="T8867" t="str">
            <v>770</v>
          </cell>
          <cell r="U8867" t="str">
            <v>0</v>
          </cell>
          <cell r="V8867" t="str">
            <v>PUB CORP O/TRF: SA FORESTRY COMPANY LTD</v>
          </cell>
        </row>
        <row r="8868">
          <cell r="Q8868" t="str">
            <v>Expenditure:  Transfers and Subsidies - Capital:  Monetary Allocations - Public Corporations - Other Transfers Public Corporations:  South Africa Nuclear Energy Corp</v>
          </cell>
          <cell r="R8868" t="str">
            <v>2</v>
          </cell>
          <cell r="S8868" t="str">
            <v>69</v>
          </cell>
          <cell r="T8868" t="str">
            <v>771</v>
          </cell>
          <cell r="U8868" t="str">
            <v>0</v>
          </cell>
          <cell r="V8868" t="str">
            <v>PUB CORP O/TRF: SA NUCLEAR ENERGY CORP</v>
          </cell>
        </row>
        <row r="8869">
          <cell r="Q8869" t="str">
            <v>Expenditure:  Transfers and Subsidies - Capital:  Monetary Allocations - Public Corporations - Other Transfers Public Corporations:  South Africa Post Office Ltd</v>
          </cell>
          <cell r="R8869" t="str">
            <v>2</v>
          </cell>
          <cell r="S8869" t="str">
            <v>69</v>
          </cell>
          <cell r="T8869" t="str">
            <v>772</v>
          </cell>
          <cell r="U8869" t="str">
            <v>0</v>
          </cell>
          <cell r="V8869" t="str">
            <v>PUB CORP O/TRF: SA POST OFFICE LTD</v>
          </cell>
        </row>
        <row r="8870">
          <cell r="Q8870" t="str">
            <v>Expenditure:  Transfers and Subsidies - Capital:  Monetary Allocations - Public Corporations - Other Transfers Public Corporations:  South Africa Rail Commuter Corporation Ltd</v>
          </cell>
          <cell r="R8870" t="str">
            <v>2</v>
          </cell>
          <cell r="S8870" t="str">
            <v>69</v>
          </cell>
          <cell r="T8870" t="str">
            <v>773</v>
          </cell>
          <cell r="U8870" t="str">
            <v>0</v>
          </cell>
          <cell r="V8870" t="str">
            <v>PUB CORP O/TRF: SA RAIL COMMUTER CORP</v>
          </cell>
        </row>
        <row r="8871">
          <cell r="Q8871" t="str">
            <v>Expenditure:  Transfers and Subsidies - Capital:  Monetary Allocations - Public Corporations - Other Transfers Public Corporations:  South Africa Special Risk Ins Ass (SASRIA)</v>
          </cell>
          <cell r="R8871" t="str">
            <v>2</v>
          </cell>
          <cell r="S8871" t="str">
            <v>69</v>
          </cell>
          <cell r="T8871" t="str">
            <v>774</v>
          </cell>
          <cell r="U8871" t="str">
            <v>0</v>
          </cell>
          <cell r="V8871" t="str">
            <v>PUB CORP O/TRF: SA SPECIAL RISK INS ASS</v>
          </cell>
        </row>
        <row r="8872">
          <cell r="Q8872" t="str">
            <v>Expenditure:  Transfers and Subsidies - Capital:  Monetary Allocations - Public Corporations - Other Transfers Public Corporations:  South African Airways</v>
          </cell>
          <cell r="R8872" t="str">
            <v>2</v>
          </cell>
          <cell r="S8872" t="str">
            <v>69</v>
          </cell>
          <cell r="T8872" t="str">
            <v>775</v>
          </cell>
          <cell r="U8872" t="str">
            <v>0</v>
          </cell>
          <cell r="V8872" t="str">
            <v>PUB CORP O/TRF: SA AIRWAYS</v>
          </cell>
        </row>
        <row r="8873">
          <cell r="Q8873" t="str">
            <v>Expenditure:  Transfers and Subsidies - Capital:  Monetary Allocations - Public Corporations - Other Transfers Public Corporations:  Sedibeng Water</v>
          </cell>
          <cell r="R8873" t="str">
            <v>2</v>
          </cell>
          <cell r="S8873" t="str">
            <v>69</v>
          </cell>
          <cell r="T8873" t="str">
            <v>776</v>
          </cell>
          <cell r="U8873" t="str">
            <v>0</v>
          </cell>
          <cell r="V8873" t="str">
            <v>PUB CORP O/TRF: SEDIBENG WATER</v>
          </cell>
        </row>
        <row r="8874">
          <cell r="Q8874" t="str">
            <v>Expenditure:  Transfers and Subsidies - Capital:  Monetary Allocations - Public Corporations - Other Transfers Public Corporations:  Sentech</v>
          </cell>
          <cell r="R8874" t="str">
            <v>2</v>
          </cell>
          <cell r="S8874" t="str">
            <v>69</v>
          </cell>
          <cell r="T8874" t="str">
            <v>777</v>
          </cell>
          <cell r="U8874" t="str">
            <v>0</v>
          </cell>
          <cell r="V8874" t="str">
            <v>PUB CORP O/TRF: SENTECH</v>
          </cell>
        </row>
        <row r="8875">
          <cell r="Q8875" t="str">
            <v>Expenditure:  Transfers and Subsidies - Capital:  Monetary Allocations - Public Corporations - Other Transfers Public Corporations:  State Diamond Trader</v>
          </cell>
          <cell r="R8875" t="str">
            <v>2</v>
          </cell>
          <cell r="S8875" t="str">
            <v>69</v>
          </cell>
          <cell r="T8875" t="str">
            <v>778</v>
          </cell>
          <cell r="U8875" t="str">
            <v>0</v>
          </cell>
          <cell r="V8875" t="str">
            <v>PUB CORP O/TRF: STATE DIAMOND TRADER</v>
          </cell>
        </row>
        <row r="8876">
          <cell r="Q8876" t="str">
            <v>Expenditure:  Transfers and Subsidies - Capital:  Monetary Allocations - Public Corporations - Other Transfers Public Corporations:  Telkom South Africa Ltd</v>
          </cell>
          <cell r="R8876" t="str">
            <v>2</v>
          </cell>
          <cell r="S8876" t="str">
            <v>69</v>
          </cell>
          <cell r="T8876" t="str">
            <v>779</v>
          </cell>
          <cell r="U8876" t="str">
            <v>0</v>
          </cell>
          <cell r="V8876" t="str">
            <v>PUB CORP O/TRF: TELKOM SOUTH AFRICA LTD</v>
          </cell>
        </row>
        <row r="8877">
          <cell r="Q8877" t="str">
            <v>Expenditure:  Transfers and Subsidies - Capital:  Monetary Allocations - Public Corporations - Other Transfers Public Corporations:  Trade Fundi (Pty) Ltd</v>
          </cell>
          <cell r="R8877" t="str">
            <v>2</v>
          </cell>
          <cell r="S8877" t="str">
            <v>69</v>
          </cell>
          <cell r="T8877" t="str">
            <v>780</v>
          </cell>
          <cell r="U8877" t="str">
            <v>0</v>
          </cell>
          <cell r="V8877" t="str">
            <v>PUB CORP O/TRF: TRADE FUNDI (PTY) LTD</v>
          </cell>
        </row>
        <row r="8878">
          <cell r="Q8878" t="str">
            <v>Expenditure:  Transfers and Subsidies - Capital:  Monetary Allocations - Public Corporations - Other Transfers Public Corporations:  Trans-Caledon Tunnel Authority (TCTA)</v>
          </cell>
          <cell r="R8878" t="str">
            <v>2</v>
          </cell>
          <cell r="S8878" t="str">
            <v>69</v>
          </cell>
          <cell r="T8878" t="str">
            <v>781</v>
          </cell>
          <cell r="U8878" t="str">
            <v>0</v>
          </cell>
          <cell r="V8878" t="str">
            <v>PUB CORP O/TRF: TRANS-CALEDON TUNNEL AUT</v>
          </cell>
        </row>
        <row r="8879">
          <cell r="Q8879" t="str">
            <v>Expenditure:  Transfers and Subsidies - Capital:  Monetary Allocations - Public Corporations - Other Transfers Public Corporations:  Transnet Limited</v>
          </cell>
          <cell r="R8879" t="str">
            <v>2</v>
          </cell>
          <cell r="S8879" t="str">
            <v>69</v>
          </cell>
          <cell r="T8879" t="str">
            <v>782</v>
          </cell>
          <cell r="U8879" t="str">
            <v>0</v>
          </cell>
          <cell r="V8879" t="str">
            <v>PUB CORP O/TRF: TRANSNET LIMITED</v>
          </cell>
        </row>
        <row r="8880">
          <cell r="Q8880" t="str">
            <v>Expenditure:  Transfers and Subsidies - Capital:  Monetary Allocations - Public Corporations - Other Transfers Public Corporations:  Umgeni Water</v>
          </cell>
          <cell r="R8880" t="str">
            <v>2</v>
          </cell>
          <cell r="S8880" t="str">
            <v>69</v>
          </cell>
          <cell r="T8880" t="str">
            <v>783</v>
          </cell>
          <cell r="U8880" t="str">
            <v>0</v>
          </cell>
          <cell r="V8880" t="str">
            <v>PUB CORP O/TRF: UMGENI WATER</v>
          </cell>
        </row>
        <row r="8881">
          <cell r="Q8881" t="str">
            <v>Expenditure:  Transfers and Subsidies - Capital:  Monetary Allocations - Public Corporations - Other Transfers Public Corporations:  Umsobomvu Youth Fund</v>
          </cell>
          <cell r="R8881" t="str">
            <v>2</v>
          </cell>
          <cell r="S8881" t="str">
            <v>69</v>
          </cell>
          <cell r="T8881" t="str">
            <v>784</v>
          </cell>
          <cell r="U8881" t="str">
            <v>0</v>
          </cell>
          <cell r="V8881" t="str">
            <v>PUB CORP O/TRF: UMSOBOMVU YOUTH FUND</v>
          </cell>
        </row>
        <row r="8882">
          <cell r="Q8882" t="str">
            <v>Expenditure:  Transfers and Subsidies - Capital:  Monetary Allocations - Higher Educational Institutions</v>
          </cell>
          <cell r="R8882">
            <v>0</v>
          </cell>
          <cell r="V8882" t="str">
            <v>T&amp;S CAP: MONETARY HIGHER EDUC INSTI</v>
          </cell>
        </row>
        <row r="8883">
          <cell r="Q8883" t="str">
            <v>Expenditure:  Transfers and Subsidies - Capital:  Monetary Allocations - Higher Educational Institutions:  Cape Peninsula University of Technology</v>
          </cell>
          <cell r="R8883" t="str">
            <v>2</v>
          </cell>
          <cell r="S8883" t="str">
            <v>69</v>
          </cell>
          <cell r="T8883" t="str">
            <v>850</v>
          </cell>
          <cell r="U8883" t="str">
            <v>0</v>
          </cell>
          <cell r="V8883" t="str">
            <v>H/EDU INST: CAPE PENINSULA UNIV OF TECH</v>
          </cell>
        </row>
        <row r="8884">
          <cell r="Q8884" t="str">
            <v>Expenditure:  Transfers and Subsidies - Capital:  Monetary Allocations - Higher Educational Institutions:  Central University of Technology Free state</v>
          </cell>
          <cell r="R8884" t="str">
            <v>2</v>
          </cell>
          <cell r="S8884" t="str">
            <v>69</v>
          </cell>
          <cell r="T8884" t="str">
            <v>851</v>
          </cell>
          <cell r="U8884" t="str">
            <v>0</v>
          </cell>
          <cell r="V8884" t="str">
            <v>H/EDU INST: UNI OF TECHNOLOGY FREE STATE</v>
          </cell>
        </row>
        <row r="8885">
          <cell r="Q8885" t="str">
            <v>Expenditure:  Transfers and Subsidies - Capital:  Monetary Allocations - Higher Educational Institutions:  Durban University of Technology</v>
          </cell>
          <cell r="R8885" t="str">
            <v>2</v>
          </cell>
          <cell r="S8885" t="str">
            <v>69</v>
          </cell>
          <cell r="T8885" t="str">
            <v>852</v>
          </cell>
          <cell r="U8885" t="str">
            <v>0</v>
          </cell>
          <cell r="V8885" t="str">
            <v>H/EDU INST: DURBAN UNIV OF TECH</v>
          </cell>
        </row>
        <row r="8886">
          <cell r="Q8886" t="str">
            <v>Expenditure:  Transfers and Subsidies - Capital:  Monetary Allocations - Higher Educational Institutions:  Mangosuthu University of Technology</v>
          </cell>
          <cell r="R8886" t="str">
            <v>2</v>
          </cell>
          <cell r="S8886" t="str">
            <v>69</v>
          </cell>
          <cell r="T8886" t="str">
            <v>853</v>
          </cell>
          <cell r="U8886" t="str">
            <v>0</v>
          </cell>
          <cell r="V8886" t="str">
            <v>H/EDU INST: MANGOSUTHU UNIV OF TECH</v>
          </cell>
        </row>
        <row r="8887">
          <cell r="Q8887" t="str">
            <v>Expenditure:  Transfers and Subsidies - Capital:  Monetary Allocations - Higher Educational Institutions:  Nelson Mandela Metropolitan University</v>
          </cell>
          <cell r="R8887" t="str">
            <v>2</v>
          </cell>
          <cell r="S8887" t="str">
            <v>69</v>
          </cell>
          <cell r="T8887" t="str">
            <v>854</v>
          </cell>
          <cell r="U8887" t="str">
            <v>0</v>
          </cell>
          <cell r="V8887" t="str">
            <v>H/EDU INST: NELSON MANDELA METROPOL UNIV</v>
          </cell>
        </row>
        <row r="8888">
          <cell r="Q8888" t="str">
            <v>Expenditure:  Transfers and Subsidies - Capital:  Monetary Allocations - Higher Educational Institutions:  North West University</v>
          </cell>
          <cell r="R8888" t="str">
            <v>2</v>
          </cell>
          <cell r="S8888" t="str">
            <v>69</v>
          </cell>
          <cell r="T8888" t="str">
            <v>855</v>
          </cell>
          <cell r="U8888" t="str">
            <v>0</v>
          </cell>
          <cell r="V8888" t="str">
            <v>H/EDU INST: NORTH WEST UNIVERSITY</v>
          </cell>
        </row>
        <row r="8889">
          <cell r="Q8889" t="str">
            <v>Expenditure:  Transfers and Subsidies - Capital:  Monetary Allocations - Higher Educational Institutions:  Rhodes University</v>
          </cell>
          <cell r="R8889" t="str">
            <v>2</v>
          </cell>
          <cell r="S8889" t="str">
            <v>69</v>
          </cell>
          <cell r="T8889" t="str">
            <v>856</v>
          </cell>
          <cell r="U8889" t="str">
            <v>0</v>
          </cell>
          <cell r="V8889" t="str">
            <v>H/EDU INST: RHODES UNIVERSITY</v>
          </cell>
        </row>
        <row r="8890">
          <cell r="Q8890" t="str">
            <v>Expenditure:  Transfers and Subsidies - Capital:  Monetary Allocations - Higher Educational Institutions:  Tshwane University of Technology</v>
          </cell>
          <cell r="R8890" t="str">
            <v>2</v>
          </cell>
          <cell r="S8890" t="str">
            <v>69</v>
          </cell>
          <cell r="T8890" t="str">
            <v>857</v>
          </cell>
          <cell r="U8890" t="str">
            <v>0</v>
          </cell>
          <cell r="V8890" t="str">
            <v>H/EDU INST: TSHWANE UNIVERSITY OF TECH</v>
          </cell>
        </row>
        <row r="8891">
          <cell r="Q8891" t="str">
            <v>Expenditure:  Transfers and Subsidies - Capital:  Monetary Allocations - Higher Educational Institutions:  University of Cape Town</v>
          </cell>
          <cell r="R8891" t="str">
            <v>2</v>
          </cell>
          <cell r="S8891" t="str">
            <v>69</v>
          </cell>
          <cell r="T8891" t="str">
            <v>858</v>
          </cell>
          <cell r="U8891" t="str">
            <v>0</v>
          </cell>
          <cell r="V8891" t="str">
            <v>H/EDU INST: UNIVERSITY OF CAPE TOWN</v>
          </cell>
        </row>
        <row r="8892">
          <cell r="Q8892" t="str">
            <v>Expenditure:  Transfers and Subsidies - Capital:  Monetary Allocations - Higher Educational Institutions:  University of Fort Hare</v>
          </cell>
          <cell r="R8892" t="str">
            <v>2</v>
          </cell>
          <cell r="S8892" t="str">
            <v>69</v>
          </cell>
          <cell r="T8892" t="str">
            <v>859</v>
          </cell>
          <cell r="U8892" t="str">
            <v>0</v>
          </cell>
          <cell r="V8892" t="str">
            <v>H/EDU INST: UNIVERSITY OF FORT HARE</v>
          </cell>
        </row>
        <row r="8893">
          <cell r="Q8893" t="str">
            <v>Expenditure:  Transfers and Subsidies - Capital:  Monetary Allocations - Higher Educational Institutions:  University of Johannesburg</v>
          </cell>
          <cell r="R8893" t="str">
            <v>2</v>
          </cell>
          <cell r="S8893" t="str">
            <v>69</v>
          </cell>
          <cell r="T8893" t="str">
            <v>860</v>
          </cell>
          <cell r="U8893" t="str">
            <v>0</v>
          </cell>
          <cell r="V8893" t="str">
            <v>H/EDU INST: UNIVERSITY OF JOHANNESBURG</v>
          </cell>
        </row>
        <row r="8894">
          <cell r="Q8894" t="str">
            <v>Expenditure:  Transfers and Subsidies - Capital:  Monetary Allocations - Higher Educational Institutions:  University of KwaZulu-Natal</v>
          </cell>
          <cell r="R8894" t="str">
            <v>2</v>
          </cell>
          <cell r="S8894" t="str">
            <v>69</v>
          </cell>
          <cell r="T8894" t="str">
            <v>861</v>
          </cell>
          <cell r="U8894" t="str">
            <v>0</v>
          </cell>
          <cell r="V8894" t="str">
            <v>H/EDU INST: UNIVERSITY OF KWAZULU NATAL</v>
          </cell>
        </row>
        <row r="8895">
          <cell r="Q8895" t="str">
            <v>Expenditure:  Transfers and Subsidies - Capital:  Monetary Allocations - Higher Educational Institutions:  University of Limpopo</v>
          </cell>
          <cell r="R8895" t="str">
            <v>2</v>
          </cell>
          <cell r="S8895" t="str">
            <v>69</v>
          </cell>
          <cell r="T8895" t="str">
            <v>862</v>
          </cell>
          <cell r="U8895" t="str">
            <v>0</v>
          </cell>
          <cell r="V8895" t="str">
            <v>H/EDU INST: UNIVERSITY OF LIMPOPO</v>
          </cell>
        </row>
        <row r="8896">
          <cell r="Q8896" t="str">
            <v>Expenditure:  Transfers and Subsidies - Capital:  Monetary Allocations - Higher Educational Institutions:  University of Pretoria</v>
          </cell>
          <cell r="R8896" t="str">
            <v>2</v>
          </cell>
          <cell r="S8896" t="str">
            <v>69</v>
          </cell>
          <cell r="T8896" t="str">
            <v>863</v>
          </cell>
          <cell r="U8896" t="str">
            <v>0</v>
          </cell>
          <cell r="V8896" t="str">
            <v>H/EDU INST: UNIVERSITY OF PRETORIA</v>
          </cell>
        </row>
        <row r="8897">
          <cell r="Q8897" t="str">
            <v>Expenditure:  Transfers and Subsidies - Capital:  Monetary Allocations - Higher Educational Institutions:  University of South Africa</v>
          </cell>
          <cell r="R8897" t="str">
            <v>2</v>
          </cell>
          <cell r="S8897" t="str">
            <v>69</v>
          </cell>
          <cell r="T8897" t="str">
            <v>864</v>
          </cell>
          <cell r="U8897" t="str">
            <v>0</v>
          </cell>
          <cell r="V8897" t="str">
            <v>H/EDU INST: UNIVERSITY OF SOUTH AFRICA</v>
          </cell>
        </row>
        <row r="8898">
          <cell r="Q8898" t="str">
            <v>Expenditure:  Transfers and Subsidies - Capital:  Monetary Allocations - Higher Educational Institutions:  University of Stellenbosch</v>
          </cell>
          <cell r="R8898" t="str">
            <v>2</v>
          </cell>
          <cell r="S8898" t="str">
            <v>69</v>
          </cell>
          <cell r="T8898" t="str">
            <v>865</v>
          </cell>
          <cell r="U8898" t="str">
            <v>0</v>
          </cell>
          <cell r="V8898" t="str">
            <v>H/EDU INST: UNIVERSITY OF STELLENBOSCH</v>
          </cell>
        </row>
        <row r="8899">
          <cell r="Q8899" t="str">
            <v>Expenditure:  Transfers and Subsidies - Capital:  Monetary Allocations - Higher Educational Institutions:  University of The Free State</v>
          </cell>
          <cell r="R8899" t="str">
            <v>2</v>
          </cell>
          <cell r="S8899" t="str">
            <v>69</v>
          </cell>
          <cell r="T8899" t="str">
            <v>866</v>
          </cell>
          <cell r="U8899" t="str">
            <v>0</v>
          </cell>
          <cell r="V8899" t="str">
            <v>H/EDU INST: UNIVERSITY OF THE FREE STATE</v>
          </cell>
        </row>
        <row r="8900">
          <cell r="Q8900" t="str">
            <v>Expenditure:  Transfers and Subsidies - Capital:  Monetary Allocations - Higher Educational Institutions:  University of the Western Cape</v>
          </cell>
          <cell r="R8900" t="str">
            <v>2</v>
          </cell>
          <cell r="S8900" t="str">
            <v>69</v>
          </cell>
          <cell r="T8900" t="str">
            <v>867</v>
          </cell>
          <cell r="U8900" t="str">
            <v>0</v>
          </cell>
          <cell r="V8900" t="str">
            <v>H/EDU INST: UNIVERSITY OF WESTERN CAPE</v>
          </cell>
        </row>
        <row r="8901">
          <cell r="Q8901" t="str">
            <v>Expenditure:  Transfers and Subsidies - Capital:  Monetary Allocations - Higher Educational Institutions:  University of the Witwatersrand</v>
          </cell>
          <cell r="R8901" t="str">
            <v>2</v>
          </cell>
          <cell r="S8901" t="str">
            <v>69</v>
          </cell>
          <cell r="T8901" t="str">
            <v>868</v>
          </cell>
          <cell r="U8901" t="str">
            <v>0</v>
          </cell>
          <cell r="V8901" t="str">
            <v>H/EDU INST: UNIVERSITY OF WITWATERSRAND</v>
          </cell>
        </row>
        <row r="8902">
          <cell r="Q8902" t="str">
            <v>Expenditure:  Transfers and Subsidies - Capital:  Monetary Allocations - Higher Educational Institutions:  University of Venda</v>
          </cell>
          <cell r="R8902" t="str">
            <v>2</v>
          </cell>
          <cell r="S8902" t="str">
            <v>69</v>
          </cell>
          <cell r="T8902" t="str">
            <v>869</v>
          </cell>
          <cell r="U8902" t="str">
            <v>0</v>
          </cell>
          <cell r="V8902" t="str">
            <v>H/EDU INST: UNIVERSITY OF VENDA</v>
          </cell>
        </row>
        <row r="8903">
          <cell r="Q8903" t="str">
            <v>Expenditure:  Transfers and Subsidies - Capital:  Monetary Allocations - Higher Educational Institutions:  University of Zululand</v>
          </cell>
          <cell r="R8903" t="str">
            <v>2</v>
          </cell>
          <cell r="S8903" t="str">
            <v>69</v>
          </cell>
          <cell r="T8903" t="str">
            <v>870</v>
          </cell>
          <cell r="U8903" t="str">
            <v>0</v>
          </cell>
          <cell r="V8903" t="str">
            <v>H/EDU INST: UNIVERSITY OF ZULULAND</v>
          </cell>
        </row>
        <row r="8904">
          <cell r="Q8904" t="str">
            <v>Expenditure:  Transfers and Subsidies - Capital:  Monetary Allocations - Higher Educational Institutions:  Vaal University of Technology</v>
          </cell>
          <cell r="R8904" t="str">
            <v>2</v>
          </cell>
          <cell r="S8904" t="str">
            <v>69</v>
          </cell>
          <cell r="T8904" t="str">
            <v>871</v>
          </cell>
          <cell r="U8904" t="str">
            <v>0</v>
          </cell>
          <cell r="V8904" t="str">
            <v>H/EDU INST: VAAL UNIVERSITY OF TECH</v>
          </cell>
        </row>
        <row r="8905">
          <cell r="Q8905" t="str">
            <v>Expenditure:  Transfers and Subsidies - Capital:  Monetary Allocations - Higher Educational Institutions:  Walter Sisulu University, Technology and Science Eastern Cape</v>
          </cell>
          <cell r="R8905" t="str">
            <v>2</v>
          </cell>
          <cell r="S8905" t="str">
            <v>69</v>
          </cell>
          <cell r="T8905" t="str">
            <v>872</v>
          </cell>
          <cell r="U8905" t="str">
            <v>0</v>
          </cell>
          <cell r="V8905" t="str">
            <v>H/EDU INST: WALTER SIS UNI TECH &amp; SCI EC</v>
          </cell>
        </row>
        <row r="8906">
          <cell r="Q8906" t="str">
            <v>Expenditure:  Transfers and Subsidies - Operational</v>
          </cell>
          <cell r="R8906">
            <v>0</v>
          </cell>
          <cell r="V8906" t="str">
            <v>TRANSFERS &amp; SUBSIDIES - OPERATIONAL</v>
          </cell>
        </row>
        <row r="8907">
          <cell r="Q8907" t="str">
            <v>Expenditure:  Transfers and Subsidies - Operational:  Allocations In-kind</v>
          </cell>
          <cell r="R8907">
            <v>0</v>
          </cell>
          <cell r="V8907" t="str">
            <v>TRANS &amp; SUBS OPS:  ALLOCATIONS IN-KIND</v>
          </cell>
        </row>
        <row r="8908">
          <cell r="Q8908" t="str">
            <v>Expenditure:  Transfers and Subsidies - Operational:  Allocations In-kind - Departmental Agencies and Accounts</v>
          </cell>
          <cell r="R8908">
            <v>0</v>
          </cell>
          <cell r="V8908" t="str">
            <v>T&amp;S OPS: ALL IN-KIND DEPT AGENCIES &amp; ACC</v>
          </cell>
        </row>
        <row r="8909">
          <cell r="Q8909" t="str">
            <v xml:space="preserve">Expenditure:  Transfers and Subsidies - Operational:  Allocations In-kind - Departmental Agencies and Accounts:  Social Security Funds  </v>
          </cell>
          <cell r="R8909">
            <v>0</v>
          </cell>
          <cell r="V8909" t="str">
            <v>TS O IN-KIN DPT AGEN &amp; ACC SOC SEC FUNDS</v>
          </cell>
        </row>
        <row r="8910">
          <cell r="Q8910" t="str">
            <v>Expenditure:  Transfers and Subsidies - Operational:  Allocations In-kind - Departmental Agencies and Accounts:  Social Security Funds - Compensation Commissioner (Compensation Fund)</v>
          </cell>
          <cell r="R8910" t="str">
            <v>2</v>
          </cell>
          <cell r="S8910" t="str">
            <v>51</v>
          </cell>
          <cell r="T8910" t="str">
            <v>001</v>
          </cell>
          <cell r="U8910" t="str">
            <v>0</v>
          </cell>
          <cell r="V8910" t="str">
            <v>S SEC - COMPENSATION COMMISSIONER</v>
          </cell>
        </row>
        <row r="8911">
          <cell r="Q8911" t="str">
            <v>Expenditure:  Transfers and Subsidies - Operational:  Allocations In-kind - Departmental Agencies and Accounts:  Social Security Funds - Road Accident Fund</v>
          </cell>
          <cell r="R8911" t="str">
            <v>2</v>
          </cell>
          <cell r="S8911" t="str">
            <v>51</v>
          </cell>
          <cell r="T8911" t="str">
            <v>002</v>
          </cell>
          <cell r="U8911" t="str">
            <v>0</v>
          </cell>
          <cell r="V8911" t="str">
            <v>S SEC - ROAD ACCIDENT FUND</v>
          </cell>
        </row>
        <row r="8912">
          <cell r="Q8912" t="str">
            <v>Expenditure:  Transfers and Subsidies - Operational:  Allocations In-kind - Departmental Agencies and Accounts:  Social Security Funds - Unemployment Insurance</v>
          </cell>
          <cell r="R8912" t="str">
            <v>2</v>
          </cell>
          <cell r="S8912" t="str">
            <v>51</v>
          </cell>
          <cell r="T8912" t="str">
            <v>003</v>
          </cell>
          <cell r="U8912" t="str">
            <v>0</v>
          </cell>
          <cell r="V8912" t="str">
            <v>S SEC - UNEMPLOYMENT INSURANCE</v>
          </cell>
        </row>
        <row r="8913">
          <cell r="Q8913" t="str">
            <v>Expenditure:  Transfers and Subsidies - Operational:  Allocations In-kind - Departmental Agencies and Accounts:  Provincial Departmental Agencies</v>
          </cell>
          <cell r="R8913">
            <v>0</v>
          </cell>
          <cell r="V8913" t="str">
            <v>TS C IN-KIN DPT AGEN &amp; ACC PROV DEPT AGE</v>
          </cell>
        </row>
        <row r="8914">
          <cell r="Q8914" t="str">
            <v>Expenditure:  Transfers and Subsidies - Operational:  Allocations In-kind - Departmental Agencies and Accounts:  Provincial Departmental Agencies - Academy of Sport</v>
          </cell>
          <cell r="R8914" t="str">
            <v>2</v>
          </cell>
          <cell r="S8914" t="str">
            <v>51</v>
          </cell>
          <cell r="T8914" t="str">
            <v>100</v>
          </cell>
          <cell r="U8914" t="str">
            <v>0</v>
          </cell>
          <cell r="V8914" t="str">
            <v>PRV DPT AGEN - ACADEMY OF SPORT</v>
          </cell>
        </row>
        <row r="8915">
          <cell r="Q8915" t="str">
            <v>Expenditure:  Transfers and Subsidies - Operational:  Allocations In-kind - Departmental Agencies and Accounts:  Provincial Departmental Agencies - Agricultural and Rural  Development Corporation</v>
          </cell>
          <cell r="R8915" t="str">
            <v>2</v>
          </cell>
          <cell r="S8915" t="str">
            <v>51</v>
          </cell>
          <cell r="T8915" t="str">
            <v>101</v>
          </cell>
          <cell r="U8915" t="str">
            <v>0</v>
          </cell>
          <cell r="V8915" t="str">
            <v>PRV DPT AGEN - AGRICUL &amp; RURAL  DEV CORP</v>
          </cell>
        </row>
        <row r="8916">
          <cell r="Q8916" t="str">
            <v>Expenditure:  Transfers and Subsidies - Operational:  Allocations In-kind - Departmental Agencies and Accounts:  Provincial Departmental Agencies - Agricultural Business Development Agency</v>
          </cell>
          <cell r="R8916" t="str">
            <v>2</v>
          </cell>
          <cell r="S8916" t="str">
            <v>51</v>
          </cell>
          <cell r="T8916" t="str">
            <v>102</v>
          </cell>
          <cell r="U8916" t="str">
            <v>0</v>
          </cell>
          <cell r="V8916" t="str">
            <v>PRV DPT AGEN - AGRICUL BUSIN DEV AGENCY</v>
          </cell>
        </row>
        <row r="8917">
          <cell r="Q8917" t="str">
            <v>Expenditure:  Transfers and Subsidies - Operational:  Allocations In-kind - Departmental Agencies and Accounts:  Provincial Departmental Agencies - Agricultural Development Trust</v>
          </cell>
          <cell r="R8917" t="str">
            <v>2</v>
          </cell>
          <cell r="S8917" t="str">
            <v>51</v>
          </cell>
          <cell r="T8917" t="str">
            <v>103</v>
          </cell>
          <cell r="U8917" t="str">
            <v>0</v>
          </cell>
          <cell r="V8917" t="str">
            <v>PRV DPT AGEN - AGRICULTURAL DEV TRUST</v>
          </cell>
        </row>
        <row r="8918">
          <cell r="Q8918" t="str">
            <v>Expenditure:  Transfers and Subsidies - Operational:  Allocations In-kind - Departmental Agencies and Accounts:  Provincial Departmental Agencies - Agricultural Services Corporation</v>
          </cell>
          <cell r="R8918" t="str">
            <v>2</v>
          </cell>
          <cell r="S8918" t="str">
            <v>51</v>
          </cell>
          <cell r="T8918" t="str">
            <v>104</v>
          </cell>
          <cell r="U8918" t="str">
            <v>0</v>
          </cell>
          <cell r="V8918" t="str">
            <v>PRV DPT AGEN - AGRICULTURAL SERV CORP</v>
          </cell>
        </row>
        <row r="8919">
          <cell r="Q8919" t="str">
            <v>Expenditure:  Transfers and Subsidies - Operational:  Allocations In-kind - Departmental Agencies and Accounts:  Provincial Departmental Agencies - Agricultural and Farming Development Trust</v>
          </cell>
          <cell r="R8919" t="str">
            <v>2</v>
          </cell>
          <cell r="S8919" t="str">
            <v>51</v>
          </cell>
          <cell r="T8919" t="str">
            <v>105</v>
          </cell>
          <cell r="U8919" t="str">
            <v>0</v>
          </cell>
          <cell r="V8919" t="str">
            <v>PRV DPT AGEN - AGRI &amp; FARMING DEV TRUST</v>
          </cell>
        </row>
        <row r="8920">
          <cell r="Q8920" t="str">
            <v>Expenditure:  Transfers and Subsidies - Operational:  Allocations In-kind - Departmental Agencies and Accounts:  Provincial Departmental Agencies - Amafa Akwazulu Natali</v>
          </cell>
          <cell r="R8920" t="str">
            <v>2</v>
          </cell>
          <cell r="S8920" t="str">
            <v>51</v>
          </cell>
          <cell r="T8920" t="str">
            <v>106</v>
          </cell>
          <cell r="U8920" t="str">
            <v>0</v>
          </cell>
          <cell r="V8920" t="str">
            <v>PRV DPT AGEN - AMAFA AKWAZULU NATALI</v>
          </cell>
        </row>
        <row r="8921">
          <cell r="Q8921" t="str">
            <v>Expenditure:  Transfers and Subsidies - Operational:  Allocations In-kind - Departmental Agencies and Accounts:  Provincial Departmental Agencies - Appeal Tribunals</v>
          </cell>
          <cell r="R8921" t="str">
            <v>2</v>
          </cell>
          <cell r="S8921" t="str">
            <v>51</v>
          </cell>
          <cell r="T8921" t="str">
            <v>107</v>
          </cell>
          <cell r="U8921" t="str">
            <v>0</v>
          </cell>
          <cell r="V8921" t="str">
            <v>PRV DPT AGEN - APPEAL TRIBUNALS</v>
          </cell>
        </row>
        <row r="8922">
          <cell r="Q8922" t="str">
            <v>Expenditure:  Transfers and Subsidies - Operational:  Allocations In-kind - Departmental Agencies and Accounts:  Provincial Departmental Agencies - Appropriation Technology Unit</v>
          </cell>
          <cell r="R8922" t="str">
            <v>2</v>
          </cell>
          <cell r="S8922" t="str">
            <v>51</v>
          </cell>
          <cell r="T8922" t="str">
            <v>108</v>
          </cell>
          <cell r="U8922" t="str">
            <v>0</v>
          </cell>
          <cell r="V8922" t="str">
            <v>PRV DPT AGEN - APPROPRIA TECHNOLOGY UNIT</v>
          </cell>
        </row>
        <row r="8923">
          <cell r="Q8923" t="str">
            <v>Expenditure:  Transfers and Subsidies - Operational:  Allocations In-kind - Departmental Agencies and Accounts:  Provincial Departmental Agencies - Arts and Cultural</v>
          </cell>
          <cell r="R8923" t="str">
            <v>2</v>
          </cell>
          <cell r="S8923" t="str">
            <v>51</v>
          </cell>
          <cell r="T8923" t="str">
            <v>109</v>
          </cell>
          <cell r="U8923" t="str">
            <v>0</v>
          </cell>
          <cell r="V8923" t="str">
            <v>PRV DPT AGEN - ARTS &amp; CULTURAL</v>
          </cell>
        </row>
        <row r="8924">
          <cell r="Q8924" t="str">
            <v>Expenditure:  Transfers and Subsidies - Operational:  Allocations In-kind - Departmental Agencies and Accounts:  Provincial Departmental Agencies - Arts Council</v>
          </cell>
          <cell r="R8924" t="str">
            <v>2</v>
          </cell>
          <cell r="S8924" t="str">
            <v>51</v>
          </cell>
          <cell r="T8924" t="str">
            <v>110</v>
          </cell>
          <cell r="U8924" t="str">
            <v>0</v>
          </cell>
          <cell r="V8924" t="str">
            <v>PRV DPT AGEN - ARTS COUNCIL</v>
          </cell>
        </row>
        <row r="8925">
          <cell r="Q8925" t="str">
            <v>Expenditure:  Transfers and Subsidies - Operational:  Allocations In-kind - Departmental Agencies and Accounts:  Provincial Departmental Agencies - Blue IQ Inv Holdings (Pty)</v>
          </cell>
          <cell r="R8925" t="str">
            <v>2</v>
          </cell>
          <cell r="S8925" t="str">
            <v>51</v>
          </cell>
          <cell r="T8925" t="str">
            <v>111</v>
          </cell>
          <cell r="U8925" t="str">
            <v>0</v>
          </cell>
          <cell r="V8925" t="str">
            <v>PRV DPT AGEN - BLUE IQ INV HOLDING (PTY)</v>
          </cell>
        </row>
        <row r="8926">
          <cell r="Q8926" t="str">
            <v>Expenditure:  Transfers and Subsidies - Operational:  Allocations In-kind - Departmental Agencies and Accounts:  Provincial Departmental Agencies - Centre for Investment and Marketing</v>
          </cell>
          <cell r="R8926" t="str">
            <v>2</v>
          </cell>
          <cell r="S8926" t="str">
            <v>51</v>
          </cell>
          <cell r="T8926" t="str">
            <v>112</v>
          </cell>
          <cell r="U8926" t="str">
            <v>0</v>
          </cell>
          <cell r="V8926" t="str">
            <v>PRV DPT AGEN - CENTRE INVEST &amp; MARKETING</v>
          </cell>
        </row>
        <row r="8927">
          <cell r="Q8927" t="str">
            <v>Expenditure:  Transfers and Subsidies - Operational:  Allocations In-kind - Departmental Agencies and Accounts:  Provincial Departmental Agencies - Commissioner for the Environment</v>
          </cell>
          <cell r="R8927" t="str">
            <v>2</v>
          </cell>
          <cell r="S8927" t="str">
            <v>51</v>
          </cell>
          <cell r="T8927" t="str">
            <v>113</v>
          </cell>
          <cell r="U8927" t="str">
            <v>0</v>
          </cell>
          <cell r="V8927" t="str">
            <v>PRV DPT AGEN - COMMISSION FOR ENVIRONMEN</v>
          </cell>
        </row>
        <row r="8928">
          <cell r="Q8928" t="str">
            <v>Expenditure:  Transfers and Subsidies - Operational:  Allocations In-kind - Departmental Agencies and Accounts:  Provincial Departmental Agencies - Communication Service</v>
          </cell>
          <cell r="R8928" t="str">
            <v>2</v>
          </cell>
          <cell r="S8928" t="str">
            <v>51</v>
          </cell>
          <cell r="T8928" t="str">
            <v>114</v>
          </cell>
          <cell r="U8928" t="str">
            <v>0</v>
          </cell>
          <cell r="V8928" t="str">
            <v>PRV DPT AGEN - COMMUNICATION SERVICE</v>
          </cell>
        </row>
        <row r="8929">
          <cell r="Q8929" t="str">
            <v>Expenditure:  Transfers and Subsidies - Operational:  Allocations In-kind - Departmental Agencies and Accounts:  Provincial Departmental Agencies - Consumer Affairs Court</v>
          </cell>
          <cell r="R8929" t="str">
            <v>2</v>
          </cell>
          <cell r="S8929" t="str">
            <v>51</v>
          </cell>
          <cell r="T8929" t="str">
            <v>115</v>
          </cell>
          <cell r="U8929" t="str">
            <v>0</v>
          </cell>
          <cell r="V8929" t="str">
            <v>PRV DPT AGEN - CONSUMER AFFAIRS COURT</v>
          </cell>
        </row>
        <row r="8930">
          <cell r="Q8930" t="str">
            <v>Expenditure:  Transfers and Subsidies - Operational:  Allocations In-kind - Departmental Agencies and Accounts:  Provincial Departmental Agencies - Cultural Commission</v>
          </cell>
          <cell r="R8930" t="str">
            <v>2</v>
          </cell>
          <cell r="S8930" t="str">
            <v>51</v>
          </cell>
          <cell r="T8930" t="str">
            <v>116</v>
          </cell>
          <cell r="U8930" t="str">
            <v>0</v>
          </cell>
          <cell r="V8930" t="str">
            <v>PRV DPT AGEN - CULTURAL COMMISSION</v>
          </cell>
        </row>
        <row r="8931">
          <cell r="Q8931" t="str">
            <v>Expenditure:  Transfers and Subsidies - Operational:  Allocations In-kind - Departmental Agencies and Accounts:  Provincial Departmental Agencies - Destination Marketing Organisation</v>
          </cell>
          <cell r="R8931" t="str">
            <v>2</v>
          </cell>
          <cell r="S8931" t="str">
            <v>51</v>
          </cell>
          <cell r="T8931" t="str">
            <v>117</v>
          </cell>
          <cell r="U8931" t="str">
            <v>0</v>
          </cell>
          <cell r="V8931" t="str">
            <v>PRV DPT AGEN - DESTINATION MARKETING ORG</v>
          </cell>
        </row>
        <row r="8932">
          <cell r="Q8932" t="str">
            <v>Expenditure:  Transfers and Subsidies - Operational:  Allocations In-kind - Departmental Agencies and Accounts:  Provincial Departmental Agencies - Development Enterprise</v>
          </cell>
          <cell r="R8932" t="str">
            <v>2</v>
          </cell>
          <cell r="S8932" t="str">
            <v>51</v>
          </cell>
          <cell r="T8932" t="str">
            <v>118</v>
          </cell>
          <cell r="U8932" t="str">
            <v>0</v>
          </cell>
          <cell r="V8932" t="str">
            <v>PRV DPT AGEN - DEVELOPMENT ENTERPRISE</v>
          </cell>
        </row>
        <row r="8933">
          <cell r="Q8933" t="str">
            <v>Expenditure:  Transfers and Subsidies - Operational:  Allocations In-kind - Departmental Agencies and Accounts:  Provincial Departmental Agencies - Development Tribunals</v>
          </cell>
          <cell r="R8933" t="str">
            <v>2</v>
          </cell>
          <cell r="S8933" t="str">
            <v>51</v>
          </cell>
          <cell r="T8933" t="str">
            <v>119</v>
          </cell>
          <cell r="U8933" t="str">
            <v>0</v>
          </cell>
          <cell r="V8933" t="str">
            <v>PRV DPT AGEN - DEVELOPMENT TRIBUNALS</v>
          </cell>
        </row>
        <row r="8934">
          <cell r="Q8934" t="str">
            <v>Expenditure:  Transfers and Subsidies - Operational:  Allocations In-kind - Departmental Agencies and Accounts:  Provincial Departmental Agencies - Eastern Cape Museums</v>
          </cell>
          <cell r="R8934" t="str">
            <v>2</v>
          </cell>
          <cell r="S8934" t="str">
            <v>51</v>
          </cell>
          <cell r="T8934" t="str">
            <v>120</v>
          </cell>
          <cell r="U8934" t="str">
            <v>0</v>
          </cell>
          <cell r="V8934" t="str">
            <v>PRV DPT AGEN - EASTERN CAPE MUSEUMS</v>
          </cell>
        </row>
        <row r="8935">
          <cell r="Q8935" t="str">
            <v>Expenditure:  Transfers and Subsidies - Operational:  Allocations In-kind - Departmental Agencies and Accounts:  Provincial Departmental Agencies - Gauteng Entrepreneurial Property</v>
          </cell>
          <cell r="R8935" t="str">
            <v>2</v>
          </cell>
          <cell r="S8935" t="str">
            <v>51</v>
          </cell>
          <cell r="T8935" t="str">
            <v>121</v>
          </cell>
          <cell r="U8935" t="str">
            <v>0</v>
          </cell>
          <cell r="V8935" t="str">
            <v>PRV DPT AGEN - GAUTENG ENTREPREN PROPERT</v>
          </cell>
        </row>
        <row r="8936">
          <cell r="Q8936" t="str">
            <v>Expenditure:  Transfers and Subsidies - Operational:  Allocations In-kind - Departmental Agencies and Accounts:  Provincial Departmental Agencies - Eastern Region Entrepreneurial Support Centre</v>
          </cell>
          <cell r="R8936" t="str">
            <v>2</v>
          </cell>
          <cell r="S8936" t="str">
            <v>51</v>
          </cell>
          <cell r="T8936" t="str">
            <v>122</v>
          </cell>
          <cell r="U8936" t="str">
            <v>0</v>
          </cell>
          <cell r="V8936" t="str">
            <v>PRV DPT AGEN - EAST REG ENTREP SUPP CTRE</v>
          </cell>
        </row>
        <row r="8937">
          <cell r="Q8937" t="str">
            <v>Expenditure:  Transfers and Subsidies - Operational:  Allocations In-kind - Departmental Agencies and Accounts:  Provincial Departmental Agencies - Economic  Development Agency</v>
          </cell>
          <cell r="R8937" t="str">
            <v>2</v>
          </cell>
          <cell r="S8937" t="str">
            <v>51</v>
          </cell>
          <cell r="T8937" t="str">
            <v>123</v>
          </cell>
          <cell r="U8937" t="str">
            <v>0</v>
          </cell>
          <cell r="V8937" t="str">
            <v>PRV DPT AGEN - ECONOMIC  DEVEL AGENCY</v>
          </cell>
        </row>
        <row r="8938">
          <cell r="Q8938" t="str">
            <v>Expenditure:  Transfers and Subsidies - Operational:  Allocations In-kind - Departmental Agencies and Accounts:  Provincial Departmental Agencies - Enterprise Propeller</v>
          </cell>
          <cell r="R8938" t="str">
            <v>2</v>
          </cell>
          <cell r="S8938" t="str">
            <v>51</v>
          </cell>
          <cell r="T8938" t="str">
            <v>124</v>
          </cell>
          <cell r="U8938" t="str">
            <v>0</v>
          </cell>
          <cell r="V8938" t="str">
            <v>PRV DPT AGEN - ENTERPRISE PROPELLER</v>
          </cell>
        </row>
        <row r="8939">
          <cell r="Q8939" t="str">
            <v>Expenditure:  Transfers and Subsidies - Operational:  Allocations In-kind - Departmental Agencies and Accounts:  Provincial Departmental Agencies - Ezemvelo Wildlife</v>
          </cell>
          <cell r="R8939" t="str">
            <v>2</v>
          </cell>
          <cell r="S8939" t="str">
            <v>51</v>
          </cell>
          <cell r="T8939" t="str">
            <v>125</v>
          </cell>
          <cell r="U8939" t="str">
            <v>0</v>
          </cell>
          <cell r="V8939" t="str">
            <v>PRV DPT AGEN - EZEMVELO WILDLIFE</v>
          </cell>
        </row>
        <row r="8940">
          <cell r="Q8940" t="str">
            <v>Expenditure:  Transfers and Subsidies - Operational:  Allocations In-kind - Departmental Agencies and Accounts:  Provincial Departmental Agencies - Gambling and Betting Board</v>
          </cell>
          <cell r="R8940" t="str">
            <v>2</v>
          </cell>
          <cell r="S8940" t="str">
            <v>51</v>
          </cell>
          <cell r="T8940" t="str">
            <v>126</v>
          </cell>
          <cell r="U8940" t="str">
            <v>0</v>
          </cell>
          <cell r="V8940" t="str">
            <v>PRV DPT AGEN - GAMBLING &amp; BETTING BOARD</v>
          </cell>
        </row>
        <row r="8941">
          <cell r="Q8941" t="str">
            <v>Expenditure:  Transfers and Subsidies - Operational:  Allocations In-kind - Departmental Agencies and Accounts:  Provincial Departmental Agencies - Gambling and Racing Board</v>
          </cell>
          <cell r="R8941" t="str">
            <v>2</v>
          </cell>
          <cell r="S8941" t="str">
            <v>51</v>
          </cell>
          <cell r="T8941" t="str">
            <v>127</v>
          </cell>
          <cell r="U8941" t="str">
            <v>0</v>
          </cell>
          <cell r="V8941" t="str">
            <v>PRV DPT AGEN - GAMBLING &amp; RACING BOARD</v>
          </cell>
        </row>
        <row r="8942">
          <cell r="Q8942" t="str">
            <v>Expenditure:  Transfers and Subsidies - Operational:  Allocations In-kind - Departmental Agencies and Accounts:  Provincial Departmental Agencies - Gambling Board</v>
          </cell>
          <cell r="R8942" t="str">
            <v>2</v>
          </cell>
          <cell r="S8942" t="str">
            <v>51</v>
          </cell>
          <cell r="T8942" t="str">
            <v>128</v>
          </cell>
          <cell r="U8942" t="str">
            <v>0</v>
          </cell>
          <cell r="V8942" t="str">
            <v>PRV DPT AGEN - GAMBLING BOARD</v>
          </cell>
        </row>
        <row r="8943">
          <cell r="Q8943" t="str">
            <v>Expenditure:  Transfers and Subsidies - Operational:  Allocations In-kind - Departmental Agencies and Accounts:  Provincial Departmental Agencies - Gaming Board</v>
          </cell>
          <cell r="R8943" t="str">
            <v>2</v>
          </cell>
          <cell r="S8943" t="str">
            <v>51</v>
          </cell>
          <cell r="T8943" t="str">
            <v>129</v>
          </cell>
          <cell r="U8943" t="str">
            <v>0</v>
          </cell>
          <cell r="V8943" t="str">
            <v>PRV DPT AGEN - GAMING BOARD</v>
          </cell>
        </row>
        <row r="8944">
          <cell r="Q8944" t="str">
            <v>Expenditure:  Transfers and Subsidies - Operational:  Allocations In-kind - Departmental Agencies and Accounts:  Provincial Departmental Agencies - Gateway International Airport</v>
          </cell>
          <cell r="R8944" t="str">
            <v>2</v>
          </cell>
          <cell r="S8944" t="str">
            <v>51</v>
          </cell>
          <cell r="T8944" t="str">
            <v>130</v>
          </cell>
          <cell r="U8944" t="str">
            <v>0</v>
          </cell>
          <cell r="V8944" t="str">
            <v>PRV DPT AGEN - GATEWAY INTERNAT AIRPORT</v>
          </cell>
        </row>
        <row r="8945">
          <cell r="Q8945" t="str">
            <v>Expenditure:  Transfers and Subsidies - Operational:  Allocations In-kind - Departmental Agencies and Accounts:  Provincial Departmental Agencies - Gauteng Fund</v>
          </cell>
          <cell r="R8945" t="str">
            <v>2</v>
          </cell>
          <cell r="S8945" t="str">
            <v>51</v>
          </cell>
          <cell r="T8945" t="str">
            <v>131</v>
          </cell>
          <cell r="U8945" t="str">
            <v>0</v>
          </cell>
          <cell r="V8945" t="str">
            <v>PRV DPT AGEN - GAUTENG FUND</v>
          </cell>
        </row>
        <row r="8946">
          <cell r="Q8946" t="str">
            <v>Expenditure:  Transfers and Subsidies - Operational:  Allocations In-kind - Departmental Agencies and Accounts:  Provincial Departmental Agencies - Gautrain Management Agency</v>
          </cell>
          <cell r="R8946" t="str">
            <v>2</v>
          </cell>
          <cell r="S8946" t="str">
            <v>51</v>
          </cell>
          <cell r="T8946" t="str">
            <v>132</v>
          </cell>
          <cell r="U8946" t="str">
            <v>0</v>
          </cell>
          <cell r="V8946" t="str">
            <v>PRV DPT AGEN - GAUTRAIN MANAG AGENCY</v>
          </cell>
        </row>
        <row r="8947">
          <cell r="Q8947" t="str">
            <v>Expenditure:  Transfers and Subsidies - Operational:  Allocations In-kind - Departmental Agencies and Accounts:  Provincial Departmental Agencies - Government Motor Transport</v>
          </cell>
          <cell r="R8947" t="str">
            <v>2</v>
          </cell>
          <cell r="S8947" t="str">
            <v>51</v>
          </cell>
          <cell r="T8947" t="str">
            <v>133</v>
          </cell>
          <cell r="U8947" t="str">
            <v>0</v>
          </cell>
          <cell r="V8947" t="str">
            <v>PRV DPT AGEN - GOVERN MOTOR TRANSPORT</v>
          </cell>
        </row>
        <row r="8948">
          <cell r="Q8948" t="str">
            <v>Expenditure:  Transfers and Subsidies - Operational:  Allocations In-kind - Departmental Agencies and Accounts:  Provincial Departmental Agencies - Heritage Western Cape</v>
          </cell>
          <cell r="R8948" t="str">
            <v>2</v>
          </cell>
          <cell r="S8948" t="str">
            <v>51</v>
          </cell>
          <cell r="T8948" t="str">
            <v>134</v>
          </cell>
          <cell r="U8948" t="str">
            <v>0</v>
          </cell>
          <cell r="V8948" t="str">
            <v>PRV DPT AGEN - HERITAGE WESTERN CAPE</v>
          </cell>
        </row>
        <row r="8949">
          <cell r="Q8949" t="str">
            <v>Expenditure:  Transfers and Subsidies - Operational:  Allocations In-kind - Departmental Agencies and Accounts:  Provincial Departmental Agencies - House of Traditional Leaders KwaZulu-Natal</v>
          </cell>
          <cell r="R8949" t="str">
            <v>2</v>
          </cell>
          <cell r="S8949" t="str">
            <v>51</v>
          </cell>
          <cell r="T8949" t="str">
            <v>135</v>
          </cell>
          <cell r="U8949" t="str">
            <v>0</v>
          </cell>
          <cell r="V8949" t="str">
            <v>PRV DPT AGEN - HOUSE OF TRAD LEADERS KZN</v>
          </cell>
        </row>
        <row r="8950">
          <cell r="Q8950" t="str">
            <v>Expenditure:  Transfers and Subsidies - Operational:  Allocations In-kind - Departmental Agencies and Accounts:  Provincial Departmental Agencies - Housing Board</v>
          </cell>
          <cell r="R8950" t="str">
            <v>2</v>
          </cell>
          <cell r="S8950" t="str">
            <v>51</v>
          </cell>
          <cell r="T8950" t="str">
            <v>136</v>
          </cell>
          <cell r="U8950" t="str">
            <v>0</v>
          </cell>
          <cell r="V8950" t="str">
            <v>PRV DPT AGEN - HOUSING BOARD</v>
          </cell>
        </row>
        <row r="8951">
          <cell r="Q8951" t="str">
            <v>Expenditure:  Transfers and Subsidies - Operational:  Allocations In-kind - Departmental Agencies and Accounts:  Provincial Departmental Agencies - Housing Corporation</v>
          </cell>
          <cell r="R8951" t="str">
            <v>2</v>
          </cell>
          <cell r="S8951" t="str">
            <v>51</v>
          </cell>
          <cell r="T8951" t="str">
            <v>137</v>
          </cell>
          <cell r="U8951" t="str">
            <v>0</v>
          </cell>
          <cell r="V8951" t="str">
            <v>PRV DPT AGEN - HOUSING CORPORATION</v>
          </cell>
        </row>
        <row r="8952">
          <cell r="Q8952" t="str">
            <v>Expenditure:  Transfers and Subsidies - Operational:  Allocations In-kind - Departmental Agencies and Accounts:  Provincial Departmental Agencies - Investment North West</v>
          </cell>
          <cell r="R8952" t="str">
            <v>2</v>
          </cell>
          <cell r="S8952" t="str">
            <v>51</v>
          </cell>
          <cell r="T8952" t="str">
            <v>138</v>
          </cell>
          <cell r="U8952" t="str">
            <v>0</v>
          </cell>
          <cell r="V8952" t="str">
            <v>PRV DPT AGEN - INVESTMENT NORTH WEST</v>
          </cell>
        </row>
        <row r="8953">
          <cell r="Q8953" t="str">
            <v>Expenditure:  Transfers and Subsidies - Operational:  Allocations In-kind - Departmental Agencies and Accounts:  Provincial Departmental Agencies - Investment and Trade Promotion Agency</v>
          </cell>
          <cell r="R8953" t="str">
            <v>2</v>
          </cell>
          <cell r="S8953" t="str">
            <v>51</v>
          </cell>
          <cell r="T8953" t="str">
            <v>139</v>
          </cell>
          <cell r="U8953" t="str">
            <v>0</v>
          </cell>
          <cell r="V8953" t="str">
            <v>PRV DPT AGEN - INVEST &amp; TRADE PROMO AGEN</v>
          </cell>
        </row>
        <row r="8954">
          <cell r="Q8954" t="str">
            <v>Expenditure:  Transfers and Subsidies - Operational:  Allocations In-kind - Departmental Agencies and Accounts:  Provincial Departmental Agencies - Investment Initiative</v>
          </cell>
          <cell r="R8954" t="str">
            <v>2</v>
          </cell>
          <cell r="S8954" t="str">
            <v>51</v>
          </cell>
          <cell r="T8954" t="str">
            <v>140</v>
          </cell>
          <cell r="U8954" t="str">
            <v>0</v>
          </cell>
          <cell r="V8954" t="str">
            <v>PRV DPT AGEN - INVESTMENT INITIATIVE</v>
          </cell>
        </row>
        <row r="8955">
          <cell r="Q8955" t="str">
            <v>Expenditure:  Transfers and Subsidies - Operational:  Allocations In-kind - Departmental Agencies and Accounts:  Provincial Departmental Agencies - Kalahari Kid Corporation</v>
          </cell>
          <cell r="R8955" t="str">
            <v>2</v>
          </cell>
          <cell r="S8955" t="str">
            <v>51</v>
          </cell>
          <cell r="T8955" t="str">
            <v>141</v>
          </cell>
          <cell r="U8955" t="str">
            <v>0</v>
          </cell>
          <cell r="V8955" t="str">
            <v>PRV DPT AGEN - KALAHARI KID CORPORATION</v>
          </cell>
        </row>
        <row r="8956">
          <cell r="Q8956" t="str">
            <v>Expenditure:  Transfers and Subsidies - Operational:  Allocations In-kind - Departmental Agencies and Accounts:  Provincial Departmental Agencies - Language Committee</v>
          </cell>
          <cell r="R8956" t="str">
            <v>2</v>
          </cell>
          <cell r="S8956" t="str">
            <v>51</v>
          </cell>
          <cell r="T8956" t="str">
            <v>142</v>
          </cell>
          <cell r="U8956" t="str">
            <v>0</v>
          </cell>
          <cell r="V8956" t="str">
            <v>PRV DPT AGEN - LANGUAGE COMMITTEE</v>
          </cell>
        </row>
        <row r="8957">
          <cell r="Q8957" t="str">
            <v>Expenditure:  Transfers and Subsidies - Operational:  Allocations In-kind - Departmental Agencies and Accounts:  Provincial Departmental Agencies - Liquor Board</v>
          </cell>
          <cell r="R8957" t="str">
            <v>2</v>
          </cell>
          <cell r="S8957" t="str">
            <v>51</v>
          </cell>
          <cell r="T8957" t="str">
            <v>143</v>
          </cell>
          <cell r="U8957" t="str">
            <v>0</v>
          </cell>
          <cell r="V8957" t="str">
            <v>PRV DPT AGEN - LIQUOR BOARD</v>
          </cell>
        </row>
        <row r="8958">
          <cell r="Q8958" t="str">
            <v>Expenditure:  Transfers and Subsidies - Operational:  Allocations In-kind - Departmental Agencies and Accounts:  Provincial Departmental Agencies - Local Business Centres</v>
          </cell>
          <cell r="R8958" t="str">
            <v>2</v>
          </cell>
          <cell r="S8958" t="str">
            <v>51</v>
          </cell>
          <cell r="T8958" t="str">
            <v>144</v>
          </cell>
          <cell r="U8958" t="str">
            <v>0</v>
          </cell>
          <cell r="V8958" t="str">
            <v>PRV DPT AGEN - LOCAL BUSINESS CENTRES</v>
          </cell>
        </row>
        <row r="8959">
          <cell r="Q8959" t="str">
            <v>Expenditure:  Transfers and Subsidies - Operational:  Allocations In-kind - Departmental Agencies and Accounts:  Provincial Departmental Agencies - Local Road Transport Board</v>
          </cell>
          <cell r="R8959" t="str">
            <v>2</v>
          </cell>
          <cell r="S8959" t="str">
            <v>51</v>
          </cell>
          <cell r="T8959" t="str">
            <v>145</v>
          </cell>
          <cell r="U8959" t="str">
            <v>0</v>
          </cell>
          <cell r="V8959" t="str">
            <v>PRV DPT AGEN - LOCAL ROAD TRANSP BOARD</v>
          </cell>
        </row>
        <row r="8960">
          <cell r="Q8960" t="str">
            <v>Expenditure:  Transfers and Subsidies - Operational:  Allocations In-kind - Departmental Agencies and Accounts:  Provincial Departmental Agencies - McGregor Museum Board</v>
          </cell>
          <cell r="R8960" t="str">
            <v>2</v>
          </cell>
          <cell r="S8960" t="str">
            <v>51</v>
          </cell>
          <cell r="T8960" t="str">
            <v>146</v>
          </cell>
          <cell r="U8960" t="str">
            <v>0</v>
          </cell>
          <cell r="V8960" t="str">
            <v>PRV DPT AGEN - MCGREGOR MUSEUM BOARD</v>
          </cell>
        </row>
        <row r="8961">
          <cell r="Q8961" t="str">
            <v>Expenditure:  Transfers and Subsidies - Operational:  Allocations In-kind - Departmental Agencies and Accounts:  Provincial Departmental Agencies - Mmabana Foundation</v>
          </cell>
          <cell r="R8961" t="str">
            <v>2</v>
          </cell>
          <cell r="S8961" t="str">
            <v>51</v>
          </cell>
          <cell r="T8961" t="str">
            <v>147</v>
          </cell>
          <cell r="U8961" t="str">
            <v>0</v>
          </cell>
          <cell r="V8961" t="str">
            <v>PRV DPT AGEN - MMABANA FOUNDATION</v>
          </cell>
        </row>
        <row r="8962">
          <cell r="Q8962" t="str">
            <v>Expenditure:  Transfers and Subsidies - Operational:  Allocations In-kind - Departmental Agencies and Accounts:  Provincial Departmental Agencies - Natal Arts Trust</v>
          </cell>
          <cell r="R8962" t="str">
            <v>2</v>
          </cell>
          <cell r="S8962" t="str">
            <v>51</v>
          </cell>
          <cell r="T8962" t="str">
            <v>148</v>
          </cell>
          <cell r="U8962" t="str">
            <v>0</v>
          </cell>
          <cell r="V8962" t="str">
            <v>PRV DPT AGEN - NATAL ARTS TRUST</v>
          </cell>
        </row>
        <row r="8963">
          <cell r="Q8963" t="str">
            <v>Expenditure:  Transfers and Subsidies - Operational:  Allocations In-kind - Departmental Agencies and Accounts:  Provincial Departmental Agencies - Natal Sharks Board</v>
          </cell>
          <cell r="R8963" t="str">
            <v>2</v>
          </cell>
          <cell r="S8963" t="str">
            <v>51</v>
          </cell>
          <cell r="T8963" t="str">
            <v>149</v>
          </cell>
          <cell r="U8963" t="str">
            <v>0</v>
          </cell>
          <cell r="V8963" t="str">
            <v>PRV DPT AGEN - NATAL SHARKS BOARD</v>
          </cell>
        </row>
        <row r="8964">
          <cell r="Q8964" t="str">
            <v>Expenditure:  Transfers and Subsidies - Operational:  Allocations In-kind - Departmental Agencies and Accounts:  Provincial Departmental Agencies - Natal Trust Fund</v>
          </cell>
          <cell r="R8964" t="str">
            <v>2</v>
          </cell>
          <cell r="S8964" t="str">
            <v>51</v>
          </cell>
          <cell r="T8964" t="str">
            <v>150</v>
          </cell>
          <cell r="U8964" t="str">
            <v>0</v>
          </cell>
          <cell r="V8964" t="str">
            <v>PRV DPT AGEN - NATAL TRUST FUND</v>
          </cell>
        </row>
        <row r="8965">
          <cell r="Q8965" t="str">
            <v>Expenditure:  Transfers and Subsidies - Operational:  Allocations In-kind - Departmental Agencies and Accounts:  Provincial Departmental Agencies - Nature Conservation Board</v>
          </cell>
          <cell r="R8965" t="str">
            <v>2</v>
          </cell>
          <cell r="S8965" t="str">
            <v>51</v>
          </cell>
          <cell r="T8965" t="str">
            <v>151</v>
          </cell>
          <cell r="U8965" t="str">
            <v>0</v>
          </cell>
          <cell r="V8965" t="str">
            <v>PRV DPT AGEN - NATURE CONSERVATION BOARD</v>
          </cell>
        </row>
        <row r="8966">
          <cell r="Q8966" t="str">
            <v>Expenditure:  Transfers and Subsidies - Operational:  Allocations In-kind - Departmental Agencies and Accounts:  Provincial Departmental Agencies - Panel of Mediators</v>
          </cell>
          <cell r="R8966" t="str">
            <v>2</v>
          </cell>
          <cell r="S8966" t="str">
            <v>51</v>
          </cell>
          <cell r="T8966" t="str">
            <v>152</v>
          </cell>
          <cell r="U8966" t="str">
            <v>0</v>
          </cell>
          <cell r="V8966" t="str">
            <v>PRV DPT AGEN - PANEL OF MEDIATORS</v>
          </cell>
        </row>
        <row r="8967">
          <cell r="Q8967" t="str">
            <v>Expenditure:  Transfers and Subsidies - Operational:  Allocations In-kind - Departmental Agencies and Accounts:  Provincial Departmental Agencies - Park and Tourism Board</v>
          </cell>
          <cell r="R8967" t="str">
            <v>2</v>
          </cell>
          <cell r="S8967" t="str">
            <v>51</v>
          </cell>
          <cell r="T8967" t="str">
            <v>153</v>
          </cell>
          <cell r="U8967" t="str">
            <v>0</v>
          </cell>
          <cell r="V8967" t="str">
            <v>PRV DPT AGEN - PARK &amp; TOURISM BOARD</v>
          </cell>
        </row>
        <row r="8968">
          <cell r="Q8968" t="str">
            <v>Expenditure:  Transfers and Subsidies - Operational:  Allocations In-kind - Departmental Agencies and Accounts:  Provincial Departmental Agencies - Parks Board</v>
          </cell>
          <cell r="R8968" t="str">
            <v>2</v>
          </cell>
          <cell r="S8968" t="str">
            <v>51</v>
          </cell>
          <cell r="T8968" t="str">
            <v>154</v>
          </cell>
          <cell r="U8968" t="str">
            <v>0</v>
          </cell>
          <cell r="V8968" t="str">
            <v>PRV DPT AGEN - PARKS BOARD</v>
          </cell>
        </row>
        <row r="8969">
          <cell r="Q8969" t="str">
            <v>Expenditure:  Transfers and Subsidies - Operational:  Allocations In-kind - Departmental Agencies and Accounts:  Provincial Departmental Agencies - Partnership Fund (GPF)</v>
          </cell>
          <cell r="R8969" t="str">
            <v>2</v>
          </cell>
          <cell r="S8969" t="str">
            <v>51</v>
          </cell>
          <cell r="T8969" t="str">
            <v>155</v>
          </cell>
          <cell r="U8969" t="str">
            <v>0</v>
          </cell>
          <cell r="V8969" t="str">
            <v>PRV DPT AGEN - PARTNERSHIP FUND (GPF)</v>
          </cell>
        </row>
        <row r="8970">
          <cell r="Q8970" t="str">
            <v>Expenditure:  Transfers and Subsidies - Operational:  Allocations In-kind - Departmental Agencies and Accounts:  Provincial Departmental Agencies - Phakisa Corporation</v>
          </cell>
          <cell r="R8970" t="str">
            <v>2</v>
          </cell>
          <cell r="S8970" t="str">
            <v>51</v>
          </cell>
          <cell r="T8970" t="str">
            <v>156</v>
          </cell>
          <cell r="U8970" t="str">
            <v>0</v>
          </cell>
          <cell r="V8970" t="str">
            <v>PRV DPT AGEN - PHAKISA CORPORATION</v>
          </cell>
        </row>
        <row r="8971">
          <cell r="Q8971" t="str">
            <v>Expenditure:  Transfers and Subsidies - Operational:  Allocations In-kind - Departmental Agencies and Accounts:  Provincial Departmental Agencies - Planning Commission</v>
          </cell>
          <cell r="R8971" t="str">
            <v>2</v>
          </cell>
          <cell r="S8971" t="str">
            <v>51</v>
          </cell>
          <cell r="T8971" t="str">
            <v>157</v>
          </cell>
          <cell r="U8971" t="str">
            <v>0</v>
          </cell>
          <cell r="V8971" t="str">
            <v>PRV DPT AGEN - PLANNING COMMISSION</v>
          </cell>
        </row>
        <row r="8972">
          <cell r="Q8972" t="str">
            <v>Expenditure:  Transfers and Subsidies - Operational:  Allocations In-kind - Departmental Agencies and Accounts:  Provincial Departmental Agencies - Provincial Aided Libraries</v>
          </cell>
          <cell r="R8972" t="str">
            <v>2</v>
          </cell>
          <cell r="S8972" t="str">
            <v>51</v>
          </cell>
          <cell r="T8972" t="str">
            <v>158</v>
          </cell>
          <cell r="U8972" t="str">
            <v>0</v>
          </cell>
          <cell r="V8972" t="str">
            <v>PRV DPT AGEN - PROV AIDED LIBRARIES</v>
          </cell>
        </row>
        <row r="8973">
          <cell r="Q8973" t="str">
            <v>Expenditure:  Transfers and Subsidies - Operational:  Allocations In-kind - Departmental Agencies and Accounts:  Provincial Departmental Agencies - Provincial Aids Council</v>
          </cell>
          <cell r="R8973" t="str">
            <v>2</v>
          </cell>
          <cell r="S8973" t="str">
            <v>51</v>
          </cell>
          <cell r="T8973" t="str">
            <v>159</v>
          </cell>
          <cell r="U8973" t="str">
            <v>0</v>
          </cell>
          <cell r="V8973" t="str">
            <v>PRV DPT AGEN - PROVINCIAL AIDS COUNCIL</v>
          </cell>
        </row>
        <row r="8974">
          <cell r="Q8974" t="str">
            <v>Expenditure:  Transfers and Subsidies - Operational:  Allocations In-kind - Departmental Agencies and Accounts:  Provincial Departmental Agencies - Provincial Arts and Culture Council</v>
          </cell>
          <cell r="R8974" t="str">
            <v>2</v>
          </cell>
          <cell r="S8974" t="str">
            <v>51</v>
          </cell>
          <cell r="T8974" t="str">
            <v>160</v>
          </cell>
          <cell r="U8974" t="str">
            <v>0</v>
          </cell>
          <cell r="V8974" t="str">
            <v>PRV DPT AGEN - PROV ARTS &amp; CULT COUNCIL</v>
          </cell>
        </row>
        <row r="8975">
          <cell r="Q8975" t="str">
            <v>Expenditure:  Transfers and Subsidies - Operational:  Allocations In-kind - Departmental Agencies and Accounts:  Provincial Departmental Agencies - Provincial Development Council</v>
          </cell>
          <cell r="R8975" t="str">
            <v>2</v>
          </cell>
          <cell r="S8975" t="str">
            <v>51</v>
          </cell>
          <cell r="T8975" t="str">
            <v>161</v>
          </cell>
          <cell r="U8975" t="str">
            <v>0</v>
          </cell>
          <cell r="V8975" t="str">
            <v>PRV DPT AGEN - PROV DEVELOPMENT COUNCIL</v>
          </cell>
        </row>
        <row r="8976">
          <cell r="Q8976" t="str">
            <v>Expenditure:  Transfers and Subsidies - Operational:  Allocations In-kind - Departmental Agencies and Accounts:  Provincial Departmental Agencies - Provincial Georg Name Committee</v>
          </cell>
          <cell r="R8976" t="str">
            <v>2</v>
          </cell>
          <cell r="S8976" t="str">
            <v>51</v>
          </cell>
          <cell r="T8976" t="str">
            <v>162</v>
          </cell>
          <cell r="U8976" t="str">
            <v>0</v>
          </cell>
          <cell r="V8976" t="str">
            <v>PRV DPT AGEN - PROV GEORG NAME COMMITTEE</v>
          </cell>
        </row>
        <row r="8977">
          <cell r="Q8977" t="str">
            <v>Expenditure:  Transfers and Subsidies - Operational:  Allocations In-kind - Departmental Agencies and Accounts:  Provincial Departmental Agencies - Provincial Heritage Resorts</v>
          </cell>
          <cell r="R8977" t="str">
            <v>2</v>
          </cell>
          <cell r="S8977" t="str">
            <v>51</v>
          </cell>
          <cell r="T8977" t="str">
            <v>163</v>
          </cell>
          <cell r="U8977" t="str">
            <v>0</v>
          </cell>
          <cell r="V8977" t="str">
            <v>PRV DPT AGEN - PROV HERITAGE RESORTS</v>
          </cell>
        </row>
        <row r="8978">
          <cell r="Q8978" t="str">
            <v>Expenditure:  Transfers and Subsidies - Operational:  Allocations In-kind - Departmental Agencies and Accounts:  Provincial Departmental Agencies - Provincial Housing Board</v>
          </cell>
          <cell r="R8978" t="str">
            <v>2</v>
          </cell>
          <cell r="S8978" t="str">
            <v>51</v>
          </cell>
          <cell r="T8978" t="str">
            <v>164</v>
          </cell>
          <cell r="U8978" t="str">
            <v>0</v>
          </cell>
          <cell r="V8978" t="str">
            <v>PRV DPT AGEN - PROVINCIAL HOUSING BOARD</v>
          </cell>
        </row>
        <row r="8979">
          <cell r="Q8979" t="str">
            <v>Expenditure:  Transfers and Subsidies - Operational:  Allocations In-kind - Departmental Agencies and Accounts:  Provincial Departmental Agencies - Provincial Language Commission</v>
          </cell>
          <cell r="R8979" t="str">
            <v>2</v>
          </cell>
          <cell r="S8979" t="str">
            <v>51</v>
          </cell>
          <cell r="T8979" t="str">
            <v>165</v>
          </cell>
          <cell r="U8979" t="str">
            <v>0</v>
          </cell>
          <cell r="V8979" t="str">
            <v>PRV DPT AGEN - PROV LANGUAGE COMMISSION</v>
          </cell>
        </row>
        <row r="8980">
          <cell r="Q8980" t="str">
            <v>Expenditure:  Transfers and Subsidies - Operational:  Allocations In-kind - Departmental Agencies and Accounts:  Provincial Departmental Agencies - Provincial Planning and Development Commission</v>
          </cell>
          <cell r="R8980" t="str">
            <v>2</v>
          </cell>
          <cell r="S8980" t="str">
            <v>51</v>
          </cell>
          <cell r="T8980" t="str">
            <v>166</v>
          </cell>
          <cell r="U8980" t="str">
            <v>0</v>
          </cell>
          <cell r="V8980" t="str">
            <v>PRV DPT AGEN - PROV PLANNING &amp; DEV COMM</v>
          </cell>
        </row>
        <row r="8981">
          <cell r="Q8981" t="str">
            <v>Expenditure:  Transfers and Subsidies - Operational:  Allocations In-kind - Departmental Agencies and Accounts:  Provincial Departmental Agencies - Regional Authorities</v>
          </cell>
          <cell r="R8981" t="str">
            <v>2</v>
          </cell>
          <cell r="S8981" t="str">
            <v>51</v>
          </cell>
          <cell r="T8981" t="str">
            <v>167</v>
          </cell>
          <cell r="U8981" t="str">
            <v>0</v>
          </cell>
          <cell r="V8981" t="str">
            <v>PRV DPT AGEN - REGIONAL AUTHORITIES</v>
          </cell>
        </row>
        <row r="8982">
          <cell r="Q8982" t="str">
            <v>Expenditure:  Transfers and Subsidies - Operational:  Allocations In-kind - Departmental Agencies and Accounts:  Provincial Departmental Agencies - Regional Training Trust</v>
          </cell>
          <cell r="R8982" t="str">
            <v>2</v>
          </cell>
          <cell r="S8982" t="str">
            <v>51</v>
          </cell>
          <cell r="T8982" t="str">
            <v>168</v>
          </cell>
          <cell r="U8982" t="str">
            <v>0</v>
          </cell>
          <cell r="V8982" t="str">
            <v>PRV DPT AGEN - REGIONAL TRAINING TRUST</v>
          </cell>
        </row>
        <row r="8983">
          <cell r="Q8983" t="str">
            <v>Expenditure:  Transfers and Subsidies - Operational:  Allocations In-kind - Departmental Agencies and Accounts:  Provincial Departmental Agencies - Rental House Tribunal</v>
          </cell>
          <cell r="R8983" t="str">
            <v>2</v>
          </cell>
          <cell r="S8983" t="str">
            <v>51</v>
          </cell>
          <cell r="T8983" t="str">
            <v>169</v>
          </cell>
          <cell r="U8983" t="str">
            <v>0</v>
          </cell>
          <cell r="V8983" t="str">
            <v>PRV DPT AGEN - RENTAL HOUSE TRIBUNAL</v>
          </cell>
        </row>
        <row r="8984">
          <cell r="Q8984" t="str">
            <v>Expenditure:  Transfers and Subsidies - Operational:  Allocations In-kind - Departmental Agencies and Accounts:  Provincial Departmental Agencies - Roads Agency</v>
          </cell>
          <cell r="R8984" t="str">
            <v>2</v>
          </cell>
          <cell r="S8984" t="str">
            <v>51</v>
          </cell>
          <cell r="T8984" t="str">
            <v>170</v>
          </cell>
          <cell r="U8984" t="str">
            <v>0</v>
          </cell>
          <cell r="V8984" t="str">
            <v>PRV DPT AGEN - ROADS AGENCY</v>
          </cell>
        </row>
        <row r="8985">
          <cell r="Q8985" t="str">
            <v>Expenditure:  Transfers and Subsidies - Operational:  Allocations In-kind - Departmental Agencies and Accounts:  Provincial Departmental Agencies - Rural Finance Corporation Ltd</v>
          </cell>
          <cell r="R8985" t="str">
            <v>2</v>
          </cell>
          <cell r="S8985" t="str">
            <v>51</v>
          </cell>
          <cell r="T8985" t="str">
            <v>171</v>
          </cell>
          <cell r="U8985" t="str">
            <v>0</v>
          </cell>
          <cell r="V8985" t="str">
            <v>PRV DPT AGEN - RURAL FINANCE CORP LTD</v>
          </cell>
        </row>
        <row r="8986">
          <cell r="Q8986" t="str">
            <v>Expenditure:  Transfers and Subsidies - Operational:  Allocations In-kind - Departmental Agencies and Accounts:  Provincial Departmental Agencies - Socio-Econ Consulting Council</v>
          </cell>
          <cell r="R8986" t="str">
            <v>2</v>
          </cell>
          <cell r="S8986" t="str">
            <v>51</v>
          </cell>
          <cell r="T8986" t="str">
            <v>172</v>
          </cell>
          <cell r="U8986" t="str">
            <v>0</v>
          </cell>
          <cell r="V8986" t="str">
            <v>PRV DPT AGEN - SOCIO-ECON CONSUL COUNCIL</v>
          </cell>
        </row>
        <row r="8987">
          <cell r="Q8987" t="str">
            <v>Expenditure:  Transfers and Subsidies - Operational:  Allocations In-kind - Departmental Agencies and Accounts:  Provincial Departmental Agencies - Sport Council</v>
          </cell>
          <cell r="R8987" t="str">
            <v>2</v>
          </cell>
          <cell r="S8987" t="str">
            <v>51</v>
          </cell>
          <cell r="T8987" t="str">
            <v>173</v>
          </cell>
          <cell r="U8987" t="str">
            <v>0</v>
          </cell>
          <cell r="V8987" t="str">
            <v>PRV DPT AGEN - SPORT COUNCIL</v>
          </cell>
        </row>
        <row r="8988">
          <cell r="Q8988" t="str">
            <v>Expenditure:  Transfers and Subsidies - Operational:  Allocations In-kind - Departmental Agencies and Accounts:  Provincial Departmental Agencies - Subsidiary Entity</v>
          </cell>
          <cell r="R8988" t="str">
            <v>2</v>
          </cell>
          <cell r="S8988" t="str">
            <v>51</v>
          </cell>
          <cell r="T8988" t="str">
            <v>174</v>
          </cell>
          <cell r="U8988" t="str">
            <v>0</v>
          </cell>
          <cell r="V8988" t="str">
            <v>PRV DPT AGEN - SUBSIDIARY ENTITY</v>
          </cell>
        </row>
        <row r="8989">
          <cell r="Q8989" t="str">
            <v>Expenditure:  Transfers and Subsidies - Operational:  Allocations In-kind - Departmental Agencies and Accounts:  Provincial Departmental Agencies - Taxi Council</v>
          </cell>
          <cell r="R8989" t="str">
            <v>2</v>
          </cell>
          <cell r="S8989" t="str">
            <v>51</v>
          </cell>
          <cell r="T8989" t="str">
            <v>175</v>
          </cell>
          <cell r="U8989" t="str">
            <v>0</v>
          </cell>
          <cell r="V8989" t="str">
            <v>PRV DPT AGEN - TAXI COUNCIL</v>
          </cell>
        </row>
        <row r="8990">
          <cell r="Q8990" t="str">
            <v>Expenditure:  Transfers and Subsidies - Operational:  Allocations In-kind - Departmental Agencies and Accounts:  Provincial Departmental Agencies - Tourism Authority</v>
          </cell>
          <cell r="R8990" t="str">
            <v>2</v>
          </cell>
          <cell r="S8990" t="str">
            <v>51</v>
          </cell>
          <cell r="T8990" t="str">
            <v>176</v>
          </cell>
          <cell r="U8990" t="str">
            <v>0</v>
          </cell>
          <cell r="V8990" t="str">
            <v>PRV DPT AGEN - TOURISM AUTHORITY</v>
          </cell>
        </row>
        <row r="8991">
          <cell r="Q8991" t="str">
            <v>Expenditure:  Transfers and Subsidies - Operational:  Allocations In-kind - Departmental Agencies and Accounts:  Provincial Departmental Agencies - Tourism Board</v>
          </cell>
          <cell r="R8991" t="str">
            <v>2</v>
          </cell>
          <cell r="S8991" t="str">
            <v>51</v>
          </cell>
          <cell r="T8991" t="str">
            <v>177</v>
          </cell>
          <cell r="U8991" t="str">
            <v>0</v>
          </cell>
          <cell r="V8991" t="str">
            <v>PRV DPT AGEN - TOURISM BOARD</v>
          </cell>
        </row>
        <row r="8992">
          <cell r="Q8992" t="str">
            <v>Expenditure:  Transfers and Subsidies - Operational:  Allocations In-kind - Departmental Agencies and Accounts:  Provincial Departmental Agencies - Provincial Departmental Agencies - Trade and Investment</v>
          </cell>
          <cell r="R8992" t="str">
            <v>2</v>
          </cell>
          <cell r="S8992" t="str">
            <v>51</v>
          </cell>
          <cell r="T8992" t="str">
            <v>178</v>
          </cell>
          <cell r="U8992" t="str">
            <v>0</v>
          </cell>
          <cell r="V8992" t="str">
            <v>PRV DPT AGEN - TRADE &amp; INVESTMENT</v>
          </cell>
        </row>
        <row r="8993">
          <cell r="Q8993" t="str">
            <v>Expenditure:  Transfers and Subsidies - Operational:  Allocations In-kind - Departmental Agencies and Accounts:  Provincial Departmental Agencies - Provincial Departmental Agencies - Umsekeli Municipal Support Service</v>
          </cell>
          <cell r="R8993" t="str">
            <v>2</v>
          </cell>
          <cell r="S8993" t="str">
            <v>51</v>
          </cell>
          <cell r="T8993" t="str">
            <v>179</v>
          </cell>
          <cell r="U8993" t="str">
            <v>0</v>
          </cell>
          <cell r="V8993" t="str">
            <v>PRV DPT AGEN - UMSEKELI MUN SUPP SERV</v>
          </cell>
        </row>
        <row r="8994">
          <cell r="Q8994" t="str">
            <v>Expenditure:  Transfers and Subsidies - Operational:  Allocations In-kind - Departmental Agencies and Accounts:  Provincial Departmental Agencies - Provincial Departmental Agencies - Xhasa ATC Agency (Gautrain Management Agency)</v>
          </cell>
          <cell r="R8994" t="str">
            <v>2</v>
          </cell>
          <cell r="S8994" t="str">
            <v>51</v>
          </cell>
          <cell r="T8994" t="str">
            <v>180</v>
          </cell>
          <cell r="U8994" t="str">
            <v>0</v>
          </cell>
          <cell r="V8994" t="str">
            <v>PRV DPT AGEN - GAUTRAIN MANAG AGENCY</v>
          </cell>
        </row>
        <row r="8995">
          <cell r="Q8995" t="str">
            <v>Expenditure:  Transfers and Subsidies - Operational:  Allocations In-kind - Departmental Agencies and Accounts:  Provincial Departmental Agencies - Youth Commission</v>
          </cell>
          <cell r="R8995" t="str">
            <v>2</v>
          </cell>
          <cell r="S8995" t="str">
            <v>51</v>
          </cell>
          <cell r="T8995" t="str">
            <v>181</v>
          </cell>
          <cell r="U8995" t="str">
            <v>0</v>
          </cell>
          <cell r="V8995" t="str">
            <v>PRV DPT AGEN - YOUTH COMMISSION</v>
          </cell>
        </row>
        <row r="8996">
          <cell r="Q8996" t="str">
            <v>Expenditure:  Transfers and Subsidies - Operational:  Allocations In-kind - Departmental Agencies and Accounts:  Provincial Departmental Agencies - Youth Development Trust</v>
          </cell>
          <cell r="R8996" t="str">
            <v>2</v>
          </cell>
          <cell r="S8996" t="str">
            <v>51</v>
          </cell>
          <cell r="T8996" t="str">
            <v>182</v>
          </cell>
          <cell r="U8996" t="str">
            <v>0</v>
          </cell>
          <cell r="V8996" t="str">
            <v>PRV DPT AGEN - YOUTH DEVELOPMENT TRUST</v>
          </cell>
        </row>
        <row r="8997">
          <cell r="Q8997" t="str">
            <v>Expenditure:  Transfers and Subsidies - Operational:  Allocations In-kind - Departmental Agencies and Accounts:  National Departmental Agencies</v>
          </cell>
          <cell r="R8997">
            <v>0</v>
          </cell>
          <cell r="V8997" t="str">
            <v>TS O IN-KIN DPT AGEN &amp; ACC NAT DEPT AGEN</v>
          </cell>
        </row>
        <row r="8998">
          <cell r="Q8998" t="str">
            <v>Expenditure:  Transfers and Subsidies - Operational:  Allocations In-kind - Departmental Agencies and Accounts:  National Departmental Agencies - ZA Domain Name Authority</v>
          </cell>
          <cell r="R8998" t="str">
            <v>2</v>
          </cell>
          <cell r="S8998" t="str">
            <v>51</v>
          </cell>
          <cell r="T8998" t="str">
            <v>400</v>
          </cell>
          <cell r="U8998" t="str">
            <v>0</v>
          </cell>
          <cell r="V8998" t="str">
            <v>NAT DPT AGEN - ZA DOMAIN NAME AUTHORITY</v>
          </cell>
        </row>
        <row r="8999">
          <cell r="Q8999" t="str">
            <v>Expenditure:  Transfers and Subsidies - Operational:  Allocations In-kind - Departmental Agencies and Accounts:  National Departmental Agencies - Accounting Standards Board</v>
          </cell>
          <cell r="R8999" t="str">
            <v>2</v>
          </cell>
          <cell r="S8999" t="str">
            <v>51</v>
          </cell>
          <cell r="T8999" t="str">
            <v>401</v>
          </cell>
          <cell r="U8999" t="str">
            <v>0</v>
          </cell>
          <cell r="V8999" t="str">
            <v>NAT DPT AGEN - ACCOUNTING STANDARD BOARD</v>
          </cell>
        </row>
        <row r="9000">
          <cell r="Q9000" t="str">
            <v>Expenditure:  Transfers and Subsidies - Operational:  Allocations In-kind - Departmental Agencies and Accounts:  National Departmental Agencies - Africa Institute of South Africa</v>
          </cell>
          <cell r="R9000" t="str">
            <v>2</v>
          </cell>
          <cell r="S9000" t="str">
            <v>51</v>
          </cell>
          <cell r="T9000" t="str">
            <v>402</v>
          </cell>
          <cell r="U9000" t="str">
            <v>0</v>
          </cell>
          <cell r="V9000" t="str">
            <v>NAT DPT AGEN - AFRICA INSTITUTE OF SA</v>
          </cell>
        </row>
        <row r="9001">
          <cell r="Q9001" t="str">
            <v>Expenditure:  Transfers and Subsidies - Operational:  Allocations In-kind - Departmental Agencies and Accounts:  National Departmental Agencies - African Renaissance and Intern Fund</v>
          </cell>
          <cell r="R9001" t="str">
            <v>2</v>
          </cell>
          <cell r="S9001" t="str">
            <v>51</v>
          </cell>
          <cell r="T9001" t="str">
            <v>403</v>
          </cell>
          <cell r="U9001" t="str">
            <v>0</v>
          </cell>
          <cell r="V9001" t="str">
            <v>NAT DPT AGEN - AFRI RENAIS &amp; INTERN FUND</v>
          </cell>
        </row>
        <row r="9002">
          <cell r="Q9002" t="str">
            <v>Expenditure:  Transfers and Subsidies - Operational:  Allocations In-kind - Departmental Agencies and Accounts:  National Departmental Agencies - Afrikaanse Taalmuseum</v>
          </cell>
          <cell r="R9002" t="str">
            <v>2</v>
          </cell>
          <cell r="S9002" t="str">
            <v>51</v>
          </cell>
          <cell r="T9002" t="str">
            <v>404</v>
          </cell>
          <cell r="U9002" t="str">
            <v>0</v>
          </cell>
          <cell r="V9002" t="str">
            <v>NAT DPT AGEN - AFRIKAANSE TAALMUSEUM</v>
          </cell>
        </row>
        <row r="9003">
          <cell r="Q9003" t="str">
            <v>Expenditure:  Transfers and Subsidies - Operational:  Allocations In-kind - Departmental Agencies and Accounts:  National Departmental Agencies - Agricultural Sector Education and Train Authority</v>
          </cell>
          <cell r="R9003" t="str">
            <v>2</v>
          </cell>
          <cell r="S9003" t="str">
            <v>51</v>
          </cell>
          <cell r="T9003" t="str">
            <v>405</v>
          </cell>
          <cell r="U9003" t="str">
            <v>0</v>
          </cell>
          <cell r="V9003" t="str">
            <v>NAT DPT AGEN - AGRI SEC EDUC &amp; TRAIN AUT</v>
          </cell>
        </row>
        <row r="9004">
          <cell r="Q9004" t="str">
            <v>Expenditure:  Transfers and Subsidies - Operational:  Allocations In-kind - Departmental Agencies and Accounts:  National Departmental Agencies - Agricultural Land Holdings Acc</v>
          </cell>
          <cell r="R9004" t="str">
            <v>2</v>
          </cell>
          <cell r="S9004" t="str">
            <v>51</v>
          </cell>
          <cell r="T9004" t="str">
            <v>406</v>
          </cell>
          <cell r="U9004" t="str">
            <v>0</v>
          </cell>
          <cell r="V9004" t="str">
            <v>NAT DPT AGEN - AGRICAL LAND HOLDINGS ACC</v>
          </cell>
        </row>
        <row r="9005">
          <cell r="Q9005" t="str">
            <v>Expenditure:  Transfers and Subsidies - Operational:  Allocations In-kind - Departmental Agencies and Accounts:  National Departmental Agencies - Agricultural Research Council</v>
          </cell>
          <cell r="R9005" t="str">
            <v>2</v>
          </cell>
          <cell r="S9005" t="str">
            <v>51</v>
          </cell>
          <cell r="T9005" t="str">
            <v>407</v>
          </cell>
          <cell r="U9005" t="str">
            <v>0</v>
          </cell>
          <cell r="V9005" t="str">
            <v>NAT DPT AGEN - AGRICULT RESEARCH COUNCIL</v>
          </cell>
        </row>
        <row r="9006">
          <cell r="Q9006" t="str">
            <v>Expenditure:  Transfers and Subsidies - Operational:  Allocations In-kind - Departmental Agencies and Accounts:  National Departmental Agencies - Air Services Licensing Council</v>
          </cell>
          <cell r="R9006" t="str">
            <v>2</v>
          </cell>
          <cell r="S9006" t="str">
            <v>51</v>
          </cell>
          <cell r="T9006" t="str">
            <v>408</v>
          </cell>
          <cell r="U9006" t="str">
            <v>0</v>
          </cell>
          <cell r="V9006" t="str">
            <v>NAT DPT AGEN - AIR SERV LICEN COUNCIL</v>
          </cell>
        </row>
        <row r="9007">
          <cell r="Q9007" t="str">
            <v>Expenditure:  Transfers and Subsidies - Operational:  Allocations In-kind - Departmental Agencies and Accounts:  National Departmental Agencies - Artscape</v>
          </cell>
          <cell r="R9007" t="str">
            <v>2</v>
          </cell>
          <cell r="S9007" t="str">
            <v>51</v>
          </cell>
          <cell r="T9007" t="str">
            <v>409</v>
          </cell>
          <cell r="U9007" t="str">
            <v>0</v>
          </cell>
          <cell r="V9007" t="str">
            <v>NAT DPT AGEN - ARTSCAPE</v>
          </cell>
        </row>
        <row r="9008">
          <cell r="Q9008" t="str">
            <v>Expenditure:  Transfers and Subsidies - Operational:  Allocations In-kind - Departmental Agencies and Accounts:  National Departmental Agencies - Banking SETA</v>
          </cell>
          <cell r="R9008" t="str">
            <v>2</v>
          </cell>
          <cell r="S9008" t="str">
            <v>51</v>
          </cell>
          <cell r="T9008" t="str">
            <v>410</v>
          </cell>
          <cell r="U9008" t="str">
            <v>0</v>
          </cell>
          <cell r="V9008" t="str">
            <v>NAT DPT AGEN - BANKING SETA</v>
          </cell>
        </row>
        <row r="9009">
          <cell r="Q9009" t="str">
            <v>Expenditure:  Transfers and Subsidies - Operational:  Allocations In-kind - Departmental Agencies and Accounts:  National Departmental Agencies - Blyde River Canyon National Park</v>
          </cell>
          <cell r="R9009" t="str">
            <v>2</v>
          </cell>
          <cell r="S9009" t="str">
            <v>51</v>
          </cell>
          <cell r="T9009" t="str">
            <v>411</v>
          </cell>
          <cell r="U9009" t="str">
            <v>0</v>
          </cell>
          <cell r="V9009" t="str">
            <v>NAT DPT AGEN - BLYDE RIVER CANYON N/PARK</v>
          </cell>
        </row>
        <row r="9010">
          <cell r="Q9010" t="str">
            <v>Expenditure:  Transfers and Subsidies - Operational:  Allocations In-kind - Departmental Agencies and Accounts:  National Departmental Agencies - Board on Tariffs and Trade</v>
          </cell>
          <cell r="R9010" t="str">
            <v>2</v>
          </cell>
          <cell r="S9010" t="str">
            <v>51</v>
          </cell>
          <cell r="T9010" t="str">
            <v>412</v>
          </cell>
          <cell r="U9010" t="str">
            <v>0</v>
          </cell>
          <cell r="V9010" t="str">
            <v>NAT DPT AGEN - BOARD ON TARIFFS &amp; TRADE</v>
          </cell>
        </row>
        <row r="9011">
          <cell r="Q9011" t="str">
            <v>Expenditure:  Transfers and Subsidies - Operational:  Allocations In-kind - Departmental Agencies and Accounts:  National Departmental Agencies - Boxing South Africa</v>
          </cell>
          <cell r="R9011" t="str">
            <v>2</v>
          </cell>
          <cell r="S9011" t="str">
            <v>51</v>
          </cell>
          <cell r="T9011" t="str">
            <v>413</v>
          </cell>
          <cell r="U9011" t="str">
            <v>0</v>
          </cell>
          <cell r="V9011" t="str">
            <v>NAT DPT AGEN - BOXING SOUTH AFRICA</v>
          </cell>
        </row>
        <row r="9012">
          <cell r="Q9012" t="str">
            <v>Expenditure:  Transfers and Subsidies - Operational:  Allocations In-kind - Departmental Agencies and Accounts:  National Departmental Agencies - Breede River Catchment Management Agency</v>
          </cell>
          <cell r="R9012" t="str">
            <v>2</v>
          </cell>
          <cell r="S9012" t="str">
            <v>51</v>
          </cell>
          <cell r="T9012" t="str">
            <v>414</v>
          </cell>
          <cell r="U9012" t="str">
            <v>0</v>
          </cell>
          <cell r="V9012" t="str">
            <v xml:space="preserve">NAT DPT AGEN - BREEDE RIVER CATCH MAN </v>
          </cell>
        </row>
        <row r="9013">
          <cell r="Q9013" t="str">
            <v>Expenditure:  Transfers and Subsidies - Operational:  Allocations In-kind - Departmental Agencies and Accounts:  National Departmental Agencies - Business Arts of South Africa Johannesburg</v>
          </cell>
          <cell r="R9013" t="str">
            <v>2</v>
          </cell>
          <cell r="S9013" t="str">
            <v>51</v>
          </cell>
          <cell r="T9013" t="str">
            <v>415</v>
          </cell>
          <cell r="U9013" t="str">
            <v>0</v>
          </cell>
          <cell r="V9013" t="str">
            <v>NAT DPT AGEN - BUSINESS ARTS OF SA JHB</v>
          </cell>
        </row>
        <row r="9014">
          <cell r="Q9014" t="str">
            <v>Expenditure:  Transfers and Subsidies - Operational:  Allocations In-kind - Departmental Agencies and Accounts:  National Departmental Agencies - Cape Medical Depot Augmentation</v>
          </cell>
          <cell r="R9014" t="str">
            <v>2</v>
          </cell>
          <cell r="S9014" t="str">
            <v>51</v>
          </cell>
          <cell r="T9014" t="str">
            <v>416</v>
          </cell>
          <cell r="U9014" t="str">
            <v>0</v>
          </cell>
          <cell r="V9014" t="str">
            <v>NAT DPT AGEN - CAPE MED DEPOT AUGMENTAT</v>
          </cell>
        </row>
        <row r="9015">
          <cell r="Q9015" t="str">
            <v>Expenditure:  Transfers and Subsidies - Operational:  Allocations In-kind - Departmental Agencies and Accounts:  National Departmental Agencies - Castle Control Board</v>
          </cell>
          <cell r="R9015" t="str">
            <v>2</v>
          </cell>
          <cell r="S9015" t="str">
            <v>51</v>
          </cell>
          <cell r="T9015" t="str">
            <v>417</v>
          </cell>
          <cell r="U9015" t="str">
            <v>0</v>
          </cell>
          <cell r="V9015" t="str">
            <v>NAT DPT AGEN - CASTLE CONTROL BOARD</v>
          </cell>
        </row>
        <row r="9016">
          <cell r="Q9016" t="str">
            <v>Expenditure:  Transfers and Subsidies - Operational:  Allocations In-kind - Departmental Agencies and Accounts:  National Departmental Agencies - Cedara Agricultural College</v>
          </cell>
          <cell r="R9016" t="str">
            <v>2</v>
          </cell>
          <cell r="S9016" t="str">
            <v>51</v>
          </cell>
          <cell r="T9016" t="str">
            <v>418</v>
          </cell>
          <cell r="U9016" t="str">
            <v>0</v>
          </cell>
          <cell r="V9016" t="str">
            <v>NAT DPT AGEN - CEDARA AGRICUL COLLEGE</v>
          </cell>
        </row>
        <row r="9017">
          <cell r="Q9017" t="str">
            <v>Expenditure:  Transfers and Subsidies - Operational:  Allocations In-kind - Departmental Agencies and Accounts:  National Departmental Agencies - Chemical Industry Seta</v>
          </cell>
          <cell r="R9017" t="str">
            <v>2</v>
          </cell>
          <cell r="S9017" t="str">
            <v>51</v>
          </cell>
          <cell r="T9017" t="str">
            <v>419</v>
          </cell>
          <cell r="U9017" t="str">
            <v>0</v>
          </cell>
          <cell r="V9017" t="str">
            <v>NAT DPT AGEN - CHEMICAL INDUSTRY SETA</v>
          </cell>
        </row>
        <row r="9018">
          <cell r="Q9018" t="str">
            <v>Expenditure:  Transfers and Subsidies - Operational:  Allocations In-kind - Departmental Agencies and Accounts:  National Departmental Agencies - Clothing, Textile, Footwear and Leather SETA</v>
          </cell>
          <cell r="R9018" t="str">
            <v>2</v>
          </cell>
          <cell r="S9018" t="str">
            <v>51</v>
          </cell>
          <cell r="T9018" t="str">
            <v>420</v>
          </cell>
          <cell r="U9018" t="str">
            <v>0</v>
          </cell>
          <cell r="V9018" t="str">
            <v>NAT DPT AGEN - CLOT TEX FOOT &amp; LEAT SETA</v>
          </cell>
        </row>
        <row r="9019">
          <cell r="Q9019" t="str">
            <v>Expenditure:  Transfers and Subsidies - Operational:  Allocations In-kind - Departmental Agencies and Accounts:  National Departmental Agencies - Commissioner Conciliation, Mediation and Arbitration</v>
          </cell>
          <cell r="R9019" t="str">
            <v>2</v>
          </cell>
          <cell r="S9019" t="str">
            <v>51</v>
          </cell>
          <cell r="T9019" t="str">
            <v>421</v>
          </cell>
          <cell r="U9019" t="str">
            <v>0</v>
          </cell>
          <cell r="V9019" t="str">
            <v>NAT DPT AGEN - COM RECONCIL MED &amp; ARBITR</v>
          </cell>
        </row>
        <row r="9020">
          <cell r="Q9020" t="str">
            <v xml:space="preserve">Expenditure:  Transfers and Subsidies - Operational:  Allocations In-kind - Departmental Agencies and Accounts:  National Departmental Agencies - Community Promotion and Protection of Rights </v>
          </cell>
          <cell r="R9020" t="str">
            <v>2</v>
          </cell>
          <cell r="S9020" t="str">
            <v>51</v>
          </cell>
          <cell r="T9020" t="str">
            <v>422</v>
          </cell>
          <cell r="U9020" t="str">
            <v>0</v>
          </cell>
          <cell r="V9020" t="str">
            <v>NAT DPT AGEN - COM PROM &amp; PROT OF RIGHTS</v>
          </cell>
        </row>
        <row r="9021">
          <cell r="Q9021" t="str">
            <v>Expenditure:  Transfers and Subsidies - Operational:  Allocations In-kind - Departmental Agencies and Accounts:  National Departmental Agencies - Commission Gender Equality</v>
          </cell>
          <cell r="R9021" t="str">
            <v>2</v>
          </cell>
          <cell r="S9021" t="str">
            <v>51</v>
          </cell>
          <cell r="T9021" t="str">
            <v>423</v>
          </cell>
          <cell r="U9021" t="str">
            <v>0</v>
          </cell>
          <cell r="V9021" t="str">
            <v>NAT DPT AGEN - COMMIS GENDER EQUALITY</v>
          </cell>
        </row>
        <row r="9022">
          <cell r="Q9022" t="str">
            <v>Expenditure:  Transfers and Subsidies - Operational:  Allocations In-kind - Departmental Agencies and Accounts:  National Departmental Agencies - Companies and Intellectual Property Commission</v>
          </cell>
          <cell r="R9022" t="str">
            <v>2</v>
          </cell>
          <cell r="S9022" t="str">
            <v>51</v>
          </cell>
          <cell r="T9022" t="str">
            <v>424</v>
          </cell>
          <cell r="U9022" t="str">
            <v>0</v>
          </cell>
          <cell r="V9022" t="str">
            <v>NAT DPT AGEN - COMPA &amp; INTELLE PROP COMM</v>
          </cell>
        </row>
        <row r="9023">
          <cell r="Q9023" t="str">
            <v>Expenditure:  Transfers and Subsidies - Operational:  Allocations In-kind - Departmental Agencies and Accounts:  National Departmental Agencies - Compensation Fund Including Reserve Fund</v>
          </cell>
          <cell r="R9023" t="str">
            <v>2</v>
          </cell>
          <cell r="S9023" t="str">
            <v>51</v>
          </cell>
          <cell r="T9023" t="str">
            <v>425</v>
          </cell>
          <cell r="U9023" t="str">
            <v>0</v>
          </cell>
          <cell r="V9023" t="str">
            <v>NAT DPT AGEN - COMPEN FUND INC RESV FUND</v>
          </cell>
        </row>
        <row r="9024">
          <cell r="Q9024" t="str">
            <v>Expenditure:  Transfers and Subsidies - Operational:  Allocations In-kind - Departmental Agencies and Accounts:  National Departmental Agencies - Competition Board</v>
          </cell>
          <cell r="R9024" t="str">
            <v>2</v>
          </cell>
          <cell r="S9024" t="str">
            <v>51</v>
          </cell>
          <cell r="T9024" t="str">
            <v>426</v>
          </cell>
          <cell r="U9024" t="str">
            <v>0</v>
          </cell>
          <cell r="V9024" t="str">
            <v>NAT DPT AGEN - COMPETITION BOARD</v>
          </cell>
        </row>
        <row r="9025">
          <cell r="Q9025" t="str">
            <v>Expenditure:  Transfers and Subsidies - Operational:  Allocations In-kind - Departmental Agencies and Accounts:  National Departmental Agencies - Competition Commission</v>
          </cell>
          <cell r="R9025" t="str">
            <v>2</v>
          </cell>
          <cell r="S9025" t="str">
            <v>51</v>
          </cell>
          <cell r="T9025" t="str">
            <v>427</v>
          </cell>
          <cell r="U9025" t="str">
            <v>0</v>
          </cell>
          <cell r="V9025" t="str">
            <v>NAT DPT AGEN - COMPETITION COMMISSION</v>
          </cell>
        </row>
        <row r="9026">
          <cell r="Q9026" t="str">
            <v>Expenditure:  Transfers and Subsidies - Operational:  Allocations In-kind - Departmental Agencies and Accounts:  National Departmental Agencies - Competition Tribunal</v>
          </cell>
          <cell r="R9026" t="str">
            <v>2</v>
          </cell>
          <cell r="S9026" t="str">
            <v>51</v>
          </cell>
          <cell r="T9026" t="str">
            <v>428</v>
          </cell>
          <cell r="U9026" t="str">
            <v>0</v>
          </cell>
          <cell r="V9026" t="str">
            <v>NAT DPT AGEN - COMPETITION TRIBUNAL</v>
          </cell>
        </row>
        <row r="9027">
          <cell r="Q9027" t="str">
            <v>Expenditure:  Transfers and Subsidies - Operational:  Allocations In-kind - Departmental Agencies and Accounts:  National Departmental Agencies - Construction Industry Development Board</v>
          </cell>
          <cell r="R9027" t="str">
            <v>2</v>
          </cell>
          <cell r="S9027" t="str">
            <v>51</v>
          </cell>
          <cell r="T9027" t="str">
            <v>429</v>
          </cell>
          <cell r="U9027" t="str">
            <v>0</v>
          </cell>
          <cell r="V9027" t="str">
            <v>NAT DPT AGEN -  CONSTRUCT IND DEV BOARD</v>
          </cell>
        </row>
        <row r="9028">
          <cell r="Q9028" t="str">
            <v>Expenditure:  Transfers and Subsidies - Operational:  Allocations In-kind - Departmental Agencies and Accounts:  National Departmental Agencies - Construction SETA</v>
          </cell>
          <cell r="R9028" t="str">
            <v>2</v>
          </cell>
          <cell r="S9028" t="str">
            <v>51</v>
          </cell>
          <cell r="T9028" t="str">
            <v>430</v>
          </cell>
          <cell r="U9028" t="str">
            <v>0</v>
          </cell>
          <cell r="V9028" t="str">
            <v>NAT DPT AGEN - CONSTRUCTION SETA</v>
          </cell>
        </row>
        <row r="9029">
          <cell r="Q9029" t="str">
            <v>Expenditure:  Transfers and Subsidies - Operational:  Allocations In-kind - Departmental Agencies and Accounts:  National Departmental Agencies - Co-Op Banking  Development Agency (CBDA)</v>
          </cell>
          <cell r="R9029" t="str">
            <v>2</v>
          </cell>
          <cell r="S9029" t="str">
            <v>51</v>
          </cell>
          <cell r="T9029" t="str">
            <v>431</v>
          </cell>
          <cell r="U9029" t="str">
            <v>0</v>
          </cell>
          <cell r="V9029" t="str">
            <v>NAT DPT AGEN - CO-OP BANKING  DEV AGENCY</v>
          </cell>
        </row>
        <row r="9030">
          <cell r="Q9030" t="str">
            <v>Expenditure:  Transfers and Subsidies - Operational:  Allocations In-kind - Departmental Agencies and Accounts:  National Departmental Agencies - Council for Geosciences</v>
          </cell>
          <cell r="R9030" t="str">
            <v>2</v>
          </cell>
          <cell r="S9030" t="str">
            <v>51</v>
          </cell>
          <cell r="T9030" t="str">
            <v>432</v>
          </cell>
          <cell r="U9030" t="str">
            <v>0</v>
          </cell>
          <cell r="V9030" t="str">
            <v>NAT DPT AGEN - COUNCIL FOR GEOSCIENCES</v>
          </cell>
        </row>
        <row r="9031">
          <cell r="Q9031" t="str">
            <v>Expenditure:  Transfers and Subsidies - Operational:  Allocations In-kind - Departmental Agencies and Accounts:  National Departmental Agencies - Council for Medical Schemes</v>
          </cell>
          <cell r="R9031" t="str">
            <v>2</v>
          </cell>
          <cell r="S9031" t="str">
            <v>51</v>
          </cell>
          <cell r="T9031" t="str">
            <v>433</v>
          </cell>
          <cell r="U9031" t="str">
            <v>0</v>
          </cell>
          <cell r="V9031" t="str">
            <v>NAT DPT AGEN - COUNCIL FOR MEDICAL SCH</v>
          </cell>
        </row>
        <row r="9032">
          <cell r="Q9032" t="str">
            <v>Expenditure:  Transfers and Subsidies - Operational:  Allocations In-kind - Departmental Agencies and Accounts:  National Departmental Agencies - Council for Nuclear Safety</v>
          </cell>
          <cell r="R9032" t="str">
            <v>2</v>
          </cell>
          <cell r="S9032" t="str">
            <v>51</v>
          </cell>
          <cell r="T9032" t="str">
            <v>434</v>
          </cell>
          <cell r="U9032" t="str">
            <v>0</v>
          </cell>
          <cell r="V9032" t="str">
            <v>NAT DPT AGEN - COUNCIL NUCLEAR SAFETY</v>
          </cell>
        </row>
        <row r="9033">
          <cell r="Q9033" t="str">
            <v>Expenditure:  Transfers and Subsidies - Operational:  Allocations In-kind - Departmental Agencies and Accounts:  National Departmental Agencies - Council for Scientific and Industrial Research</v>
          </cell>
          <cell r="R9033" t="str">
            <v>2</v>
          </cell>
          <cell r="S9033" t="str">
            <v>51</v>
          </cell>
          <cell r="T9033" t="str">
            <v>435</v>
          </cell>
          <cell r="U9033" t="str">
            <v>0</v>
          </cell>
          <cell r="V9033" t="str">
            <v>NAT DPT AGEN - COUN SCIENT &amp; INDUST RESE</v>
          </cell>
        </row>
        <row r="9034">
          <cell r="Q9034" t="str">
            <v>Expenditure:  Transfers and Subsidies - Operational:  Allocations In-kind - Departmental Agencies and Accounts:  National Departmental Agencies - Council for the Built Environment (CBE)</v>
          </cell>
          <cell r="R9034" t="str">
            <v>2</v>
          </cell>
          <cell r="S9034" t="str">
            <v>51</v>
          </cell>
          <cell r="T9034" t="str">
            <v>436</v>
          </cell>
          <cell r="U9034" t="str">
            <v>0</v>
          </cell>
          <cell r="V9034" t="str">
            <v>NAT DPT AGEN -  COUNCIL BUILT ENVIRON</v>
          </cell>
        </row>
        <row r="9035">
          <cell r="Q9035" t="str">
            <v>Expenditure:  Transfers and Subsidies - Operational:  Allocations In-kind - Departmental Agencies and Accounts:  National Departmental Agencies - Council on Higher Education</v>
          </cell>
          <cell r="R9035" t="str">
            <v>2</v>
          </cell>
          <cell r="S9035" t="str">
            <v>51</v>
          </cell>
          <cell r="T9035" t="str">
            <v>437</v>
          </cell>
          <cell r="U9035" t="str">
            <v>0</v>
          </cell>
          <cell r="V9035" t="str">
            <v>NAT DPT AGEN - COUN ON HIGHER EDUCATION</v>
          </cell>
        </row>
        <row r="9036">
          <cell r="Q9036" t="str">
            <v>Expenditure:  Transfers and Subsidies - Operational:  Allocations In-kind - Departmental Agencies and Accounts:  National Departmental Agencies - Cross-Border Road Transport Agency</v>
          </cell>
          <cell r="R9036" t="str">
            <v>2</v>
          </cell>
          <cell r="S9036" t="str">
            <v>51</v>
          </cell>
          <cell r="T9036" t="str">
            <v>438</v>
          </cell>
          <cell r="U9036" t="str">
            <v>0</v>
          </cell>
          <cell r="V9036" t="str">
            <v>NAT DPT AGEN - CROSS-BORDER ROAD TRP AGE</v>
          </cell>
        </row>
        <row r="9037">
          <cell r="Q9037" t="str">
            <v>Expenditure:  Transfers and Subsidies - Operational:  Allocations In-kind - Departmental Agencies and Accounts:  National Departmental Agencies - Diabo</v>
          </cell>
          <cell r="R9037" t="str">
            <v>2</v>
          </cell>
          <cell r="S9037" t="str">
            <v>51</v>
          </cell>
          <cell r="T9037" t="str">
            <v>439</v>
          </cell>
          <cell r="U9037" t="str">
            <v>0</v>
          </cell>
          <cell r="V9037" t="str">
            <v>NAT DPT AGEN - DIABO</v>
          </cell>
        </row>
        <row r="9038">
          <cell r="Q9038" t="str">
            <v>Expenditure:  Transfers and Subsidies - Operational:  Allocations In-kind - Departmental Agencies and Accounts:  National Departmental Agencies - Ditsong:  Museums of South Africa</v>
          </cell>
          <cell r="R9038" t="str">
            <v>2</v>
          </cell>
          <cell r="S9038" t="str">
            <v>51</v>
          </cell>
          <cell r="T9038" t="str">
            <v>440</v>
          </cell>
          <cell r="U9038" t="str">
            <v>0</v>
          </cell>
          <cell r="V9038" t="str">
            <v>NAT DPT AGEN - DITSONG MUSEUMS OF SA</v>
          </cell>
        </row>
        <row r="9039">
          <cell r="Q9039" t="str">
            <v>Expenditure:  Transfers and Subsidies - Operational:  Allocations In-kind - Departmental Agencies and Accounts:  National Departmental Agencies - Education and Labour Relation Council</v>
          </cell>
          <cell r="R9039" t="str">
            <v>2</v>
          </cell>
          <cell r="S9039" t="str">
            <v>51</v>
          </cell>
          <cell r="T9039" t="str">
            <v>441</v>
          </cell>
          <cell r="U9039" t="str">
            <v>0</v>
          </cell>
          <cell r="V9039" t="str">
            <v>NAT DPT AGEN - EDUC &amp; LABOUR RELAT COUN</v>
          </cell>
        </row>
        <row r="9040">
          <cell r="Q9040" t="str">
            <v>Expenditure:  Transfers and Subsidies - Operational:  Allocations In-kind - Departmental Agencies and Accounts:  National Departmental Agencies - Glen Agricultural College</v>
          </cell>
          <cell r="R9040" t="str">
            <v>2</v>
          </cell>
          <cell r="S9040" t="str">
            <v>51</v>
          </cell>
          <cell r="T9040" t="str">
            <v>442</v>
          </cell>
          <cell r="U9040" t="str">
            <v>0</v>
          </cell>
          <cell r="V9040" t="str">
            <v>NAT DPT AGEN - GLEN AGRICULTURAL COLLEGE</v>
          </cell>
        </row>
        <row r="9041">
          <cell r="Q9041" t="str">
            <v>Expenditure:  Transfers and Subsidies - Operational:  Allocations In-kind - Departmental Agencies and Accounts:  National Departmental Agencies - Fort Cox Agricultural College</v>
          </cell>
          <cell r="R9041" t="str">
            <v>2</v>
          </cell>
          <cell r="S9041" t="str">
            <v>51</v>
          </cell>
          <cell r="T9041" t="str">
            <v>443</v>
          </cell>
          <cell r="U9041" t="str">
            <v>0</v>
          </cell>
          <cell r="V9041" t="str">
            <v>NAT DPT AGEN - FORT COX AGRICUL COLLEGE</v>
          </cell>
        </row>
        <row r="9042">
          <cell r="Q9042" t="str">
            <v>Expenditure:  Transfers and Subsidies - Operational:  Allocations In-kind - Departmental Agencies and Accounts:  National Departmental Agencies - Lowveld Agricultural College</v>
          </cell>
          <cell r="R9042" t="str">
            <v>2</v>
          </cell>
          <cell r="S9042" t="str">
            <v>51</v>
          </cell>
          <cell r="T9042" t="str">
            <v>444</v>
          </cell>
          <cell r="U9042" t="str">
            <v>0</v>
          </cell>
          <cell r="V9042" t="str">
            <v>NAT DPT AGEN - LOWVELD AGRICUL COLLEGE</v>
          </cell>
        </row>
        <row r="9043">
          <cell r="Q9043" t="str">
            <v>Expenditure:  Transfers and Subsidies - Operational:  Allocations In-kind - Departmental Agencies and Accounts:  National Departmental Agencies - Madzivhandila Agricultural College</v>
          </cell>
          <cell r="R9043" t="str">
            <v>2</v>
          </cell>
          <cell r="S9043" t="str">
            <v>51</v>
          </cell>
          <cell r="T9043" t="str">
            <v>445</v>
          </cell>
          <cell r="U9043" t="str">
            <v>0</v>
          </cell>
          <cell r="V9043" t="str">
            <v>NAT DPT AGEN -  MADZIVHANDILA AGRI COLL</v>
          </cell>
        </row>
        <row r="9044">
          <cell r="Q9044" t="str">
            <v>Expenditure:  Transfers and Subsidies - Operational:  Allocations In-kind - Departmental Agencies and Accounts:  National Departmental Agencies - Potchefstroom Agricultural College</v>
          </cell>
          <cell r="R9044" t="str">
            <v>2</v>
          </cell>
          <cell r="S9044" t="str">
            <v>51</v>
          </cell>
          <cell r="T9044" t="str">
            <v>446</v>
          </cell>
          <cell r="U9044" t="str">
            <v>0</v>
          </cell>
          <cell r="V9044" t="str">
            <v>NAT DPT AGEN - POTCH AGRICUL COLLEGE</v>
          </cell>
        </row>
        <row r="9045">
          <cell r="Q9045" t="str">
            <v>Expenditure:  Transfers and Subsidies - Operational:  Allocations In-kind - Departmental Agencies and Accounts:  National Departmental Agencies - Education, Training and Development Practices SETA</v>
          </cell>
          <cell r="R9045" t="str">
            <v>2</v>
          </cell>
          <cell r="S9045" t="str">
            <v>51</v>
          </cell>
          <cell r="T9045" t="str">
            <v>447</v>
          </cell>
          <cell r="U9045" t="str">
            <v>0</v>
          </cell>
          <cell r="V9045" t="str">
            <v>NAT DPT AGEN - TRAIN &amp; DEVEL PRAC SETA</v>
          </cell>
        </row>
        <row r="9046">
          <cell r="Q9046" t="str">
            <v>Expenditure:  Transfers and Subsidies - Operational:  Allocations In-kind - Departmental Agencies and Accounts:  National Departmental Agencies - Electricity Distribution Industry Holdings</v>
          </cell>
          <cell r="R9046" t="str">
            <v>2</v>
          </cell>
          <cell r="S9046" t="str">
            <v>51</v>
          </cell>
          <cell r="T9046" t="str">
            <v>448</v>
          </cell>
          <cell r="U9046" t="str">
            <v>0</v>
          </cell>
          <cell r="V9046" t="str">
            <v>NAT DPT AGEN - ELE DISTRIB INDUSTRY HOLD</v>
          </cell>
        </row>
        <row r="9047">
          <cell r="Q9047" t="str">
            <v>Expenditure:  Transfers and Subsidies - Operational:  Allocations In-kind - Departmental Agencies and Accounts:  National Departmental Agencies - Electricity Communications Sec (Pty)Ltd</v>
          </cell>
          <cell r="R9047" t="str">
            <v>2</v>
          </cell>
          <cell r="S9047" t="str">
            <v>51</v>
          </cell>
          <cell r="T9047" t="str">
            <v>449</v>
          </cell>
          <cell r="U9047" t="str">
            <v>0</v>
          </cell>
          <cell r="V9047" t="str">
            <v>NAT DPT AGEN - ELE COMMUNIC SEC (PTY)LTD</v>
          </cell>
        </row>
        <row r="9048">
          <cell r="Q9048" t="str">
            <v>Expenditure:  Transfers and Subsidies - Operational:  Allocations In-kind - Departmental Agencies and Accounts:  National Departmental Agencies - Elsenburg Agricultural College</v>
          </cell>
          <cell r="R9048" t="str">
            <v>2</v>
          </cell>
          <cell r="S9048" t="str">
            <v>51</v>
          </cell>
          <cell r="T9048" t="str">
            <v>450</v>
          </cell>
          <cell r="U9048" t="str">
            <v>0</v>
          </cell>
          <cell r="V9048" t="str">
            <v>NAT DPT AGEN - ELSENBURG AGRICUL COLLEGE</v>
          </cell>
        </row>
        <row r="9049">
          <cell r="Q9049" t="str">
            <v>Expenditure:  Transfers and Subsidies - Operational:  Allocations In-kind - Departmental Agencies and Accounts:  National Departmental Agencies - Employments Condition Commission</v>
          </cell>
          <cell r="R9049" t="str">
            <v>2</v>
          </cell>
          <cell r="S9049" t="str">
            <v>51</v>
          </cell>
          <cell r="T9049" t="str">
            <v>451</v>
          </cell>
          <cell r="U9049" t="str">
            <v>0</v>
          </cell>
          <cell r="V9049" t="str">
            <v>NAT DPT AGEN - EMPLOY CONDITION COMMIS</v>
          </cell>
        </row>
        <row r="9050">
          <cell r="Q9050" t="str">
            <v>Expenditure:  Transfers and Subsidies - Operational:  Allocations In-kind - Departmental Agencies and Accounts:  National Departmental Agencies - Energy Sector SETA</v>
          </cell>
          <cell r="R9050" t="str">
            <v>2</v>
          </cell>
          <cell r="S9050" t="str">
            <v>51</v>
          </cell>
          <cell r="T9050" t="str">
            <v>452</v>
          </cell>
          <cell r="U9050" t="str">
            <v>0</v>
          </cell>
          <cell r="V9050" t="str">
            <v>NAT DPT AGEN - ENERGY SECTOR SETA</v>
          </cell>
        </row>
        <row r="9051">
          <cell r="Q9051" t="str">
            <v>Expenditure:  Transfers and Subsidies - Operational:  Allocations In-kind - Departmental Agencies and Accounts:  National Departmental Agencies - Engelenburg House Art Collection Pretoria</v>
          </cell>
          <cell r="R9051" t="str">
            <v>2</v>
          </cell>
          <cell r="S9051" t="str">
            <v>51</v>
          </cell>
          <cell r="T9051" t="str">
            <v>453</v>
          </cell>
          <cell r="U9051" t="str">
            <v>0</v>
          </cell>
          <cell r="V9051" t="str">
            <v>NAT DPT AGEN - ENGELENBURG HOUSE ART PTA</v>
          </cell>
        </row>
        <row r="9052">
          <cell r="Q9052" t="str">
            <v>Expenditure:  Transfers and Subsidies - Operational:  Allocations In-kind - Departmental Agencies and Accounts:  National Departmental Agencies - Environmental Commissioner</v>
          </cell>
          <cell r="R9052" t="str">
            <v>2</v>
          </cell>
          <cell r="S9052" t="str">
            <v>51</v>
          </cell>
          <cell r="T9052" t="str">
            <v>454</v>
          </cell>
          <cell r="U9052" t="str">
            <v>0</v>
          </cell>
          <cell r="V9052" t="str">
            <v>NAT DPT AGEN - ENVIRONMENTAL COMMISSION</v>
          </cell>
        </row>
        <row r="9053">
          <cell r="Q9053" t="str">
            <v>Expenditure:  Transfers and Subsidies - Operational:  Allocations In-kind - Departmental Agencies and Accounts:  National Departmental Agencies - Equipment Trading Account</v>
          </cell>
          <cell r="R9053" t="str">
            <v>2</v>
          </cell>
          <cell r="S9053" t="str">
            <v>51</v>
          </cell>
          <cell r="T9053" t="str">
            <v>455</v>
          </cell>
          <cell r="U9053" t="str">
            <v>0</v>
          </cell>
          <cell r="V9053" t="str">
            <v>NAT DPT AGEN - EQUIPMENT TRADING ACCOUNT</v>
          </cell>
        </row>
        <row r="9054">
          <cell r="Q9054" t="str">
            <v>Expenditure:  Transfers and Subsidies - Operational:  Allocations In-kind - Departmental Agencies and Accounts:  National Departmental Agencies - Estate Agency Affairs Board</v>
          </cell>
          <cell r="R9054" t="str">
            <v>2</v>
          </cell>
          <cell r="S9054" t="str">
            <v>51</v>
          </cell>
          <cell r="T9054" t="str">
            <v>456</v>
          </cell>
          <cell r="U9054" t="str">
            <v>0</v>
          </cell>
          <cell r="V9054" t="str">
            <v>NAT DPT AGEN - ESTATE AGENCY AFFAI BOARD</v>
          </cell>
        </row>
        <row r="9055">
          <cell r="Q9055" t="str">
            <v>Expenditure:  Transfers and Subsidies - Operational:  Allocations In-kind - Departmental Agencies and Accounts:  National Departmental Agencies - Film and Publication Board</v>
          </cell>
          <cell r="R9055" t="str">
            <v>2</v>
          </cell>
          <cell r="S9055" t="str">
            <v>51</v>
          </cell>
          <cell r="T9055" t="str">
            <v>457</v>
          </cell>
          <cell r="U9055" t="str">
            <v>0</v>
          </cell>
          <cell r="V9055" t="str">
            <v>NAT DPT AGEN - FILM &amp; PUBLICAT BOARD</v>
          </cell>
        </row>
        <row r="9056">
          <cell r="Q9056" t="str">
            <v>Expenditure:  Transfers and Subsidies - Operational:  Allocations In-kind - Departmental Agencies and Accounts:  National Departmental Agencies - Financial Intelligence Centre</v>
          </cell>
          <cell r="R9056" t="str">
            <v>2</v>
          </cell>
          <cell r="S9056" t="str">
            <v>51</v>
          </cell>
          <cell r="T9056" t="str">
            <v>458</v>
          </cell>
          <cell r="U9056" t="str">
            <v>0</v>
          </cell>
          <cell r="V9056" t="str">
            <v>NAT DPT AGEN - FIN INTELLIGENCE CENTRE</v>
          </cell>
        </row>
        <row r="9057">
          <cell r="Q9057" t="str">
            <v>Expenditure:  Transfers and Subsidies - Operational:  Allocations In-kind - Departmental Agencies and Accounts:  National Departmental Agencies - Financial Service Board</v>
          </cell>
          <cell r="R9057" t="str">
            <v>2</v>
          </cell>
          <cell r="S9057" t="str">
            <v>51</v>
          </cell>
          <cell r="T9057" t="str">
            <v>459</v>
          </cell>
          <cell r="U9057" t="str">
            <v>0</v>
          </cell>
          <cell r="V9057" t="str">
            <v>NAT DPT AGEN - FINANCIAL SERVICE BOARD</v>
          </cell>
        </row>
        <row r="9058">
          <cell r="Q9058" t="str">
            <v>Expenditure:  Transfers and Subsidies - Operational:  Allocations In-kind - Departmental Agencies and Accounts:  National Departmental Agencies - Financial, Accounting, Management, Consulting and Other Financial Services SETA</v>
          </cell>
          <cell r="R9058" t="str">
            <v>2</v>
          </cell>
          <cell r="S9058" t="str">
            <v>51</v>
          </cell>
          <cell r="T9058" t="str">
            <v>460</v>
          </cell>
          <cell r="U9058" t="str">
            <v>0</v>
          </cell>
          <cell r="V9058" t="str">
            <v>NAT DPT AGEN - OTH FINANC SERVICES SETA</v>
          </cell>
        </row>
        <row r="9059">
          <cell r="Q9059" t="str">
            <v>Expenditure:  Transfers and Subsidies - Operational:  Allocations In-kind - Departmental Agencies and Accounts:  National Departmental Agencies - The Financial and Fiscal Commission</v>
          </cell>
          <cell r="R9059" t="str">
            <v>2</v>
          </cell>
          <cell r="S9059" t="str">
            <v>51</v>
          </cell>
          <cell r="T9059" t="str">
            <v>461</v>
          </cell>
          <cell r="U9059" t="str">
            <v>0</v>
          </cell>
          <cell r="V9059" t="str">
            <v>NAT DPT AGEN - THE FIN &amp; FISCAL COMMISSI</v>
          </cell>
        </row>
        <row r="9060">
          <cell r="Q9060" t="str">
            <v>Expenditure:  Transfers and Subsidies - Operational:  Allocations In-kind - Departmental Agencies and Accounts:  National Departmental Agencies - Fines and Penalties</v>
          </cell>
          <cell r="R9060" t="str">
            <v>2</v>
          </cell>
          <cell r="S9060" t="str">
            <v>51</v>
          </cell>
          <cell r="T9060" t="str">
            <v>462</v>
          </cell>
          <cell r="U9060" t="str">
            <v>0</v>
          </cell>
          <cell r="V9060" t="str">
            <v>NAT DPT AGEN - FINES &amp; PENALTIES</v>
          </cell>
        </row>
        <row r="9061">
          <cell r="Q9061" t="str">
            <v>Expenditure:  Transfers and Subsidies - Operational:  Allocations In-kind - Departmental Agencies and Accounts:  National Departmental Agencies - Food and Beverage Manufacturing Industry SETA</v>
          </cell>
          <cell r="R9061" t="str">
            <v>2</v>
          </cell>
          <cell r="S9061" t="str">
            <v>51</v>
          </cell>
          <cell r="T9061" t="str">
            <v>463</v>
          </cell>
          <cell r="U9061" t="str">
            <v>0</v>
          </cell>
          <cell r="V9061" t="str">
            <v>NAT DPT AGEN - FOOD &amp; BEV MANUF IND SETA</v>
          </cell>
        </row>
        <row r="9062">
          <cell r="Q9062" t="str">
            <v>Expenditure:  Transfers and Subsidies - Operational:  Allocations In-kind - Departmental Agencies and Accounts:  National Departmental Agencies - Forest Industries SETA</v>
          </cell>
          <cell r="R9062" t="str">
            <v>2</v>
          </cell>
          <cell r="S9062" t="str">
            <v>51</v>
          </cell>
          <cell r="T9062" t="str">
            <v>464</v>
          </cell>
          <cell r="U9062" t="str">
            <v>0</v>
          </cell>
          <cell r="V9062" t="str">
            <v>NAT DPT AGEN - FOREST INDUSTRIES SETA</v>
          </cell>
        </row>
        <row r="9063">
          <cell r="Q9063" t="str">
            <v>Expenditure:  Transfers and Subsidies - Operational:  Allocations In-kind - Departmental Agencies and Accounts:  National Departmental Agencies - Freedom Park Trust</v>
          </cell>
          <cell r="R9063" t="str">
            <v>2</v>
          </cell>
          <cell r="S9063" t="str">
            <v>51</v>
          </cell>
          <cell r="T9063" t="str">
            <v>465</v>
          </cell>
          <cell r="U9063" t="str">
            <v>0</v>
          </cell>
          <cell r="V9063" t="str">
            <v>NAT DPT AGEN - FREEDOM PARK TRUST</v>
          </cell>
        </row>
        <row r="9064">
          <cell r="Q9064" t="str">
            <v>Expenditure:  Transfers and Subsidies - Operational:  Allocations In-kind - Departmental Agencies and Accounts:  National Departmental Agencies - Gadi Agricultural College</v>
          </cell>
          <cell r="R9064" t="str">
            <v>2</v>
          </cell>
          <cell r="S9064" t="str">
            <v>51</v>
          </cell>
          <cell r="T9064" t="str">
            <v>466</v>
          </cell>
          <cell r="U9064" t="str">
            <v>0</v>
          </cell>
          <cell r="V9064" t="str">
            <v>NAT DPT AGEN - GADI AGRICUL COLLEGE</v>
          </cell>
        </row>
        <row r="9065">
          <cell r="Q9065" t="str">
            <v>Expenditure:  Transfers and Subsidies - Operational:  Allocations In-kind - Departmental Agencies and Accounts:  National Departmental Agencies - Gauteng Orchestra</v>
          </cell>
          <cell r="R9065" t="str">
            <v>2</v>
          </cell>
          <cell r="S9065" t="str">
            <v>51</v>
          </cell>
          <cell r="T9065" t="str">
            <v>467</v>
          </cell>
          <cell r="U9065" t="str">
            <v>0</v>
          </cell>
          <cell r="V9065" t="str">
            <v>NAT DPT AGEN - GAUTENG ORCHESTRA</v>
          </cell>
        </row>
        <row r="9066">
          <cell r="Q9066" t="str">
            <v>Expenditure:  Transfers and Subsidies - Operational:  Allocations In-kind - Departmental Agencies and Accounts:  National Departmental Agencies - Godisa Trust</v>
          </cell>
          <cell r="R9066" t="str">
            <v>2</v>
          </cell>
          <cell r="S9066" t="str">
            <v>51</v>
          </cell>
          <cell r="T9066" t="str">
            <v>468</v>
          </cell>
          <cell r="U9066" t="str">
            <v>0</v>
          </cell>
          <cell r="V9066" t="str">
            <v>NAT DPT AGEN - GODISA TRUST</v>
          </cell>
        </row>
        <row r="9067">
          <cell r="Q9067" t="str">
            <v>Expenditure:  Transfers and Subsidies - Operational:  Allocations In-kind - Departmental Agencies and Accounts:  National Departmental Agencies - Government Printing Works</v>
          </cell>
          <cell r="R9067" t="str">
            <v>2</v>
          </cell>
          <cell r="S9067" t="str">
            <v>51</v>
          </cell>
          <cell r="T9067" t="str">
            <v>469</v>
          </cell>
          <cell r="U9067" t="str">
            <v>0</v>
          </cell>
          <cell r="V9067" t="str">
            <v>NAT DPT AGEN - GOVER PRINTING WORKS</v>
          </cell>
        </row>
        <row r="9068">
          <cell r="Q9068" t="str">
            <v>Expenditure:  Transfers and Subsidies - Operational:  Allocations In-kind - Departmental Agencies and Accounts:  National Departmental Agencies - Health and Welfare SETA</v>
          </cell>
          <cell r="R9068" t="str">
            <v>2</v>
          </cell>
          <cell r="S9068" t="str">
            <v>51</v>
          </cell>
          <cell r="T9068" t="str">
            <v>470</v>
          </cell>
          <cell r="U9068" t="str">
            <v>0</v>
          </cell>
          <cell r="V9068" t="str">
            <v>NAT DPT AGEN - HEALTH &amp; WELFARE SETA</v>
          </cell>
        </row>
        <row r="9069">
          <cell r="Q9069" t="str">
            <v>Expenditure:  Transfers and Subsidies - Operational:  Allocations In-kind - Departmental Agencies and Accounts:  National Departmental Agencies - Housing Development Agency</v>
          </cell>
          <cell r="R9069" t="str">
            <v>2</v>
          </cell>
          <cell r="S9069" t="str">
            <v>51</v>
          </cell>
          <cell r="T9069" t="str">
            <v>471</v>
          </cell>
          <cell r="U9069" t="str">
            <v>0</v>
          </cell>
          <cell r="V9069" t="str">
            <v>NAT DPT AGEN - HOUSING DEVELOP AGENCY</v>
          </cell>
        </row>
        <row r="9070">
          <cell r="Q9070" t="str">
            <v>Expenditure:  Transfers and Subsidies - Operational:  Allocations In-kind - Departmental Agencies and Accounts:  National Departmental Agencies - South Africa Human Rights Commission</v>
          </cell>
          <cell r="R9070" t="str">
            <v>2</v>
          </cell>
          <cell r="S9070" t="str">
            <v>51</v>
          </cell>
          <cell r="T9070" t="str">
            <v>472</v>
          </cell>
          <cell r="U9070" t="str">
            <v>0</v>
          </cell>
          <cell r="V9070" t="str">
            <v>NAT DPT AGEN - SA HUMAN RIGHTS COMMISSIO</v>
          </cell>
        </row>
        <row r="9071">
          <cell r="Q9071" t="str">
            <v>Expenditure:  Transfers and Subsidies - Operational:  Allocations In-kind - Departmental Agencies and Accounts:  National Departmental Agencies - Human Sciences Research Council (HSRC)</v>
          </cell>
          <cell r="R9071" t="str">
            <v>2</v>
          </cell>
          <cell r="S9071" t="str">
            <v>51</v>
          </cell>
          <cell r="T9071" t="str">
            <v>473</v>
          </cell>
          <cell r="U9071" t="str">
            <v>0</v>
          </cell>
          <cell r="V9071" t="str">
            <v>NAT DPT AGEN - HUMAN SCIENC RES COUNCIL</v>
          </cell>
        </row>
        <row r="9072">
          <cell r="Q9072" t="str">
            <v>Expenditure:  Transfers and Subsidies - Operational:  Allocations In-kind - Departmental Agencies and Accounts:  National Departmental Agencies - Immigrants Selection Board</v>
          </cell>
          <cell r="R9072" t="str">
            <v>2</v>
          </cell>
          <cell r="S9072" t="str">
            <v>51</v>
          </cell>
          <cell r="T9072" t="str">
            <v>474</v>
          </cell>
          <cell r="U9072" t="str">
            <v>0</v>
          </cell>
          <cell r="V9072" t="str">
            <v>NAT DPT AGEN - IMMIGRANT SELECTION BOARD</v>
          </cell>
        </row>
        <row r="9073">
          <cell r="Q9073" t="str">
            <v>Expenditure:  Transfers and Subsidies - Operational:  Allocations In-kind - Departmental Agencies and Accounts:  National Departmental Agencies - Independent Communication Authority South Africa</v>
          </cell>
          <cell r="R9073" t="str">
            <v>2</v>
          </cell>
          <cell r="S9073" t="str">
            <v>51</v>
          </cell>
          <cell r="T9073" t="str">
            <v>475</v>
          </cell>
          <cell r="U9073" t="str">
            <v>0</v>
          </cell>
          <cell r="V9073" t="str">
            <v>NAT DPT AGEN - COMMUNICAT AUTHORITY SA</v>
          </cell>
        </row>
        <row r="9074">
          <cell r="Q9074" t="str">
            <v>Expenditure:  Transfers and Subsidies - Operational:  Allocations In-kind - Departmental Agencies and Accounts:  National Departmental Agencies - Independent Electoral Commission</v>
          </cell>
          <cell r="R9074" t="str">
            <v>2</v>
          </cell>
          <cell r="S9074" t="str">
            <v>51</v>
          </cell>
          <cell r="T9074" t="str">
            <v>476</v>
          </cell>
          <cell r="U9074" t="str">
            <v>0</v>
          </cell>
          <cell r="V9074" t="str">
            <v>NAT DPT AGEN - INDEPENDENT ELECT COMM</v>
          </cell>
        </row>
        <row r="9075">
          <cell r="Q9075" t="str">
            <v>Expenditure:  Transfers and Subsidies - Operational:  Allocations In-kind - Departmental Agencies and Accounts:  National Departmental Agencies - Independent Port Regulator</v>
          </cell>
          <cell r="R9075" t="str">
            <v>2</v>
          </cell>
          <cell r="S9075" t="str">
            <v>51</v>
          </cell>
          <cell r="T9075" t="str">
            <v>477</v>
          </cell>
          <cell r="U9075" t="str">
            <v>0</v>
          </cell>
          <cell r="V9075" t="str">
            <v>NAT DPT AGEN - INDEPENDENT PORT REGULAT</v>
          </cell>
        </row>
        <row r="9076">
          <cell r="Q9076" t="str">
            <v>Expenditure:  Transfers and Subsidies - Operational:  Allocations In-kind - Departmental Agencies and Accounts:  National Departmental Agencies - Independent Regulatory Board for Auditors</v>
          </cell>
          <cell r="R9076" t="str">
            <v>2</v>
          </cell>
          <cell r="S9076" t="str">
            <v>51</v>
          </cell>
          <cell r="T9076" t="str">
            <v>478</v>
          </cell>
          <cell r="U9076" t="str">
            <v>0</v>
          </cell>
          <cell r="V9076" t="str">
            <v>NAT DPT AGEN - INDP REGULA BOARD AUDITOR</v>
          </cell>
        </row>
        <row r="9077">
          <cell r="Q9077" t="str">
            <v>Expenditure:  Transfers and Subsidies - Operational:  Allocations In-kind - Departmental Agencies and Accounts:  National Departmental Agencies - Information System, Electronic and Telecom Technical SETA</v>
          </cell>
          <cell r="R9077" t="str">
            <v>2</v>
          </cell>
          <cell r="S9077" t="str">
            <v>51</v>
          </cell>
          <cell r="T9077" t="str">
            <v>479</v>
          </cell>
          <cell r="U9077" t="str">
            <v>0</v>
          </cell>
          <cell r="V9077" t="str">
            <v>NAT DPT AGEN - IT/ELECTRO/TELCO TEC SETA</v>
          </cell>
        </row>
        <row r="9078">
          <cell r="Q9078" t="str">
            <v>Expenditure:  Transfers and Subsidies - Operational:  Allocations In-kind - Departmental Agencies and Accounts:  National Departmental Agencies - Ingonyama Trust Board</v>
          </cell>
          <cell r="R9078" t="str">
            <v>2</v>
          </cell>
          <cell r="S9078" t="str">
            <v>51</v>
          </cell>
          <cell r="T9078" t="str">
            <v>480</v>
          </cell>
          <cell r="U9078" t="str">
            <v>0</v>
          </cell>
          <cell r="V9078" t="str">
            <v>NAT DPT AGEN - INGONYAMA TRUST BOARD</v>
          </cell>
        </row>
        <row r="9079">
          <cell r="Q9079" t="str">
            <v>Expenditure:  Transfers and Subsidies - Operational:  Allocations In-kind - Departmental Agencies and Accounts:  National Departmental Agencies - Institute Public Finance and Accounting</v>
          </cell>
          <cell r="R9079" t="str">
            <v>2</v>
          </cell>
          <cell r="S9079" t="str">
            <v>51</v>
          </cell>
          <cell r="T9079" t="str">
            <v>481</v>
          </cell>
          <cell r="U9079" t="str">
            <v>0</v>
          </cell>
          <cell r="V9079" t="str">
            <v>NAT DPT AGEN -  INSTITUTE PUB FIN &amp; ACC</v>
          </cell>
        </row>
        <row r="9080">
          <cell r="Q9080" t="str">
            <v>Expenditure:  Transfers and Subsidies - Operational:  Allocations In-kind - Departmental Agencies and Accounts:  National Departmental Agencies - Insurance Sector SETA</v>
          </cell>
          <cell r="R9080" t="str">
            <v>2</v>
          </cell>
          <cell r="S9080" t="str">
            <v>51</v>
          </cell>
          <cell r="T9080" t="str">
            <v>482</v>
          </cell>
          <cell r="U9080" t="str">
            <v>0</v>
          </cell>
          <cell r="V9080" t="str">
            <v>NAT DPT AGEN - INSURANCE SECTOR SETA</v>
          </cell>
        </row>
        <row r="9081">
          <cell r="Q9081" t="str">
            <v>Expenditure:  Transfers and Subsidies - Operational:  Allocations In-kind - Departmental Agencies and Accounts:  National Departmental Agencies - International Marketing Council</v>
          </cell>
          <cell r="R9081" t="str">
            <v>2</v>
          </cell>
          <cell r="S9081" t="str">
            <v>51</v>
          </cell>
          <cell r="T9081" t="str">
            <v>483</v>
          </cell>
          <cell r="U9081" t="str">
            <v>0</v>
          </cell>
          <cell r="V9081" t="str">
            <v>NAT DPT AGEN - INTER MARKETING COUNCIL</v>
          </cell>
        </row>
        <row r="9082">
          <cell r="Q9082" t="str">
            <v>Expenditure:  Transfers and Subsidies - Operational:  Allocations In-kind - Departmental Agencies and Accounts:  National Departmental Agencies - International Trade and Admin Commission</v>
          </cell>
          <cell r="R9082" t="str">
            <v>2</v>
          </cell>
          <cell r="S9082" t="str">
            <v>51</v>
          </cell>
          <cell r="T9082" t="str">
            <v>484</v>
          </cell>
          <cell r="U9082" t="str">
            <v>0</v>
          </cell>
          <cell r="V9082" t="str">
            <v>NAT DPT AGEN - INTER TRADE &amp; ADMIN COMM</v>
          </cell>
        </row>
        <row r="9083">
          <cell r="Q9083" t="str">
            <v>Expenditure:  Transfers and Subsidies - Operational:  Allocations In-kind - Departmental Agencies and Accounts:  National Departmental Agencies - Inkomati Catchment Management Agency</v>
          </cell>
          <cell r="R9083" t="str">
            <v>2</v>
          </cell>
          <cell r="S9083" t="str">
            <v>51</v>
          </cell>
          <cell r="T9083" t="str">
            <v>485</v>
          </cell>
          <cell r="U9083" t="str">
            <v>0</v>
          </cell>
          <cell r="V9083" t="str">
            <v>NAT DPT AGEN - INKOMATI CATCHMENT MAN AG</v>
          </cell>
        </row>
        <row r="9084">
          <cell r="Q9084" t="str">
            <v>Expenditure:  Transfers and Subsidies - Operational:  Allocations In-kind - Departmental Agencies and Accounts:  National Departmental Agencies - Isigodlo Trust</v>
          </cell>
          <cell r="R9084" t="str">
            <v>2</v>
          </cell>
          <cell r="S9084" t="str">
            <v>51</v>
          </cell>
          <cell r="T9084" t="str">
            <v>486</v>
          </cell>
          <cell r="U9084" t="str">
            <v>0</v>
          </cell>
          <cell r="V9084" t="str">
            <v>NAT DPT AGEN - ISIGODLO TRUST</v>
          </cell>
        </row>
        <row r="9085">
          <cell r="Q9085" t="str">
            <v>Expenditure:  Transfers and Subsidies - Operational:  Allocations In-kind - Departmental Agencies and Accounts:  National Departmental Agencies - Isimangaliso Wetland Park</v>
          </cell>
          <cell r="R9085" t="str">
            <v>2</v>
          </cell>
          <cell r="S9085" t="str">
            <v>51</v>
          </cell>
          <cell r="T9085" t="str">
            <v>487</v>
          </cell>
          <cell r="U9085" t="str">
            <v>0</v>
          </cell>
          <cell r="V9085" t="str">
            <v>NAT DPT AGEN - ISIMANGALISO WETLAND PARK</v>
          </cell>
        </row>
        <row r="9086">
          <cell r="Q9086" t="str">
            <v>Expenditure:  Transfers and Subsidies - Operational:  Allocations In-kind - Departmental Agencies and Accounts:  National Departmental Agencies - Iziko Museums of Cape Town</v>
          </cell>
          <cell r="R9086" t="str">
            <v>2</v>
          </cell>
          <cell r="S9086" t="str">
            <v>51</v>
          </cell>
          <cell r="T9086" t="str">
            <v>488</v>
          </cell>
          <cell r="U9086" t="str">
            <v>0</v>
          </cell>
          <cell r="V9086" t="str">
            <v>NAT DPT AGEN - IZIKO MUSEUMS CAPE TOWN</v>
          </cell>
        </row>
        <row r="9087">
          <cell r="Q9087" t="str">
            <v>Expenditure:  Transfers and Subsidies - Operational:  Allocations In-kind - Departmental Agencies and Accounts:  National Departmental Agencies - Khulisa</v>
          </cell>
          <cell r="R9087" t="str">
            <v>2</v>
          </cell>
          <cell r="S9087" t="str">
            <v>51</v>
          </cell>
          <cell r="T9087" t="str">
            <v>489</v>
          </cell>
          <cell r="U9087" t="str">
            <v>0</v>
          </cell>
          <cell r="V9087" t="str">
            <v>NAT DPT AGEN - KHULISA</v>
          </cell>
        </row>
        <row r="9088">
          <cell r="Q9088" t="str">
            <v>Expenditure:  Transfers and Subsidies - Operational:  Allocations In-kind - Departmental Agencies and Accounts:  National Departmental Agencies - Legal Aid Board</v>
          </cell>
          <cell r="R9088" t="str">
            <v>2</v>
          </cell>
          <cell r="S9088" t="str">
            <v>51</v>
          </cell>
          <cell r="T9088" t="str">
            <v>490</v>
          </cell>
          <cell r="U9088" t="str">
            <v>0</v>
          </cell>
          <cell r="V9088" t="str">
            <v>NAT DPT AGEN - LEGAL AID BOARD</v>
          </cell>
        </row>
        <row r="9089">
          <cell r="Q9089" t="str">
            <v>Expenditure:  Transfers and Subsidies - Operational:  Allocations In-kind - Departmental Agencies and Accounts:  National Departmental Agencies - Local Government, Water and Related Service SETA</v>
          </cell>
          <cell r="R9089" t="str">
            <v>2</v>
          </cell>
          <cell r="S9089" t="str">
            <v>51</v>
          </cell>
          <cell r="T9089" t="str">
            <v>491</v>
          </cell>
          <cell r="U9089" t="str">
            <v>0</v>
          </cell>
          <cell r="V9089" t="str">
            <v>NAT DPT AGEN - LG WATER &amp; RELAT SER SETA</v>
          </cell>
        </row>
        <row r="9090">
          <cell r="Q9090" t="str">
            <v>Expenditure:  Transfers and Subsidies - Operational:  Allocations In-kind - Departmental Agencies and Accounts:  National Departmental Agencies - Luthuli Museum</v>
          </cell>
          <cell r="R9090" t="str">
            <v>2</v>
          </cell>
          <cell r="S9090" t="str">
            <v>51</v>
          </cell>
          <cell r="T9090" t="str">
            <v>492</v>
          </cell>
          <cell r="U9090" t="str">
            <v>0</v>
          </cell>
          <cell r="V9090" t="str">
            <v>NAT DPT AGEN - LUTHULI MUSEUM</v>
          </cell>
        </row>
        <row r="9091">
          <cell r="Q9091" t="str">
            <v>Expenditure:  Transfers and Subsidies - Operational:  Allocations In-kind - Departmental Agencies and Accounts:  National Departmental Agencies - Manufacturing Advisory Council</v>
          </cell>
          <cell r="R9091" t="str">
            <v>2</v>
          </cell>
          <cell r="S9091" t="str">
            <v>51</v>
          </cell>
          <cell r="T9091" t="str">
            <v>493</v>
          </cell>
          <cell r="U9091" t="str">
            <v>0</v>
          </cell>
          <cell r="V9091" t="str">
            <v>NAT DPT AGEN - MANUFACTURING ADV COUNCIL</v>
          </cell>
        </row>
        <row r="9092">
          <cell r="Q9092" t="str">
            <v>Expenditure:  Transfers and Subsidies - Operational:  Allocations In-kind - Departmental Agencies and Accounts:  National Departmental Agencies - Manufacturing Development Board</v>
          </cell>
          <cell r="R9092" t="str">
            <v>2</v>
          </cell>
          <cell r="S9092" t="str">
            <v>51</v>
          </cell>
          <cell r="T9092" t="str">
            <v>494</v>
          </cell>
          <cell r="U9092" t="str">
            <v>0</v>
          </cell>
          <cell r="V9092" t="str">
            <v>NAT DPT AGEN - MANUFACTUR DEVELOP BOARD</v>
          </cell>
        </row>
        <row r="9093">
          <cell r="Q9093" t="str">
            <v>Expenditure:  Transfers and Subsidies - Operational:  Allocations In-kind - Departmental Agencies and Accounts:  National Departmental Agencies - Manufacturing, Engineering and Related Services SETA</v>
          </cell>
          <cell r="R9093" t="str">
            <v>2</v>
          </cell>
          <cell r="S9093" t="str">
            <v>51</v>
          </cell>
          <cell r="T9093" t="str">
            <v>495</v>
          </cell>
          <cell r="U9093" t="str">
            <v>0</v>
          </cell>
          <cell r="V9093" t="str">
            <v>NAT DPT AGEN - MAN ENG &amp; RELAT SERV SETA</v>
          </cell>
        </row>
        <row r="9094">
          <cell r="Q9094" t="str">
            <v>Expenditure:  Transfers and Subsidies - Operational:  Allocations In-kind - Departmental Agencies and Accounts:  National Departmental Agencies - Marine Living Resources Fund</v>
          </cell>
          <cell r="R9094" t="str">
            <v>2</v>
          </cell>
          <cell r="S9094" t="str">
            <v>51</v>
          </cell>
          <cell r="T9094" t="str">
            <v>496</v>
          </cell>
          <cell r="U9094" t="str">
            <v>0</v>
          </cell>
          <cell r="V9094" t="str">
            <v>NAT DPT AGEN - MARINE LIVING RESOUR FUND</v>
          </cell>
        </row>
        <row r="9095">
          <cell r="Q9095" t="str">
            <v>Expenditure:  Transfers and Subsidies - Operational:  Allocations In-kind - Departmental Agencies and Accounts:  National Departmental Agencies - Marine Rescue Co-ordination Centre</v>
          </cell>
          <cell r="R9095" t="str">
            <v>2</v>
          </cell>
          <cell r="S9095" t="str">
            <v>51</v>
          </cell>
          <cell r="T9095" t="str">
            <v>497</v>
          </cell>
          <cell r="U9095" t="str">
            <v>0</v>
          </cell>
          <cell r="V9095" t="str">
            <v>NAT DPT AGEN - MARINE RES CO-ORDIN CTRE</v>
          </cell>
        </row>
        <row r="9096">
          <cell r="Q9096" t="str">
            <v>Expenditure:  Transfers and Subsidies - Operational:  Allocations In-kind - Departmental Agencies and Accounts:  National Departmental Agencies - Market Theatre Foundation</v>
          </cell>
          <cell r="R9096" t="str">
            <v>2</v>
          </cell>
          <cell r="S9096" t="str">
            <v>51</v>
          </cell>
          <cell r="T9096" t="str">
            <v>498</v>
          </cell>
          <cell r="U9096" t="str">
            <v>0</v>
          </cell>
          <cell r="V9096" t="str">
            <v>NAT DPT AGEN - MARKET THEATRE FOUNDATION</v>
          </cell>
        </row>
        <row r="9097">
          <cell r="Q9097" t="str">
            <v>Expenditure:  Transfers and Subsidies - Operational:  Allocations In-kind - Departmental Agencies and Accounts:  National Departmental Agencies - Marketing and Dissemination Trading Account</v>
          </cell>
          <cell r="R9097" t="str">
            <v>2</v>
          </cell>
          <cell r="S9097" t="str">
            <v>51</v>
          </cell>
          <cell r="T9097" t="str">
            <v>499</v>
          </cell>
          <cell r="U9097" t="str">
            <v>0</v>
          </cell>
          <cell r="V9097" t="str">
            <v>NAT DPT AGEN - MARKET &amp; DISSEMI TRAD ACC</v>
          </cell>
        </row>
        <row r="9098">
          <cell r="Q9098" t="str">
            <v>Expenditure:  Transfers and Subsidies - Operational:  Allocations In-kind - Departmental Agencies and Accounts:  National Departmental Agencies - Media Development and Diversity Agency</v>
          </cell>
          <cell r="R9098" t="str">
            <v>2</v>
          </cell>
          <cell r="S9098" t="str">
            <v>51</v>
          </cell>
          <cell r="T9098" t="str">
            <v>500</v>
          </cell>
          <cell r="U9098" t="str">
            <v>0</v>
          </cell>
          <cell r="V9098" t="str">
            <v>NAT DPT AGEN - MEDIA DEV &amp; DIVERSITY AGE</v>
          </cell>
        </row>
        <row r="9099">
          <cell r="Q9099" t="str">
            <v>Expenditure:  Transfers and Subsidies - Operational:  Allocations In-kind - Departmental Agencies and Accounts:  National Departmental Agencies - Media, Advertising, Publishing, Print and Packaging SETA</v>
          </cell>
          <cell r="R9099" t="str">
            <v>2</v>
          </cell>
          <cell r="S9099" t="str">
            <v>51</v>
          </cell>
          <cell r="T9099" t="str">
            <v>501</v>
          </cell>
          <cell r="U9099" t="str">
            <v>0</v>
          </cell>
          <cell r="V9099" t="str">
            <v>NAT DPT AGEN - MED/ADV/PUBL/PRT/PAC SETA</v>
          </cell>
        </row>
        <row r="9100">
          <cell r="Q9100" t="str">
            <v>Expenditure:  Transfers and Subsidies - Operational:  Allocations In-kind - Departmental Agencies and Accounts:  National Departmental Agencies - Media Research Council of South Africa</v>
          </cell>
          <cell r="R9100" t="str">
            <v>2</v>
          </cell>
          <cell r="S9100" t="str">
            <v>51</v>
          </cell>
          <cell r="T9100" t="str">
            <v>502</v>
          </cell>
          <cell r="U9100" t="str">
            <v>0</v>
          </cell>
          <cell r="V9100" t="str">
            <v>NAT DPT AGEN - MEDIA RESEARCH COUN OF SA</v>
          </cell>
        </row>
        <row r="9101">
          <cell r="Q9101" t="str">
            <v>Expenditure:  Transfers and Subsidies - Operational:  Allocations In-kind - Departmental Agencies and Accounts:  National Departmental Agencies - Medico Legal</v>
          </cell>
          <cell r="R9101" t="str">
            <v>2</v>
          </cell>
          <cell r="S9101" t="str">
            <v>51</v>
          </cell>
          <cell r="T9101" t="str">
            <v>503</v>
          </cell>
          <cell r="U9101" t="str">
            <v>0</v>
          </cell>
          <cell r="V9101" t="str">
            <v>NAT DPT AGEN - MEDICO LEGAL</v>
          </cell>
        </row>
        <row r="9102">
          <cell r="Q9102" t="str">
            <v>Expenditure:  Transfers and Subsidies - Operational:  Allocations In-kind - Departmental Agencies and Accounts:  National Departmental Agencies - Micro Finance Regulatory Council</v>
          </cell>
          <cell r="R9102" t="str">
            <v>2</v>
          </cell>
          <cell r="S9102" t="str">
            <v>51</v>
          </cell>
          <cell r="T9102" t="str">
            <v>504</v>
          </cell>
          <cell r="U9102" t="str">
            <v>0</v>
          </cell>
          <cell r="V9102" t="str">
            <v>NAT DPT AGEN - MICRO FIN REGULAT COUN</v>
          </cell>
        </row>
        <row r="9103">
          <cell r="Q9103" t="str">
            <v>Expenditure:  Transfers and Subsidies - Operational:  Allocations In-kind - Departmental Agencies and Accounts:  National Departmental Agencies - Mine Health and Safety Council</v>
          </cell>
          <cell r="R9103" t="str">
            <v>2</v>
          </cell>
          <cell r="S9103" t="str">
            <v>51</v>
          </cell>
          <cell r="T9103" t="str">
            <v>505</v>
          </cell>
          <cell r="U9103" t="str">
            <v>0</v>
          </cell>
          <cell r="V9103" t="str">
            <v>NAT DPT AGEN - MINE HEALTH &amp; SAFETY COUN</v>
          </cell>
        </row>
        <row r="9104">
          <cell r="Q9104" t="str">
            <v>Expenditure:  Transfers and Subsidies - Operational:  Allocations In-kind - Departmental Agencies and Accounts:  National Departmental Agencies - Mines and Works Compensation Fund</v>
          </cell>
          <cell r="R9104" t="str">
            <v>2</v>
          </cell>
          <cell r="S9104" t="str">
            <v>51</v>
          </cell>
          <cell r="T9104" t="str">
            <v>506</v>
          </cell>
          <cell r="U9104" t="str">
            <v>0</v>
          </cell>
          <cell r="V9104" t="str">
            <v>NAT DPT AGEN - MINES &amp; WORKS COMPEN FUND</v>
          </cell>
        </row>
        <row r="9105">
          <cell r="Q9105" t="str">
            <v>Expenditure:  Transfers and Subsidies - Operational:  Allocations In-kind - Departmental Agencies and Accounts:  National Departmental Agencies - Mining Qualifications Authority</v>
          </cell>
          <cell r="R9105" t="str">
            <v>2</v>
          </cell>
          <cell r="S9105" t="str">
            <v>51</v>
          </cell>
          <cell r="T9105" t="str">
            <v>507</v>
          </cell>
          <cell r="U9105" t="str">
            <v>0</v>
          </cell>
          <cell r="V9105" t="str">
            <v>NAT DPT AGEN - MINING QUALIFICATION AUTH</v>
          </cell>
        </row>
        <row r="9106">
          <cell r="Q9106" t="str">
            <v>Expenditure:  Transfers and Subsidies - Operational:  Allocations In-kind - Departmental Agencies and Accounts:  National Departmental Agencies - Municipal Demarcation Board</v>
          </cell>
          <cell r="R9106" t="str">
            <v>2</v>
          </cell>
          <cell r="S9106" t="str">
            <v>51</v>
          </cell>
          <cell r="T9106" t="str">
            <v>508</v>
          </cell>
          <cell r="U9106" t="str">
            <v>0</v>
          </cell>
          <cell r="V9106" t="str">
            <v>NAT DPT AGEN - MUNICIPAL DEMARCAT BOARD</v>
          </cell>
        </row>
        <row r="9107">
          <cell r="Q9107" t="str">
            <v>Expenditure:  Transfers and Subsidies - Operational:  Allocations In-kind - Departmental Agencies and Accounts:  National Departmental Agencies - Municipal Infrastructure Investment Unit</v>
          </cell>
          <cell r="R9107" t="str">
            <v>2</v>
          </cell>
          <cell r="S9107" t="str">
            <v>51</v>
          </cell>
          <cell r="T9107" t="str">
            <v>509</v>
          </cell>
          <cell r="U9107" t="str">
            <v>0</v>
          </cell>
          <cell r="V9107" t="str">
            <v>NAT DPT AGEN - MUNIC INFRA INVEST UNIT</v>
          </cell>
        </row>
        <row r="9108">
          <cell r="Q9108" t="str">
            <v>Expenditure:  Transfers and Subsidies - Operational:  Allocations In-kind - Departmental Agencies and Accounts:  National Departmental Agencies - National Agricultural Marketing Council</v>
          </cell>
          <cell r="R9108" t="str">
            <v>2</v>
          </cell>
          <cell r="S9108" t="str">
            <v>51</v>
          </cell>
          <cell r="T9108" t="str">
            <v>510</v>
          </cell>
          <cell r="U9108" t="str">
            <v>0</v>
          </cell>
          <cell r="V9108" t="str">
            <v>NAT DPT AGEN - NAT AGRI MARKETING COUNC</v>
          </cell>
        </row>
        <row r="9109">
          <cell r="Q9109" t="str">
            <v>Expenditure:  Transfers and Subsidies - Operational:  Allocations In-kind - Departmental Agencies and Accounts:  National Departmental Agencies - National Archives Commission</v>
          </cell>
          <cell r="R9109" t="str">
            <v>2</v>
          </cell>
          <cell r="S9109" t="str">
            <v>51</v>
          </cell>
          <cell r="T9109" t="str">
            <v>511</v>
          </cell>
          <cell r="U9109" t="str">
            <v>0</v>
          </cell>
          <cell r="V9109" t="str">
            <v>NAT DPT AGEN - NAT ARCHIVES COMMISSION</v>
          </cell>
        </row>
        <row r="9110">
          <cell r="Q9110" t="str">
            <v>Expenditure:  Transfers and Subsidies - Operational:  Allocations In-kind - Departmental Agencies and Accounts:  National Departmental Agencies - National Arts Council South Africa</v>
          </cell>
          <cell r="R9110" t="str">
            <v>2</v>
          </cell>
          <cell r="S9110" t="str">
            <v>51</v>
          </cell>
          <cell r="T9110" t="str">
            <v>512</v>
          </cell>
          <cell r="U9110" t="str">
            <v>0</v>
          </cell>
          <cell r="V9110" t="str">
            <v>NAT DPT AGEN - NATIONAL ARTS COUNCIL SA</v>
          </cell>
        </row>
        <row r="9111">
          <cell r="Q9111" t="str">
            <v>Expenditure:  Transfers and Subsidies - Operational:  Allocations In-kind - Departmental Agencies and Accounts:  National Departmental Agencies - National Botanical Institute</v>
          </cell>
          <cell r="R9111" t="str">
            <v>2</v>
          </cell>
          <cell r="S9111" t="str">
            <v>51</v>
          </cell>
          <cell r="T9111" t="str">
            <v>513</v>
          </cell>
          <cell r="U9111" t="str">
            <v>0</v>
          </cell>
          <cell r="V9111" t="str">
            <v>NAT DPT AGEN - NATIONAL BOTANICAL INSTIT</v>
          </cell>
        </row>
        <row r="9112">
          <cell r="Q9112" t="str">
            <v>Expenditure:  Transfers and Subsidies - Operational:  Allocations In-kind - Departmental Agencies and Accounts:  National Departmental Agencies - National Cleaner Production Centre</v>
          </cell>
          <cell r="R9112" t="str">
            <v>2</v>
          </cell>
          <cell r="S9112" t="str">
            <v>51</v>
          </cell>
          <cell r="T9112" t="str">
            <v>514</v>
          </cell>
          <cell r="U9112" t="str">
            <v>0</v>
          </cell>
          <cell r="V9112" t="str">
            <v>NAT DPT AGEN - NAT CLEANER PRODUC CENTRE</v>
          </cell>
        </row>
        <row r="9113">
          <cell r="Q9113" t="str">
            <v>Expenditure:  Transfers and Subsidies - Operational:  Allocations In-kind - Departmental Agencies and Accounts:  National Departmental Agencies - National Consumer Commission</v>
          </cell>
          <cell r="R9113" t="str">
            <v>2</v>
          </cell>
          <cell r="S9113" t="str">
            <v>51</v>
          </cell>
          <cell r="T9113" t="str">
            <v>515</v>
          </cell>
          <cell r="U9113" t="str">
            <v>0</v>
          </cell>
          <cell r="V9113" t="str">
            <v>NAT DPT AGEN - NAT CONSUMER COMMISSION</v>
          </cell>
        </row>
        <row r="9114">
          <cell r="Q9114" t="str">
            <v>Expenditure:  Transfers and Subsidies - Operational:  Allocations In-kind - Departmental Agencies and Accounts:  National Departmental Agencies - National Consumer Tribunal</v>
          </cell>
          <cell r="R9114" t="str">
            <v>2</v>
          </cell>
          <cell r="S9114" t="str">
            <v>51</v>
          </cell>
          <cell r="T9114" t="str">
            <v>516</v>
          </cell>
          <cell r="U9114" t="str">
            <v>0</v>
          </cell>
          <cell r="V9114" t="str">
            <v>NAT DPT AGEN - NAT CONSUMER TRIBUNAL</v>
          </cell>
        </row>
        <row r="9115">
          <cell r="Q9115" t="str">
            <v>Expenditure:  Transfers and Subsidies - Operational:  Allocations In-kind - Departmental Agencies and Accounts:  National Departmental Agencies - National Credit Regulator</v>
          </cell>
          <cell r="R9115" t="str">
            <v>2</v>
          </cell>
          <cell r="S9115" t="str">
            <v>51</v>
          </cell>
          <cell r="T9115" t="str">
            <v>517</v>
          </cell>
          <cell r="U9115" t="str">
            <v>0</v>
          </cell>
          <cell r="V9115" t="str">
            <v>NAT DPT AGEN - NAT CREDIT REGULATOR</v>
          </cell>
        </row>
        <row r="9116">
          <cell r="Q9116" t="str">
            <v>Expenditure:  Transfers and Subsidies - Operational:  Allocations In-kind - Departmental Agencies and Accounts:  National Departmental Agencies - National Coordination of Management Advisory Centre Programme</v>
          </cell>
          <cell r="R9116" t="str">
            <v>2</v>
          </cell>
          <cell r="S9116" t="str">
            <v>51</v>
          </cell>
          <cell r="T9116" t="str">
            <v>518</v>
          </cell>
          <cell r="U9116" t="str">
            <v>0</v>
          </cell>
          <cell r="V9116" t="str">
            <v>NAT DPT AGEN - NAT MAN ADV CTRE PROGRAME</v>
          </cell>
        </row>
        <row r="9117">
          <cell r="Q9117" t="str">
            <v>Expenditure:  Transfers and Subsidies - Operational:  Allocations In-kind - Departmental Agencies and Accounts:  National Departmental Agencies - National Development Agency</v>
          </cell>
          <cell r="R9117" t="str">
            <v>2</v>
          </cell>
          <cell r="S9117" t="str">
            <v>51</v>
          </cell>
          <cell r="T9117" t="str">
            <v>519</v>
          </cell>
          <cell r="U9117" t="str">
            <v>0</v>
          </cell>
          <cell r="V9117" t="str">
            <v>NAT DPT AGEN - NAT DEVELOPMENT AGENCY</v>
          </cell>
        </row>
        <row r="9118">
          <cell r="Q9118" t="str">
            <v>Expenditure:  Transfers and Subsidies - Operational:  Allocations In-kind - Departmental Agencies and Accounts:  National Departmental Agencies - National Economical, Development and Labour Council</v>
          </cell>
          <cell r="R9118" t="str">
            <v>2</v>
          </cell>
          <cell r="S9118" t="str">
            <v>51</v>
          </cell>
          <cell r="T9118" t="str">
            <v>520</v>
          </cell>
          <cell r="U9118" t="str">
            <v>0</v>
          </cell>
          <cell r="V9118" t="str">
            <v>NAT DPT AGEN - NAT ECON DEV &amp; LABR COUNC</v>
          </cell>
        </row>
        <row r="9119">
          <cell r="Q9119" t="str">
            <v>Expenditure:  Transfers and Subsidies - Operational:  Allocations In-kind - Departmental Agencies and Accounts:  National Departmental Agencies - National Electronic Media Institute of South Africa</v>
          </cell>
          <cell r="R9119" t="str">
            <v>2</v>
          </cell>
          <cell r="S9119" t="str">
            <v>51</v>
          </cell>
          <cell r="T9119" t="str">
            <v>521</v>
          </cell>
          <cell r="U9119" t="str">
            <v>0</v>
          </cell>
          <cell r="V9119" t="str">
            <v>NAT DPT AGEN - NAT ELEC MED INSTIT OF SA</v>
          </cell>
        </row>
        <row r="9120">
          <cell r="Q9120" t="str">
            <v>Expenditure:  Transfers and Subsidies - Operational:  Allocations In-kind - Departmental Agencies and Accounts:  National Departmental Agencies - National Empowerment Fund</v>
          </cell>
          <cell r="R9120" t="str">
            <v>2</v>
          </cell>
          <cell r="S9120" t="str">
            <v>51</v>
          </cell>
          <cell r="T9120" t="str">
            <v>522</v>
          </cell>
          <cell r="U9120" t="str">
            <v>0</v>
          </cell>
          <cell r="V9120" t="str">
            <v>NAT DPT AGEN - NAT EMPOWERMENT FUND</v>
          </cell>
        </row>
        <row r="9121">
          <cell r="Q9121" t="str">
            <v>Expenditure:  Transfers and Subsidies - Operational:  Allocations In-kind - Departmental Agencies and Accounts:  National Departmental Agencies - National Energy Regulator South Africa</v>
          </cell>
          <cell r="R9121" t="str">
            <v>2</v>
          </cell>
          <cell r="S9121" t="str">
            <v>51</v>
          </cell>
          <cell r="T9121" t="str">
            <v>523</v>
          </cell>
          <cell r="U9121" t="str">
            <v>0</v>
          </cell>
          <cell r="V9121" t="str">
            <v>NAT DPT AGEN - NAT ENERGY REGULATOR SA</v>
          </cell>
        </row>
        <row r="9122">
          <cell r="Q9122" t="str">
            <v>Expenditure:  Transfers and Subsidies - Operational:  Allocations In-kind - Departmental Agencies and Accounts:  National Departmental Agencies - National English Literary Museum</v>
          </cell>
          <cell r="R9122" t="str">
            <v>2</v>
          </cell>
          <cell r="S9122" t="str">
            <v>51</v>
          </cell>
          <cell r="T9122" t="str">
            <v>524</v>
          </cell>
          <cell r="U9122" t="str">
            <v>0</v>
          </cell>
          <cell r="V9122" t="str">
            <v>NAT DPT AGEN - NAT ENG LITERARY MUSEUM</v>
          </cell>
        </row>
        <row r="9123">
          <cell r="Q9123" t="str">
            <v>Expenditure:  Transfers and Subsidies - Operational:  Allocations In-kind - Departmental Agencies and Accounts:  National Departmental Agencies - National Film and Video Foundation</v>
          </cell>
          <cell r="R9123" t="str">
            <v>2</v>
          </cell>
          <cell r="S9123" t="str">
            <v>51</v>
          </cell>
          <cell r="T9123" t="str">
            <v>525</v>
          </cell>
          <cell r="U9123" t="str">
            <v>0</v>
          </cell>
          <cell r="V9123" t="str">
            <v>NAT DPT AGEN - NAT FILM &amp; VIDEO FOUNDAT</v>
          </cell>
        </row>
        <row r="9124">
          <cell r="Q9124" t="str">
            <v>Expenditure:  Transfers and Subsidies - Operational:  Allocations In-kind - Departmental Agencies and Accounts:  National Departmental Agencies - National Film Board</v>
          </cell>
          <cell r="R9124" t="str">
            <v>2</v>
          </cell>
          <cell r="S9124" t="str">
            <v>51</v>
          </cell>
          <cell r="T9124" t="str">
            <v>526</v>
          </cell>
          <cell r="U9124" t="str">
            <v>0</v>
          </cell>
          <cell r="V9124" t="str">
            <v>NAT DPT AGEN - NAT FILM BOARD</v>
          </cell>
        </row>
        <row r="9125">
          <cell r="Q9125" t="str">
            <v>Expenditure:  Transfers and Subsidies - Operational:  Allocations In-kind - Departmental Agencies and Accounts:  National Departmental Agencies - National Gambling Board of South Africa</v>
          </cell>
          <cell r="R9125" t="str">
            <v>2</v>
          </cell>
          <cell r="S9125" t="str">
            <v>51</v>
          </cell>
          <cell r="T9125" t="str">
            <v>527</v>
          </cell>
          <cell r="U9125" t="str">
            <v>0</v>
          </cell>
          <cell r="V9125" t="str">
            <v>NAT DPT AGEN - NAT GAMBLING BOARD OF SA</v>
          </cell>
        </row>
        <row r="9126">
          <cell r="Q9126" t="str">
            <v>Expenditure:  Transfers and Subsidies - Operational:  Allocations In-kind - Departmental Agencies and Accounts:  National Departmental Agencies - National Health Laboratory Service</v>
          </cell>
          <cell r="R9126" t="str">
            <v>2</v>
          </cell>
          <cell r="S9126" t="str">
            <v>51</v>
          </cell>
          <cell r="T9126" t="str">
            <v>528</v>
          </cell>
          <cell r="U9126" t="str">
            <v>0</v>
          </cell>
          <cell r="V9126" t="str">
            <v>NAT DPT AGEN - NAT HEALTH LABORAT SERV</v>
          </cell>
        </row>
        <row r="9127">
          <cell r="Q9127" t="str">
            <v>Expenditure:  Transfers and Subsidies - Operational:  Allocations In-kind - Departmental Agencies and Accounts:  National Departmental Agencies - National Heritage Council South Africa</v>
          </cell>
          <cell r="R9127" t="str">
            <v>2</v>
          </cell>
          <cell r="S9127" t="str">
            <v>51</v>
          </cell>
          <cell r="T9127" t="str">
            <v>529</v>
          </cell>
          <cell r="U9127" t="str">
            <v>0</v>
          </cell>
          <cell r="V9127" t="str">
            <v>NAT DPT AGEN - NAT HERITAGE COUNCIL SA</v>
          </cell>
        </row>
        <row r="9128">
          <cell r="Q9128" t="str">
            <v>Expenditure:  Transfers and Subsidies - Operational:  Allocations In-kind - Departmental Agencies and Accounts:  National Departmental Agencies - National Home Building Registration Council (NHBRC)</v>
          </cell>
          <cell r="R9128" t="str">
            <v>2</v>
          </cell>
          <cell r="S9128" t="str">
            <v>51</v>
          </cell>
          <cell r="T9128" t="str">
            <v>530</v>
          </cell>
          <cell r="U9128" t="str">
            <v>0</v>
          </cell>
          <cell r="V9128" t="str">
            <v>NAT DPT AGEN - NAT HOME BUILD REGIS COUN</v>
          </cell>
        </row>
        <row r="9129">
          <cell r="Q9129" t="str">
            <v xml:space="preserve">Expenditure:  Transfers and Subsidies - Operational:  Allocations In-kind - Departmental Agencies and Accounts:  National Departmental Agencies - National Housing Finance Corporation </v>
          </cell>
          <cell r="R9129" t="str">
            <v>2</v>
          </cell>
          <cell r="S9129" t="str">
            <v>51</v>
          </cell>
          <cell r="T9129" t="str">
            <v>531</v>
          </cell>
          <cell r="U9129" t="str">
            <v>0</v>
          </cell>
          <cell r="V9129" t="str">
            <v>NAT DPT AGEN - NAT HOUSING FINANCE CORP</v>
          </cell>
        </row>
        <row r="9130">
          <cell r="Q9130" t="str">
            <v>Expenditure:  Transfers and Subsidies - Operational:  Allocations In-kind - Departmental Agencies and Accounts:  National Departmental Agencies - National Library South Africa</v>
          </cell>
          <cell r="R9130" t="str">
            <v>2</v>
          </cell>
          <cell r="S9130" t="str">
            <v>51</v>
          </cell>
          <cell r="T9130" t="str">
            <v>532</v>
          </cell>
          <cell r="U9130" t="str">
            <v>0</v>
          </cell>
          <cell r="V9130" t="str">
            <v>NAT DPT AGEN - NAT LIBRARY SOUTH AFRICA</v>
          </cell>
        </row>
        <row r="9131">
          <cell r="Q9131" t="str">
            <v>Expenditure:  Transfers and Subsidies - Operational:  Allocations In-kind - Departmental Agencies and Accounts:  National Departmental Agencies - National Lotteries Board</v>
          </cell>
          <cell r="R9131" t="str">
            <v>2</v>
          </cell>
          <cell r="S9131" t="str">
            <v>51</v>
          </cell>
          <cell r="T9131" t="str">
            <v>533</v>
          </cell>
          <cell r="U9131" t="str">
            <v>0</v>
          </cell>
          <cell r="V9131" t="str">
            <v>NAT DPT AGEN - NAT LOTTERIES BOARD</v>
          </cell>
        </row>
        <row r="9132">
          <cell r="Q9132" t="str">
            <v>Expenditure:  Transfers and Subsidies - Operational:  Allocations In-kind - Departmental Agencies and Accounts:  National Departmental Agencies - National Metrology Institute of South Africa</v>
          </cell>
          <cell r="R9132" t="str">
            <v>2</v>
          </cell>
          <cell r="S9132" t="str">
            <v>51</v>
          </cell>
          <cell r="T9132" t="str">
            <v>534</v>
          </cell>
          <cell r="U9132" t="str">
            <v>0</v>
          </cell>
          <cell r="V9132" t="str">
            <v>NAT DPT AGEN - NAT METROLOGY INST OF SA</v>
          </cell>
        </row>
        <row r="9133">
          <cell r="Q9133" t="str">
            <v>Expenditure:  Transfers and Subsidies - Operational:  Allocations In-kind - Departmental Agencies and Accounts:  National Departmental Agencies - National Monuments Council</v>
          </cell>
          <cell r="R9133" t="str">
            <v>2</v>
          </cell>
          <cell r="S9133" t="str">
            <v>51</v>
          </cell>
          <cell r="T9133" t="str">
            <v>535</v>
          </cell>
          <cell r="U9133" t="str">
            <v>0</v>
          </cell>
          <cell r="V9133" t="str">
            <v>NAT DPT AGEN - NAT MONUMENTS COUNCIL</v>
          </cell>
        </row>
        <row r="9134">
          <cell r="Q9134" t="str">
            <v>Expenditure:  Transfers and Subsidies - Operational:  Allocations In-kind - Departmental Agencies and Accounts:  National Departmental Agencies - National Museum Bloemfontein</v>
          </cell>
          <cell r="R9134" t="str">
            <v>2</v>
          </cell>
          <cell r="S9134" t="str">
            <v>51</v>
          </cell>
          <cell r="T9134" t="str">
            <v>536</v>
          </cell>
          <cell r="U9134" t="str">
            <v>0</v>
          </cell>
          <cell r="V9134" t="str">
            <v>NAT DPT AGEN - NAT MUSEUM BLOEMFONTEIN</v>
          </cell>
        </row>
        <row r="9135">
          <cell r="Q9135" t="str">
            <v>Expenditure:  Transfers and Subsidies - Operational:  Allocations In-kind - Departmental Agencies and Accounts:  National Departmental Agencies - National Nuclear Regulator</v>
          </cell>
          <cell r="R9135" t="str">
            <v>2</v>
          </cell>
          <cell r="S9135" t="str">
            <v>51</v>
          </cell>
          <cell r="T9135" t="str">
            <v>537</v>
          </cell>
          <cell r="U9135" t="str">
            <v>0</v>
          </cell>
          <cell r="V9135" t="str">
            <v>NAT DPT AGEN - NAT NUCLEAR REGULATOR</v>
          </cell>
        </row>
        <row r="9136">
          <cell r="Q9136" t="str">
            <v>Expenditure:  Transfers and Subsidies - Operational:  Allocations In-kind - Departmental Agencies and Accounts:  National Departmental Agencies - National Productivity Institute</v>
          </cell>
          <cell r="R9136" t="str">
            <v>2</v>
          </cell>
          <cell r="S9136" t="str">
            <v>51</v>
          </cell>
          <cell r="T9136" t="str">
            <v>538</v>
          </cell>
          <cell r="U9136" t="str">
            <v>0</v>
          </cell>
          <cell r="V9136" t="str">
            <v>NAT DPT AGEN - NAT PRODUCT INSTITUTE</v>
          </cell>
        </row>
        <row r="9137">
          <cell r="Q9137" t="str">
            <v>Expenditure:  Transfers and Subsidies - Operational:  Allocations In-kind - Departmental Agencies and Accounts:  National Departmental Agencies - National Recreation and Access Trust</v>
          </cell>
          <cell r="R9137" t="str">
            <v>2</v>
          </cell>
          <cell r="S9137" t="str">
            <v>51</v>
          </cell>
          <cell r="T9137" t="str">
            <v>539</v>
          </cell>
          <cell r="U9137" t="str">
            <v>0</v>
          </cell>
          <cell r="V9137" t="str">
            <v>NAT DPT AGEN - NAT RECREA &amp; ACCESS TRUST</v>
          </cell>
        </row>
        <row r="9138">
          <cell r="Q9138" t="str">
            <v>Expenditure:  Transfers and Subsidies - Operational:  Allocations In-kind - Departmental Agencies and Accounts:  National Departmental Agencies - National Regulator for Compulsory Specification</v>
          </cell>
          <cell r="R9138" t="str">
            <v>2</v>
          </cell>
          <cell r="S9138" t="str">
            <v>51</v>
          </cell>
          <cell r="T9138" t="str">
            <v>540</v>
          </cell>
          <cell r="U9138" t="str">
            <v>0</v>
          </cell>
          <cell r="V9138" t="str">
            <v>NAT DPT AGEN - NAT REGU COMPUL SPECIFIC</v>
          </cell>
        </row>
        <row r="9139">
          <cell r="Q9139" t="str">
            <v>Expenditure:  Transfers and Subsidies - Operational:  Allocations In-kind - Departmental Agencies and Accounts:  National Departmental Agencies - National Research Foundation</v>
          </cell>
          <cell r="R9139" t="str">
            <v>2</v>
          </cell>
          <cell r="S9139" t="str">
            <v>51</v>
          </cell>
          <cell r="T9139" t="str">
            <v>541</v>
          </cell>
          <cell r="U9139" t="str">
            <v>0</v>
          </cell>
          <cell r="V9139" t="str">
            <v>NAT DPT AGEN - NAT RESEARCH FOUNDATION</v>
          </cell>
        </row>
        <row r="9140">
          <cell r="Q9140" t="str">
            <v>Expenditure:  Transfers and Subsidies - Operational:  Allocations In-kind - Departmental Agencies and Accounts:  National Departmental Agencies - National Sea Rescue Institute</v>
          </cell>
          <cell r="R9140" t="str">
            <v>2</v>
          </cell>
          <cell r="S9140" t="str">
            <v>51</v>
          </cell>
          <cell r="T9140" t="str">
            <v>542</v>
          </cell>
          <cell r="U9140" t="str">
            <v>0</v>
          </cell>
          <cell r="V9140" t="str">
            <v>NAT DPT AGEN - NAT SEA RESCUE INSTITUTE</v>
          </cell>
        </row>
        <row r="9141">
          <cell r="Q9141" t="str">
            <v>Expenditure:  Transfers and Subsidies - Operational:  Allocations In-kind - Departmental Agencies and Accounts:  National Departmental Agencies - National Skills Fund</v>
          </cell>
          <cell r="R9141" t="str">
            <v>2</v>
          </cell>
          <cell r="S9141" t="str">
            <v>51</v>
          </cell>
          <cell r="T9141" t="str">
            <v>543</v>
          </cell>
          <cell r="U9141" t="str">
            <v>0</v>
          </cell>
          <cell r="V9141" t="str">
            <v>NAT DPT AGEN - NAT SKILLS FUND</v>
          </cell>
        </row>
        <row r="9142">
          <cell r="Q9142" t="str">
            <v>Expenditure:  Transfers and Subsidies - Operational:  Allocations In-kind - Departmental Agencies and Accounts:  National Departmental Agencies - National Small Business Council</v>
          </cell>
          <cell r="R9142" t="str">
            <v>2</v>
          </cell>
          <cell r="S9142" t="str">
            <v>51</v>
          </cell>
          <cell r="T9142" t="str">
            <v>544</v>
          </cell>
          <cell r="U9142" t="str">
            <v>0</v>
          </cell>
          <cell r="V9142" t="str">
            <v>NAT DPT AGEN - NAT SMALL BUSINESS COUN</v>
          </cell>
        </row>
        <row r="9143">
          <cell r="Q9143" t="str">
            <v>Expenditure:  Transfers and Subsidies - Operational:  Allocations In-kind - Departmental Agencies and Accounts:  National Departmental Agencies - National Student Financial Aid Scheme</v>
          </cell>
          <cell r="R9143" t="str">
            <v>2</v>
          </cell>
          <cell r="S9143" t="str">
            <v>51</v>
          </cell>
          <cell r="T9143" t="str">
            <v>545</v>
          </cell>
          <cell r="U9143" t="str">
            <v>0</v>
          </cell>
          <cell r="V9143" t="str">
            <v>NAT DPT AGEN - NAT STUDENT FIN AID SCHE</v>
          </cell>
        </row>
        <row r="9144">
          <cell r="Q9144" t="str">
            <v>Expenditure:  Transfers and Subsidies - Operational:  Allocations In-kind - Departmental Agencies and Accounts:  National Departmental Agencies - National Urban Reconstruction and Housing Agency (NURCH)</v>
          </cell>
          <cell r="R9144" t="str">
            <v>2</v>
          </cell>
          <cell r="S9144" t="str">
            <v>51</v>
          </cell>
          <cell r="T9144" t="str">
            <v>546</v>
          </cell>
          <cell r="U9144" t="str">
            <v>0</v>
          </cell>
          <cell r="V9144" t="str">
            <v>NAT DPT AGEN - NAT URBAN RECON &amp; HOUS AG</v>
          </cell>
        </row>
        <row r="9145">
          <cell r="Q9145" t="str">
            <v>Expenditure:  Transfers and Subsidies - Operational:  Allocations In-kind - Departmental Agencies and Accounts:  National Departmental Agencies - National Year 2000 Decision Support Centre</v>
          </cell>
          <cell r="R9145" t="str">
            <v>2</v>
          </cell>
          <cell r="S9145" t="str">
            <v>51</v>
          </cell>
          <cell r="T9145" t="str">
            <v>547</v>
          </cell>
          <cell r="U9145" t="str">
            <v>0</v>
          </cell>
          <cell r="V9145" t="str">
            <v>NAT DPT AGEN - NAT Y 2000 DECIS SUP CTRE</v>
          </cell>
        </row>
        <row r="9146">
          <cell r="Q9146" t="str">
            <v>Expenditure:  Transfers and Subsidies - Operational:  Allocations In-kind - Departmental Agencies and Accounts:  National Departmental Agencies - National Youth Commission</v>
          </cell>
          <cell r="R9146" t="str">
            <v>2</v>
          </cell>
          <cell r="S9146" t="str">
            <v>51</v>
          </cell>
          <cell r="T9146" t="str">
            <v>548</v>
          </cell>
          <cell r="U9146" t="str">
            <v>0</v>
          </cell>
          <cell r="V9146" t="str">
            <v>NAT DPT AGEN - NAT YOUTH COMMISSION</v>
          </cell>
        </row>
        <row r="9147">
          <cell r="Q9147" t="str">
            <v>Expenditure:  Transfers and Subsidies - Operational:  Allocations In-kind - Departmental Agencies and Accounts:  National Departmental Agencies - National Youth Development Agency</v>
          </cell>
          <cell r="R9147" t="str">
            <v>2</v>
          </cell>
          <cell r="S9147" t="str">
            <v>51</v>
          </cell>
          <cell r="T9147" t="str">
            <v>549</v>
          </cell>
          <cell r="U9147" t="str">
            <v>0</v>
          </cell>
          <cell r="V9147" t="str">
            <v>NAT DPT AGEN - NAT YOUTH DEV AGENCY</v>
          </cell>
        </row>
        <row r="9148">
          <cell r="Q9148" t="str">
            <v>Expenditure:  Transfers and Subsidies - Operational:  Allocations In-kind - Departmental Agencies and Accounts:  National Departmental Agencies - National Zoological Gardens of South Africa Pretoria</v>
          </cell>
          <cell r="R9148" t="str">
            <v>2</v>
          </cell>
          <cell r="S9148" t="str">
            <v>51</v>
          </cell>
          <cell r="T9148" t="str">
            <v>550</v>
          </cell>
          <cell r="U9148" t="str">
            <v>0</v>
          </cell>
          <cell r="V9148" t="str">
            <v>NAT DPT AGEN - NAT ZOOLOGIC GARD SA PTA</v>
          </cell>
        </row>
        <row r="9149">
          <cell r="Q9149" t="str">
            <v>Expenditure:  Transfers and Subsidies - Operational:  Allocations In-kind - Departmental Agencies and Accounts:  National Departmental Agencies - National Museum</v>
          </cell>
          <cell r="R9149" t="str">
            <v>2</v>
          </cell>
          <cell r="S9149" t="str">
            <v>51</v>
          </cell>
          <cell r="T9149" t="str">
            <v>551</v>
          </cell>
          <cell r="U9149" t="str">
            <v>0</v>
          </cell>
          <cell r="V9149" t="str">
            <v>NAT DPT AGEN - NATIONAL MUSEUM</v>
          </cell>
        </row>
        <row r="9150">
          <cell r="Q9150" t="str">
            <v>Expenditure:  Transfers and Subsidies - Operational:  Allocations In-kind - Departmental Agencies and Accounts:  National Departmental Agencies - Nelson Mandela National Museum</v>
          </cell>
          <cell r="R9150" t="str">
            <v>2</v>
          </cell>
          <cell r="S9150" t="str">
            <v>51</v>
          </cell>
          <cell r="T9150" t="str">
            <v>552</v>
          </cell>
          <cell r="U9150" t="str">
            <v>0</v>
          </cell>
          <cell r="V9150" t="str">
            <v>NAT DPT AGEN - NELSON MANDELA NAT MUSEUM</v>
          </cell>
        </row>
        <row r="9151">
          <cell r="Q9151" t="str">
            <v>Expenditure:  Transfers and Subsidies - Operational:  Allocations In-kind - Departmental Agencies and Accounts:  National Departmental Agencies - Northern Flagship Institution</v>
          </cell>
          <cell r="R9151" t="str">
            <v>2</v>
          </cell>
          <cell r="S9151" t="str">
            <v>51</v>
          </cell>
          <cell r="T9151" t="str">
            <v>553</v>
          </cell>
          <cell r="U9151" t="str">
            <v>0</v>
          </cell>
          <cell r="V9151" t="str">
            <v>NAT DPT AGEN - NORTHERN FLAGSHIP INSTIT</v>
          </cell>
        </row>
        <row r="9152">
          <cell r="Q9152" t="str">
            <v>Expenditure:  Transfers and Subsidies - Operational:  Allocations In-kind - Departmental Agencies and Accounts:  National Departmental Agencies - PAN South Africa Language Board</v>
          </cell>
          <cell r="R9152" t="str">
            <v>2</v>
          </cell>
          <cell r="S9152" t="str">
            <v>51</v>
          </cell>
          <cell r="T9152" t="str">
            <v>554</v>
          </cell>
          <cell r="U9152" t="str">
            <v>0</v>
          </cell>
          <cell r="V9152" t="str">
            <v>NAT DPT AGEN - PAN SA LANGUAGE BOARD</v>
          </cell>
        </row>
        <row r="9153">
          <cell r="Q9153" t="str">
            <v>Expenditure:  Transfers and Subsidies - Operational:  Allocations In-kind - Departmental Agencies and Accounts:  National Departmental Agencies - Protechnik Laboratories</v>
          </cell>
          <cell r="R9153" t="str">
            <v>2</v>
          </cell>
          <cell r="S9153" t="str">
            <v>51</v>
          </cell>
          <cell r="T9153" t="str">
            <v>555</v>
          </cell>
          <cell r="U9153" t="str">
            <v>0</v>
          </cell>
          <cell r="V9153" t="str">
            <v>NAT DPT AGEN - PROTECHNIK LABORATORIES</v>
          </cell>
        </row>
        <row r="9154">
          <cell r="Q9154" t="str">
            <v>Expenditure:  Transfers and Subsidies - Operational:  Allocations In-kind - Departmental Agencies and Accounts:  National Departmental Agencies - Office of the Ombudsman Financial Service Providers</v>
          </cell>
          <cell r="R9154" t="str">
            <v>2</v>
          </cell>
          <cell r="S9154" t="str">
            <v>51</v>
          </cell>
          <cell r="T9154" t="str">
            <v>556</v>
          </cell>
          <cell r="U9154" t="str">
            <v>0</v>
          </cell>
          <cell r="V9154" t="str">
            <v>NAT DPT AGEN - OMBUDSMAN FIN SERV PROV</v>
          </cell>
        </row>
        <row r="9155">
          <cell r="Q9155" t="str">
            <v>Expenditure:  Transfers and Subsidies - Operational:  Allocations In-kind - Departmental Agencies and Accounts:  National Departmental Agencies - Office of the Pension Fund Adjudicator</v>
          </cell>
          <cell r="R9155" t="str">
            <v>2</v>
          </cell>
          <cell r="S9155" t="str">
            <v>51</v>
          </cell>
          <cell r="T9155" t="str">
            <v>557</v>
          </cell>
          <cell r="U9155" t="str">
            <v>0</v>
          </cell>
          <cell r="V9155" t="str">
            <v>NAT DPT AGEN - PENSION FUND ADJUDICATOR</v>
          </cell>
        </row>
        <row r="9156">
          <cell r="Q9156" t="str">
            <v>Expenditure:  Transfers and Subsidies - Operational:  Allocations In-kind - Departmental Agencies and Accounts:  National Departmental Agencies - Parliamentary Village Management Board</v>
          </cell>
          <cell r="R9156" t="str">
            <v>2</v>
          </cell>
          <cell r="S9156" t="str">
            <v>51</v>
          </cell>
          <cell r="T9156" t="str">
            <v>558</v>
          </cell>
          <cell r="U9156" t="str">
            <v>0</v>
          </cell>
          <cell r="V9156" t="str">
            <v>NAT DPT AGEN - PARL VILLAGE MANAG BOARD</v>
          </cell>
        </row>
        <row r="9157">
          <cell r="Q9157" t="str">
            <v>Expenditure:  Transfers and Subsidies - Operational:  Allocations In-kind - Departmental Agencies and Accounts:  National Departmental Agencies - People Housing Partner Trust</v>
          </cell>
          <cell r="R9157" t="str">
            <v>2</v>
          </cell>
          <cell r="S9157" t="str">
            <v>51</v>
          </cell>
          <cell r="T9157" t="str">
            <v>559</v>
          </cell>
          <cell r="U9157" t="str">
            <v>0</v>
          </cell>
          <cell r="V9157" t="str">
            <v>NAT DPT AGEN - PEOPLE HOUSING PART TRUST</v>
          </cell>
        </row>
        <row r="9158">
          <cell r="Q9158" t="str">
            <v>Expenditure:  Transfers and Subsidies - Operational:  Allocations In-kind - Departmental Agencies and Accounts:  National Departmental Agencies - Performing Art Council of the Free State</v>
          </cell>
          <cell r="R9158" t="str">
            <v>2</v>
          </cell>
          <cell r="S9158" t="str">
            <v>51</v>
          </cell>
          <cell r="T9158" t="str">
            <v>560</v>
          </cell>
          <cell r="U9158" t="str">
            <v>0</v>
          </cell>
          <cell r="V9158" t="str">
            <v>NAT DPT AGEN - PERFORM ART COUNCIL FS</v>
          </cell>
        </row>
        <row r="9159">
          <cell r="Q9159" t="str">
            <v>Expenditure:  Transfers and Subsidies - Operational:  Allocations In-kind - Departmental Agencies and Accounts:  National Departmental Agencies - Perishable Products Export Control Board</v>
          </cell>
          <cell r="R9159" t="str">
            <v>2</v>
          </cell>
          <cell r="S9159" t="str">
            <v>51</v>
          </cell>
          <cell r="T9159" t="str">
            <v>561</v>
          </cell>
          <cell r="U9159" t="str">
            <v>0</v>
          </cell>
          <cell r="V9159" t="str">
            <v>NAT DPT AGEN - PERISH PROD EXP CTRL BRD</v>
          </cell>
        </row>
        <row r="9160">
          <cell r="Q9160" t="str">
            <v>Expenditure:  Transfers and Subsidies - Operational:  Allocations In-kind - Departmental Agencies and Accounts:  National Departmental Agencies - Ports Regulator of South Africa</v>
          </cell>
          <cell r="R9160" t="str">
            <v>2</v>
          </cell>
          <cell r="S9160" t="str">
            <v>51</v>
          </cell>
          <cell r="T9160" t="str">
            <v>562</v>
          </cell>
          <cell r="U9160" t="str">
            <v>0</v>
          </cell>
          <cell r="V9160" t="str">
            <v>NAT DPT AGEN - PORTS REGULATOR OF SA</v>
          </cell>
        </row>
        <row r="9161">
          <cell r="Q9161" t="str">
            <v>Expenditure:  Transfers and Subsidies - Operational:  Allocations In-kind - Departmental Agencies and Accounts:  National Departmental Agencies - Philharmonic Orchestra Cape</v>
          </cell>
          <cell r="R9161" t="str">
            <v>2</v>
          </cell>
          <cell r="S9161" t="str">
            <v>51</v>
          </cell>
          <cell r="T9161" t="str">
            <v>563</v>
          </cell>
          <cell r="U9161" t="str">
            <v>0</v>
          </cell>
          <cell r="V9161" t="str">
            <v>NAT DPT AGEN - PHILHARMONIC ORCHES CAPE</v>
          </cell>
        </row>
        <row r="9162">
          <cell r="Q9162" t="str">
            <v>Expenditure:  Transfers and Subsidies - Operational:  Allocations In-kind - Departmental Agencies and Accounts:  National Departmental Agencies - Philharmonic Orchestra KwaZulu Natal</v>
          </cell>
          <cell r="R9162" t="str">
            <v>2</v>
          </cell>
          <cell r="S9162" t="str">
            <v>51</v>
          </cell>
          <cell r="T9162" t="str">
            <v>564</v>
          </cell>
          <cell r="U9162" t="str">
            <v>0</v>
          </cell>
          <cell r="V9162" t="str">
            <v>NAT DPT AGEN - PHILHARMONIC ORCHEST KZN</v>
          </cell>
        </row>
        <row r="9163">
          <cell r="Q9163" t="str">
            <v>Expenditure:  Transfers and Subsidies - Operational:  Allocations In-kind - Departmental Agencies and Accounts:  National Departmental Agencies - Playhouse Company</v>
          </cell>
          <cell r="R9163" t="str">
            <v>2</v>
          </cell>
          <cell r="S9163" t="str">
            <v>51</v>
          </cell>
          <cell r="T9163" t="str">
            <v>565</v>
          </cell>
          <cell r="U9163" t="str">
            <v>0</v>
          </cell>
          <cell r="V9163" t="str">
            <v>NAT DPT AGEN - PLAYHOUSE COMPANY</v>
          </cell>
        </row>
        <row r="9164">
          <cell r="Q9164" t="str">
            <v>Expenditure:  Transfers and Subsidies - Operational:  Allocations In-kind - Departmental Agencies and Accounts:  National Departmental Agencies - Premier's Economic Advisory Council (PEAC)</v>
          </cell>
          <cell r="R9164" t="str">
            <v>2</v>
          </cell>
          <cell r="S9164" t="str">
            <v>51</v>
          </cell>
          <cell r="T9164" t="str">
            <v>566</v>
          </cell>
          <cell r="U9164" t="str">
            <v>0</v>
          </cell>
          <cell r="V9164" t="str">
            <v>NAT DPT AGEN - PREM ECONOMIC ADV COUNCIL</v>
          </cell>
        </row>
        <row r="9165">
          <cell r="Q9165" t="str">
            <v>Expenditure:  Transfers and Subsidies - Operational:  Allocations In-kind - Departmental Agencies and Accounts:  National Departmental Agencies - Presidents Fund</v>
          </cell>
          <cell r="R9165" t="str">
            <v>2</v>
          </cell>
          <cell r="S9165" t="str">
            <v>51</v>
          </cell>
          <cell r="T9165" t="str">
            <v>567</v>
          </cell>
          <cell r="U9165" t="str">
            <v>0</v>
          </cell>
          <cell r="V9165" t="str">
            <v>NAT DPT AGEN - PRESIDENTS FUND</v>
          </cell>
        </row>
        <row r="9166">
          <cell r="Q9166" t="str">
            <v>Expenditure:  Transfers and Subsidies - Operational:  Allocations In-kind - Departmental Agencies and Accounts:  National Departmental Agencies - Private Security Industry Regulator Authority</v>
          </cell>
          <cell r="R9166" t="str">
            <v>2</v>
          </cell>
          <cell r="S9166" t="str">
            <v>51</v>
          </cell>
          <cell r="T9166" t="str">
            <v>568</v>
          </cell>
          <cell r="U9166" t="str">
            <v>0</v>
          </cell>
          <cell r="V9166" t="str">
            <v>NAT DPT AGEN - PRV SECUR INDUS REG AUTH</v>
          </cell>
        </row>
        <row r="9167">
          <cell r="Q9167" t="str">
            <v>Expenditure:  Transfers and Subsidies - Operational:  Allocations In-kind - Departmental Agencies and Accounts:  National Departmental Agencies - Productivity South Africa</v>
          </cell>
          <cell r="R9167" t="str">
            <v>2</v>
          </cell>
          <cell r="S9167" t="str">
            <v>51</v>
          </cell>
          <cell r="T9167" t="str">
            <v>569</v>
          </cell>
          <cell r="U9167" t="str">
            <v>0</v>
          </cell>
          <cell r="V9167" t="str">
            <v>NAT DPT AGEN - PRODUCTIVITY SOUTH AFRICA</v>
          </cell>
        </row>
        <row r="9168">
          <cell r="Q9168" t="str">
            <v>Expenditure:  Transfers and Subsidies - Operational:  Allocations In-kind - Departmental Agencies and Accounts:  National Departmental Agencies - Project  Development Facilities Trading Account</v>
          </cell>
          <cell r="R9168" t="str">
            <v>2</v>
          </cell>
          <cell r="S9168" t="str">
            <v>51</v>
          </cell>
          <cell r="T9168" t="str">
            <v>570</v>
          </cell>
          <cell r="U9168" t="str">
            <v>0</v>
          </cell>
          <cell r="V9168" t="str">
            <v>NAT DPT AGEN - DEVEL FACILITIES TRAD ACC</v>
          </cell>
        </row>
        <row r="9169">
          <cell r="Q9169" t="str">
            <v>Expenditure:  Transfers and Subsidies - Operational:  Allocations In-kind - Departmental Agencies and Accounts:  National Departmental Agencies - Property Management Trading Entity</v>
          </cell>
          <cell r="R9169" t="str">
            <v>2</v>
          </cell>
          <cell r="S9169" t="str">
            <v>51</v>
          </cell>
          <cell r="T9169" t="str">
            <v>571</v>
          </cell>
          <cell r="U9169" t="str">
            <v>0</v>
          </cell>
          <cell r="V9169" t="str">
            <v>NAT DPT AGEN - PROPERTY MAN TRAD ENTITY</v>
          </cell>
        </row>
        <row r="9170">
          <cell r="Q9170" t="str">
            <v>Expenditure:  Transfers and Subsidies - Operational:  Allocations In-kind - Departmental Agencies and Accounts:  National Departmental Agencies - Public Investment Commissioner</v>
          </cell>
          <cell r="R9170" t="str">
            <v>2</v>
          </cell>
          <cell r="S9170" t="str">
            <v>51</v>
          </cell>
          <cell r="T9170" t="str">
            <v>572</v>
          </cell>
          <cell r="U9170" t="str">
            <v>0</v>
          </cell>
          <cell r="V9170" t="str">
            <v>NAT DPT AGEN - PUBLIC INVEST COMMISSION</v>
          </cell>
        </row>
        <row r="9171">
          <cell r="Q9171" t="str">
            <v>Expenditure:  Transfers and Subsidies - Operational:  Allocations In-kind - Departmental Agencies and Accounts:  National Departmental Agencies - Public Service Commission</v>
          </cell>
          <cell r="R9171" t="str">
            <v>2</v>
          </cell>
          <cell r="S9171" t="str">
            <v>51</v>
          </cell>
          <cell r="T9171" t="str">
            <v>573</v>
          </cell>
          <cell r="U9171" t="str">
            <v>0</v>
          </cell>
          <cell r="V9171" t="str">
            <v>NAT DPT AGEN - PUBLIC SERVICE COMMISSION</v>
          </cell>
        </row>
        <row r="9172">
          <cell r="Q9172" t="str">
            <v xml:space="preserve">Expenditure:  Transfers and Subsidies - Operational:  Allocations In-kind - Departmental Agencies and Accounts:  National Departmental Agencies - Public Protector South Africa  </v>
          </cell>
          <cell r="R9172" t="str">
            <v>2</v>
          </cell>
          <cell r="S9172" t="str">
            <v>51</v>
          </cell>
          <cell r="T9172" t="str">
            <v>574</v>
          </cell>
          <cell r="U9172" t="str">
            <v>0</v>
          </cell>
          <cell r="V9172" t="str">
            <v>NAT DPT AGEN - PUBLIC PROTECTOR SA</v>
          </cell>
        </row>
        <row r="9173">
          <cell r="Q9173" t="str">
            <v>Expenditure:  Transfers and Subsidies - Operational:  Allocations In-kind - Departmental Agencies and Accounts:  National Departmental Agencies - Tompi Seleke Agricultural Train Centre</v>
          </cell>
          <cell r="R9173" t="str">
            <v>2</v>
          </cell>
          <cell r="S9173" t="str">
            <v>51</v>
          </cell>
          <cell r="T9173" t="str">
            <v>575</v>
          </cell>
          <cell r="U9173" t="str">
            <v>0</v>
          </cell>
          <cell r="V9173" t="str">
            <v>NAT DPT AGEN - TOMPI SELEKE AGR TRN CTRE</v>
          </cell>
        </row>
        <row r="9174">
          <cell r="Q9174" t="str">
            <v>Expenditure:  Transfers and Subsidies - Operational:  Allocations In-kind - Departmental Agencies and Accounts:  National Departmental Agencies - Owen Sithole Agricultural College</v>
          </cell>
          <cell r="R9174" t="str">
            <v>2</v>
          </cell>
          <cell r="S9174" t="str">
            <v>51</v>
          </cell>
          <cell r="T9174" t="str">
            <v>576</v>
          </cell>
          <cell r="U9174" t="str">
            <v>0</v>
          </cell>
          <cell r="V9174" t="str">
            <v>NAT DPT AGEN - OWEN SITHOLE AGRI COLL</v>
          </cell>
        </row>
        <row r="9175">
          <cell r="Q9175" t="str">
            <v>Expenditure:  Transfers and Subsidies - Operational:  Allocations In-kind - Departmental Agencies and Accounts:  National Departmental Agencies - Public Sector SETA</v>
          </cell>
          <cell r="R9175" t="str">
            <v>2</v>
          </cell>
          <cell r="S9175" t="str">
            <v>51</v>
          </cell>
          <cell r="T9175" t="str">
            <v>577</v>
          </cell>
          <cell r="U9175" t="str">
            <v>0</v>
          </cell>
          <cell r="V9175" t="str">
            <v>NAT DPT AGEN - PUBLIC SECTOR SETA</v>
          </cell>
        </row>
        <row r="9176">
          <cell r="Q9176" t="str">
            <v>Expenditure:  Transfers and Subsidies - Operational:  Allocations In-kind - Departmental Agencies and Accounts:  National Departmental Agencies - Quality Council for Trades and Occupations</v>
          </cell>
          <cell r="R9176" t="str">
            <v>2</v>
          </cell>
          <cell r="S9176" t="str">
            <v>51</v>
          </cell>
          <cell r="T9176" t="str">
            <v>578</v>
          </cell>
          <cell r="U9176" t="str">
            <v>0</v>
          </cell>
          <cell r="V9176" t="str">
            <v>NAT DPT AGEN - QUAL COUN FOR TRAD &amp; OCC</v>
          </cell>
        </row>
        <row r="9177">
          <cell r="Q9177" t="str">
            <v>Expenditure:  Transfers and Subsidies - Operational:  Allocations In-kind - Departmental Agencies and Accounts:  National Departmental Agencies - Railway Safety Regulator</v>
          </cell>
          <cell r="R9177" t="str">
            <v>2</v>
          </cell>
          <cell r="S9177" t="str">
            <v>51</v>
          </cell>
          <cell r="T9177" t="str">
            <v>579</v>
          </cell>
          <cell r="U9177" t="str">
            <v>0</v>
          </cell>
          <cell r="V9177" t="str">
            <v>NAT DPT AGEN - RAILWAY SAFETY REGULATOR</v>
          </cell>
        </row>
        <row r="9178">
          <cell r="Q9178" t="str">
            <v>Expenditure:  Transfers and Subsidies - Operational:  Allocations In-kind - Departmental Agencies and Accounts:  National Departmental Agencies - Registration of Deeds Trade Account</v>
          </cell>
          <cell r="R9178" t="str">
            <v>2</v>
          </cell>
          <cell r="S9178" t="str">
            <v>51</v>
          </cell>
          <cell r="T9178" t="str">
            <v>580</v>
          </cell>
          <cell r="U9178" t="str">
            <v>0</v>
          </cell>
          <cell r="V9178" t="str">
            <v>NAT DPT AGEN - REGIST OF DEEDS TRADE ACC</v>
          </cell>
        </row>
        <row r="9179">
          <cell r="Q9179" t="str">
            <v>Expenditure:  Transfers and Subsidies - Operational:  Allocations In-kind - Departmental Agencies and Accounts:  National Departmental Agencies - Rent Control Board</v>
          </cell>
          <cell r="R9179" t="str">
            <v>2</v>
          </cell>
          <cell r="S9179" t="str">
            <v>51</v>
          </cell>
          <cell r="T9179" t="str">
            <v>581</v>
          </cell>
          <cell r="U9179" t="str">
            <v>0</v>
          </cell>
          <cell r="V9179" t="str">
            <v>NAT DPT AGEN - RENT CONTROL BOARD</v>
          </cell>
        </row>
        <row r="9180">
          <cell r="Q9180" t="str">
            <v>Expenditure:  Transfers and Subsidies - Operational:  Allocations In-kind - Departmental Agencies and Accounts:  National Departmental Agencies - Road Accident Fund (Dept Agency)</v>
          </cell>
          <cell r="R9180" t="str">
            <v>2</v>
          </cell>
          <cell r="S9180" t="str">
            <v>51</v>
          </cell>
          <cell r="T9180" t="str">
            <v>582</v>
          </cell>
          <cell r="U9180" t="str">
            <v>0</v>
          </cell>
          <cell r="V9180" t="str">
            <v>NAT DPT AGEN - ROAD ACCIDENT FUND</v>
          </cell>
        </row>
        <row r="9181">
          <cell r="Q9181" t="str">
            <v>Expenditure:  Transfers and Subsidies - Operational:  Allocations In-kind - Departmental Agencies and Accounts:  National Departmental Agencies - Road Traffic Infringement Agency</v>
          </cell>
          <cell r="R9181" t="str">
            <v>2</v>
          </cell>
          <cell r="S9181" t="str">
            <v>51</v>
          </cell>
          <cell r="T9181" t="str">
            <v>583</v>
          </cell>
          <cell r="U9181" t="str">
            <v>0</v>
          </cell>
          <cell r="V9181" t="str">
            <v>NAT DPT AGEN - ROAD TRAFF INFRING AGENCY</v>
          </cell>
        </row>
        <row r="9182">
          <cell r="Q9182" t="str">
            <v>Expenditure:  Transfers and Subsidies - Operational:  Allocations In-kind - Departmental Agencies and Accounts:  National Departmental Agencies - Road Traffic Management Corporation</v>
          </cell>
          <cell r="R9182" t="str">
            <v>2</v>
          </cell>
          <cell r="S9182" t="str">
            <v>51</v>
          </cell>
          <cell r="T9182" t="str">
            <v>584</v>
          </cell>
          <cell r="U9182" t="str">
            <v>0</v>
          </cell>
          <cell r="V9182" t="str">
            <v>NAT DPT AGEN - ROAD TRAFFIC MAN CORP</v>
          </cell>
        </row>
        <row r="9183">
          <cell r="Q9183" t="str">
            <v>Expenditure:  Transfers and Subsidies - Operational:  Allocations In-kind - Departmental Agencies and Accounts:  National Departmental Agencies - Robin Island Museum</v>
          </cell>
          <cell r="R9183" t="str">
            <v>2</v>
          </cell>
          <cell r="S9183" t="str">
            <v>51</v>
          </cell>
          <cell r="T9183" t="str">
            <v>585</v>
          </cell>
          <cell r="U9183" t="str">
            <v>0</v>
          </cell>
          <cell r="V9183" t="str">
            <v>NAT DPT AGEN - ROBIN ISLAND MUSEUM</v>
          </cell>
        </row>
        <row r="9184">
          <cell r="Q9184" t="str">
            <v>Expenditure:  Transfers and Subsidies - Operational:  Allocations In-kind - Departmental Agencies and Accounts:  National Departmental Agencies - Rural Housing Loan Fund</v>
          </cell>
          <cell r="R9184" t="str">
            <v>2</v>
          </cell>
          <cell r="S9184" t="str">
            <v>51</v>
          </cell>
          <cell r="T9184" t="str">
            <v>586</v>
          </cell>
          <cell r="U9184" t="str">
            <v>0</v>
          </cell>
          <cell r="V9184" t="str">
            <v>NAT DPT AGEN - RURAL HOUSING LOAN FUND</v>
          </cell>
        </row>
        <row r="9185">
          <cell r="Q9185" t="str">
            <v>Expenditure:  Transfers and Subsidies - Operational:  Allocations In-kind - Departmental Agencies and Accounts:  National Departmental Agencies - South Africa Blind Workers Organisation Johannesburg</v>
          </cell>
          <cell r="R9185" t="str">
            <v>2</v>
          </cell>
          <cell r="S9185" t="str">
            <v>51</v>
          </cell>
          <cell r="T9185" t="str">
            <v>587</v>
          </cell>
          <cell r="U9185" t="str">
            <v>0</v>
          </cell>
          <cell r="V9185" t="str">
            <v>NAT DPT AGEN - BLIND WORKERS ORG JHB</v>
          </cell>
        </row>
        <row r="9186">
          <cell r="Q9186" t="str">
            <v>Expenditure:  Transfers and Subsidies - Operational:  Allocations In-kind - Departmental Agencies and Accounts:  National Departmental Agencies - South Africa Civil Aviation Authority</v>
          </cell>
          <cell r="R9186" t="str">
            <v>2</v>
          </cell>
          <cell r="S9186" t="str">
            <v>51</v>
          </cell>
          <cell r="T9186" t="str">
            <v>588</v>
          </cell>
          <cell r="U9186" t="str">
            <v>0</v>
          </cell>
          <cell r="V9186" t="str">
            <v>NAT DPT AGEN - SA CIVIL AVIATION AUTH</v>
          </cell>
        </row>
        <row r="9187">
          <cell r="Q9187" t="str">
            <v>Expenditure:  Transfers and Subsidies - Operational:  Allocations In-kind - Departmental Agencies and Accounts:  National Departmental Agencies - South Africa Council for Architects</v>
          </cell>
          <cell r="R9187" t="str">
            <v>2</v>
          </cell>
          <cell r="S9187" t="str">
            <v>51</v>
          </cell>
          <cell r="T9187" t="str">
            <v>589</v>
          </cell>
          <cell r="U9187" t="str">
            <v>0</v>
          </cell>
          <cell r="V9187" t="str">
            <v>NAT DPT AGEN - SA COUNCIL FOR ARCHITECTS</v>
          </cell>
        </row>
        <row r="9188">
          <cell r="Q9188" t="str">
            <v>Expenditure:  Transfers and Subsidies - Operational:  Allocations In-kind - Departmental Agencies and Accounts:  National Departmental Agencies - South Africa Council for Educators</v>
          </cell>
          <cell r="R9188" t="str">
            <v>2</v>
          </cell>
          <cell r="S9188" t="str">
            <v>51</v>
          </cell>
          <cell r="T9188" t="str">
            <v>590</v>
          </cell>
          <cell r="U9188" t="str">
            <v>0</v>
          </cell>
          <cell r="V9188" t="str">
            <v>NAT DPT AGEN - SA COUNCIL FOR EDUCATORS</v>
          </cell>
        </row>
        <row r="9189">
          <cell r="Q9189" t="str">
            <v>Expenditure:  Transfers and Subsidies - Operational:  Allocations In-kind - Departmental Agencies and Accounts:  National Departmental Agencies - South Africa Diamond Board</v>
          </cell>
          <cell r="R9189" t="str">
            <v>2</v>
          </cell>
          <cell r="S9189" t="str">
            <v>51</v>
          </cell>
          <cell r="T9189" t="str">
            <v>591</v>
          </cell>
          <cell r="U9189" t="str">
            <v>0</v>
          </cell>
          <cell r="V9189" t="str">
            <v>NAT DPT AGEN - SA DIAMOND BOARD</v>
          </cell>
        </row>
        <row r="9190">
          <cell r="Q9190" t="str">
            <v>Expenditure:  Transfers and Subsidies - Operational:  Allocations In-kind - Departmental Agencies and Accounts:  National Departmental Agencies - South Africa Diamond and Precious Metals Regulator</v>
          </cell>
          <cell r="R9190" t="str">
            <v>2</v>
          </cell>
          <cell r="S9190" t="str">
            <v>51</v>
          </cell>
          <cell r="T9190" t="str">
            <v>592</v>
          </cell>
          <cell r="U9190" t="str">
            <v>0</v>
          </cell>
          <cell r="V9190" t="str">
            <v>NAT DPT AGEN - SA DIAM&amp;PRECI METAL REGUL</v>
          </cell>
        </row>
        <row r="9191">
          <cell r="Q9191" t="str">
            <v>Expenditure:  Transfers and Subsidies - Operational:  Allocations In-kind - Departmental Agencies and Accounts:  National Departmental Agencies - South Africa Excellence Foundation</v>
          </cell>
          <cell r="R9191" t="str">
            <v>2</v>
          </cell>
          <cell r="S9191" t="str">
            <v>51</v>
          </cell>
          <cell r="T9191" t="str">
            <v>593</v>
          </cell>
          <cell r="U9191" t="str">
            <v>0</v>
          </cell>
          <cell r="V9191" t="str">
            <v>NAT DPT AGEN - SA EXCELLENCE FOUNDATION</v>
          </cell>
        </row>
        <row r="9192">
          <cell r="Q9192" t="str">
            <v>Expenditure:  Transfers and Subsidies - Operational:  Allocations In-kind - Departmental Agencies and Accounts:  National Departmental Agencies - South Africa Heritage Resources Agency</v>
          </cell>
          <cell r="R9192" t="str">
            <v>2</v>
          </cell>
          <cell r="S9192" t="str">
            <v>51</v>
          </cell>
          <cell r="T9192" t="str">
            <v>594</v>
          </cell>
          <cell r="U9192" t="str">
            <v>0</v>
          </cell>
          <cell r="V9192" t="str">
            <v>NAT DPT AGEN - SA HERITAGE RESOURCE AGEN</v>
          </cell>
        </row>
        <row r="9193">
          <cell r="Q9193" t="str">
            <v>Expenditure:  Transfers and Subsidies - Operational:  Allocations In-kind - Departmental Agencies and Accounts:  National Departmental Agencies - South Africa Housing  Development Board</v>
          </cell>
          <cell r="R9193" t="str">
            <v>2</v>
          </cell>
          <cell r="S9193" t="str">
            <v>51</v>
          </cell>
          <cell r="T9193" t="str">
            <v>595</v>
          </cell>
          <cell r="U9193" t="str">
            <v>0</v>
          </cell>
          <cell r="V9193" t="str">
            <v>NAT DPT AGEN - SA HOUSING  DEVEL BOARD</v>
          </cell>
        </row>
        <row r="9194">
          <cell r="Q9194" t="str">
            <v>Expenditure:  Transfers and Subsidies - Operational:  Allocations In-kind - Departmental Agencies and Accounts:  National Departmental Agencies - South Africa Housing Fund</v>
          </cell>
          <cell r="R9194" t="str">
            <v>2</v>
          </cell>
          <cell r="S9194" t="str">
            <v>51</v>
          </cell>
          <cell r="T9194" t="str">
            <v>596</v>
          </cell>
          <cell r="U9194" t="str">
            <v>0</v>
          </cell>
          <cell r="V9194" t="str">
            <v>NAT DPT AGEN - SA HOUSING FUND</v>
          </cell>
        </row>
        <row r="9195">
          <cell r="Q9195" t="str">
            <v>Expenditure:  Transfers and Subsidies - Operational:  Allocations In-kind - Departmental Agencies and Accounts:  National Departmental Agencies - South Africa Housing Trust Ltd</v>
          </cell>
          <cell r="R9195" t="str">
            <v>2</v>
          </cell>
          <cell r="S9195" t="str">
            <v>51</v>
          </cell>
          <cell r="T9195" t="str">
            <v>597</v>
          </cell>
          <cell r="U9195" t="str">
            <v>0</v>
          </cell>
          <cell r="V9195" t="str">
            <v>NAT DPT AGEN - SA HOUSING TRUST LTD</v>
          </cell>
        </row>
        <row r="9196">
          <cell r="Q9196" t="str">
            <v>Expenditure:  Transfers and Subsidies - Operational:  Allocations In-kind - Departmental Agencies and Accounts:  National Departmental Agencies - South Africa Institute for Drug Free Sport</v>
          </cell>
          <cell r="R9196" t="str">
            <v>2</v>
          </cell>
          <cell r="S9196" t="str">
            <v>51</v>
          </cell>
          <cell r="T9196" t="str">
            <v>598</v>
          </cell>
          <cell r="U9196" t="str">
            <v>0</v>
          </cell>
          <cell r="V9196" t="str">
            <v>NAT DPT AGEN - SA INST DRUG FREE SPORT</v>
          </cell>
        </row>
        <row r="9197">
          <cell r="Q9197" t="str">
            <v>Expenditure:  Transfers and Subsidies - Operational:  Allocations In-kind - Departmental Agencies and Accounts:  National Departmental Agencies - South Africa Library for Blind</v>
          </cell>
          <cell r="R9197" t="str">
            <v>2</v>
          </cell>
          <cell r="S9197" t="str">
            <v>51</v>
          </cell>
          <cell r="T9197" t="str">
            <v>599</v>
          </cell>
          <cell r="U9197" t="str">
            <v>0</v>
          </cell>
          <cell r="V9197" t="str">
            <v>NAT DPT AGEN - SA LIBRARY FOR BLIND</v>
          </cell>
        </row>
        <row r="9198">
          <cell r="Q9198" t="str">
            <v>Expenditure:  Transfers and Subsidies - Operational:  Allocations In-kind - Departmental Agencies and Accounts:  National Departmental Agencies - South Africa Local Government Association (SALGA)</v>
          </cell>
          <cell r="R9198" t="str">
            <v>2</v>
          </cell>
          <cell r="S9198" t="str">
            <v>51</v>
          </cell>
          <cell r="T9198" t="str">
            <v>600</v>
          </cell>
          <cell r="U9198" t="str">
            <v>0</v>
          </cell>
          <cell r="V9198" t="str">
            <v>NAT DPT AGEN - SA SA LOCAL GOVERN ASSOC</v>
          </cell>
        </row>
        <row r="9199">
          <cell r="Q9199" t="str">
            <v>Expenditure:  Transfers and Subsidies - Operational:  Allocations In-kind - Departmental Agencies and Accounts:  National Departmental Agencies - South Africa Maritime Safety Authority</v>
          </cell>
          <cell r="R9199" t="str">
            <v>2</v>
          </cell>
          <cell r="S9199" t="str">
            <v>51</v>
          </cell>
          <cell r="T9199" t="str">
            <v>601</v>
          </cell>
          <cell r="U9199" t="str">
            <v>0</v>
          </cell>
          <cell r="V9199" t="str">
            <v>NAT DPT AGEN - SA MARITIME SAFETY AUTHOR</v>
          </cell>
        </row>
        <row r="9200">
          <cell r="Q9200" t="str">
            <v>Expenditure:  Transfers and Subsidies - Operational:  Allocations In-kind - Departmental Agencies and Accounts:  National Departmental Agencies - South Africa Medical Research Council</v>
          </cell>
          <cell r="R9200" t="str">
            <v>2</v>
          </cell>
          <cell r="S9200" t="str">
            <v>51</v>
          </cell>
          <cell r="T9200" t="str">
            <v>602</v>
          </cell>
          <cell r="U9200" t="str">
            <v>0</v>
          </cell>
          <cell r="V9200" t="str">
            <v>NAT DPT AGEN - SA MEDICAL RESEARCH COUNC</v>
          </cell>
        </row>
        <row r="9201">
          <cell r="Q9201" t="str">
            <v>Expenditure:  Transfers and Subsidies - Operational:  Allocations In-kind - Departmental Agencies and Accounts:  National Departmental Agencies - South Africa Micro Finance Apex Fund</v>
          </cell>
          <cell r="R9201" t="str">
            <v>2</v>
          </cell>
          <cell r="S9201" t="str">
            <v>51</v>
          </cell>
          <cell r="T9201" t="str">
            <v>603</v>
          </cell>
          <cell r="U9201" t="str">
            <v>0</v>
          </cell>
          <cell r="V9201" t="str">
            <v>NAT DPT AGEN - SA MICRO FIN APEX FUND</v>
          </cell>
        </row>
        <row r="9202">
          <cell r="Q9202" t="str">
            <v>Expenditure:  Transfers and Subsidies - Operational:  Allocations In-kind - Departmental Agencies and Accounts:  National Departmental Agencies - South Africa National Accreditation System</v>
          </cell>
          <cell r="R9202" t="str">
            <v>2</v>
          </cell>
          <cell r="S9202" t="str">
            <v>51</v>
          </cell>
          <cell r="T9202" t="str">
            <v>604</v>
          </cell>
          <cell r="U9202" t="str">
            <v>0</v>
          </cell>
          <cell r="V9202" t="str">
            <v>NAT DPT AGEN - SA NAT ACCREDITATION SYS</v>
          </cell>
        </row>
        <row r="9203">
          <cell r="Q9203" t="str">
            <v>Expenditure:  Transfers and Subsidies - Operational:  Allocations In-kind - Departmental Agencies and Accounts:  National Departmental Agencies - South Africa National Biodiversity Institute (SANBI)</v>
          </cell>
          <cell r="R9203" t="str">
            <v>2</v>
          </cell>
          <cell r="S9203" t="str">
            <v>51</v>
          </cell>
          <cell r="T9203" t="str">
            <v>605</v>
          </cell>
          <cell r="U9203" t="str">
            <v>0</v>
          </cell>
          <cell r="V9203" t="str">
            <v>NAT DPT AGEN - SA NAT BIODIVERSITY INST</v>
          </cell>
        </row>
        <row r="9204">
          <cell r="Q9204" t="str">
            <v>Expenditure:  Transfers and Subsidies - Operational:  Allocations In-kind - Departmental Agencies and Accounts:  National Departmental Agencies - South Africa National Energy Development Institute</v>
          </cell>
          <cell r="R9204" t="str">
            <v>2</v>
          </cell>
          <cell r="S9204" t="str">
            <v>51</v>
          </cell>
          <cell r="T9204" t="str">
            <v>606</v>
          </cell>
          <cell r="U9204" t="str">
            <v>0</v>
          </cell>
          <cell r="V9204" t="str">
            <v>NAT DPT AGEN - SA NAT ENERGY DEV INSTIT</v>
          </cell>
        </row>
        <row r="9205">
          <cell r="Q9205" t="str">
            <v>Expenditure:  Transfers and Subsidies - Operational:  Allocations In-kind - Departmental Agencies and Accounts:  National Departmental Agencies - South Africa National Parks</v>
          </cell>
          <cell r="R9205" t="str">
            <v>2</v>
          </cell>
          <cell r="S9205" t="str">
            <v>51</v>
          </cell>
          <cell r="T9205" t="str">
            <v>607</v>
          </cell>
          <cell r="U9205" t="str">
            <v>0</v>
          </cell>
          <cell r="V9205" t="str">
            <v>NAT DPT AGEN - SA NATIONAL PARKS</v>
          </cell>
        </row>
        <row r="9206">
          <cell r="Q9206" t="str">
            <v>Expenditure:  Transfers and Subsidies - Operational:  Allocations In-kind - Departmental Agencies and Accounts:  National Departmental Agencies - South Africa National Roads Agency</v>
          </cell>
          <cell r="R9206" t="str">
            <v>2</v>
          </cell>
          <cell r="S9206" t="str">
            <v>51</v>
          </cell>
          <cell r="T9206" t="str">
            <v>608</v>
          </cell>
          <cell r="U9206" t="str">
            <v>0</v>
          </cell>
          <cell r="V9206" t="str">
            <v>NAT DPT AGEN - SA NATIONAL ROADS AGENCY</v>
          </cell>
        </row>
        <row r="9207">
          <cell r="Q9207" t="str">
            <v>Expenditure:  Transfers and Subsidies - Operational:  Allocations In-kind - Departmental Agencies and Accounts:  National Departmental Agencies - South Africa National Space Agency</v>
          </cell>
          <cell r="R9207" t="str">
            <v>2</v>
          </cell>
          <cell r="S9207" t="str">
            <v>51</v>
          </cell>
          <cell r="T9207" t="str">
            <v>609</v>
          </cell>
          <cell r="U9207" t="str">
            <v>0</v>
          </cell>
          <cell r="V9207" t="str">
            <v>NAT DPT AGEN - SA NATIONAL SPACE AGENCY</v>
          </cell>
        </row>
        <row r="9208">
          <cell r="Q9208" t="str">
            <v>Expenditure:  Transfers and Subsidies - Operational:  Allocations In-kind - Departmental Agencies and Accounts:  National Departmental Agencies - South Africa Qualifications Authority(SAQA)</v>
          </cell>
          <cell r="R9208" t="str">
            <v>2</v>
          </cell>
          <cell r="S9208" t="str">
            <v>51</v>
          </cell>
          <cell r="T9208" t="str">
            <v>610</v>
          </cell>
          <cell r="U9208" t="str">
            <v>0</v>
          </cell>
          <cell r="V9208" t="str">
            <v>NAT DPT AGEN - SA QUALIFICATIONS AUTHOR</v>
          </cell>
        </row>
        <row r="9209">
          <cell r="Q9209" t="str">
            <v>Expenditure:  Transfers and Subsidies - Operational:  Allocations In-kind - Departmental Agencies and Accounts:  National Departmental Agencies - South Africa Quality Institute</v>
          </cell>
          <cell r="R9209" t="str">
            <v>2</v>
          </cell>
          <cell r="S9209" t="str">
            <v>51</v>
          </cell>
          <cell r="T9209" t="str">
            <v>611</v>
          </cell>
          <cell r="U9209" t="str">
            <v>0</v>
          </cell>
          <cell r="V9209" t="str">
            <v>NAT DPT AGEN - SA QUALITY INSTITUTE</v>
          </cell>
        </row>
        <row r="9210">
          <cell r="Q9210" t="str">
            <v>Expenditure:  Transfers and Subsidies - Operational:  Allocations In-kind - Departmental Agencies and Accounts:  National Departmental Agencies - South Africa Revenue Service (SARS)</v>
          </cell>
          <cell r="R9210" t="str">
            <v>2</v>
          </cell>
          <cell r="S9210" t="str">
            <v>51</v>
          </cell>
          <cell r="T9210" t="str">
            <v>612</v>
          </cell>
          <cell r="U9210" t="str">
            <v>0</v>
          </cell>
          <cell r="V9210" t="str">
            <v>NAT DPT AGEN - SA REVENUE SERVICE</v>
          </cell>
        </row>
        <row r="9211">
          <cell r="Q9211" t="str">
            <v>Expenditure:  Transfers and Subsidies - Operational:  Allocations In-kind - Departmental Agencies and Accounts:  National Departmental Agencies - South Africa Road Board</v>
          </cell>
          <cell r="R9211" t="str">
            <v>2</v>
          </cell>
          <cell r="S9211" t="str">
            <v>51</v>
          </cell>
          <cell r="T9211" t="str">
            <v>613</v>
          </cell>
          <cell r="U9211" t="str">
            <v>0</v>
          </cell>
          <cell r="V9211" t="str">
            <v>NAT DPT AGEN - SA ROAD BOARD</v>
          </cell>
        </row>
        <row r="9212">
          <cell r="Q9212" t="str">
            <v>Expenditure:  Transfers and Subsidies - Operational:  Allocations In-kind - Departmental Agencies and Accounts:  National Departmental Agencies - South Africa Road Safety Council</v>
          </cell>
          <cell r="R9212" t="str">
            <v>2</v>
          </cell>
          <cell r="S9212" t="str">
            <v>51</v>
          </cell>
          <cell r="T9212" t="str">
            <v>614</v>
          </cell>
          <cell r="U9212" t="str">
            <v>0</v>
          </cell>
          <cell r="V9212" t="str">
            <v>NAT DPT AGEN - SA ROAD SAFETY COUNCIL</v>
          </cell>
        </row>
        <row r="9213">
          <cell r="Q9213" t="str">
            <v>Expenditure:  Transfers and Subsidies - Operational:  Allocations In-kind - Departmental Agencies and Accounts:  National Departmental Agencies - South Africa Sport Commission</v>
          </cell>
          <cell r="R9213" t="str">
            <v>2</v>
          </cell>
          <cell r="S9213" t="str">
            <v>51</v>
          </cell>
          <cell r="T9213" t="str">
            <v>615</v>
          </cell>
          <cell r="U9213" t="str">
            <v>0</v>
          </cell>
          <cell r="V9213" t="str">
            <v>NAT DPT AGEN - SA SPORT COMMISSION</v>
          </cell>
        </row>
        <row r="9214">
          <cell r="Q9214" t="str">
            <v>Expenditure:  Transfers and Subsidies - Operational:  Allocations In-kind - Departmental Agencies and Accounts:  National Departmental Agencies - South Africa Tourism</v>
          </cell>
          <cell r="R9214" t="str">
            <v>2</v>
          </cell>
          <cell r="S9214" t="str">
            <v>51</v>
          </cell>
          <cell r="T9214" t="str">
            <v>616</v>
          </cell>
          <cell r="U9214" t="str">
            <v>0</v>
          </cell>
          <cell r="V9214" t="str">
            <v>NAT DPT AGEN - SA TOURISM</v>
          </cell>
        </row>
        <row r="9215">
          <cell r="Q9215" t="str">
            <v>Expenditure:  Transfers and Subsidies - Operational:  Allocations In-kind - Departmental Agencies and Accounts:  National Departmental Agencies - South Africa Weather Service</v>
          </cell>
          <cell r="R9215" t="str">
            <v>2</v>
          </cell>
          <cell r="S9215" t="str">
            <v>51</v>
          </cell>
          <cell r="T9215" t="str">
            <v>617</v>
          </cell>
          <cell r="U9215" t="str">
            <v>0</v>
          </cell>
          <cell r="V9215" t="str">
            <v>NAT DPT AGEN - SA WEATHER SERVICE</v>
          </cell>
        </row>
        <row r="9216">
          <cell r="Q9216" t="str">
            <v>Expenditure:  Transfers and Subsidies - Operational:  Allocations In-kind - Departmental Agencies and Accounts:  National Departmental Agencies - South African Chapter of the African Renaissance (SACAR)</v>
          </cell>
          <cell r="R9216" t="str">
            <v>2</v>
          </cell>
          <cell r="S9216" t="str">
            <v>51</v>
          </cell>
          <cell r="T9216" t="str">
            <v>618</v>
          </cell>
          <cell r="U9216" t="str">
            <v>0</v>
          </cell>
          <cell r="V9216" t="str">
            <v>NAT DPT AGEN - SA CHAPTER AFRICAN RENAIS</v>
          </cell>
        </row>
        <row r="9217">
          <cell r="Q9217" t="str">
            <v>Expenditure:  Transfers and Subsidies - Operational:  Allocations In-kind - Departmental Agencies and Accounts:  National Departmental Agencies - Safety and Security Sector SETA</v>
          </cell>
          <cell r="R9217" t="str">
            <v>2</v>
          </cell>
          <cell r="S9217" t="str">
            <v>51</v>
          </cell>
          <cell r="T9217" t="str">
            <v>619</v>
          </cell>
          <cell r="U9217" t="str">
            <v>0</v>
          </cell>
          <cell r="V9217" t="str">
            <v>NAT DPT AGEN - SAF &amp; SECUR SECTOR SETA</v>
          </cell>
        </row>
        <row r="9218">
          <cell r="Q9218" t="str">
            <v>Expenditure:  Transfers and Subsidies - Operational:  Allocations In-kind - Departmental Agencies and Accounts:  National Departmental Agencies - PALAMA</v>
          </cell>
          <cell r="R9218" t="str">
            <v>2</v>
          </cell>
          <cell r="S9218" t="str">
            <v>51</v>
          </cell>
          <cell r="T9218" t="str">
            <v>620</v>
          </cell>
          <cell r="U9218" t="str">
            <v>0</v>
          </cell>
          <cell r="V9218" t="str">
            <v>NAT DPT AGEN - PALAMA</v>
          </cell>
        </row>
        <row r="9219">
          <cell r="Q9219" t="str">
            <v>Expenditure:  Transfers and Subsidies - Operational:  Allocations In-kind - Departmental Agencies and Accounts:  National Departmental Agencies - Secret Service</v>
          </cell>
          <cell r="R9219" t="str">
            <v>2</v>
          </cell>
          <cell r="S9219" t="str">
            <v>51</v>
          </cell>
          <cell r="T9219" t="str">
            <v>621</v>
          </cell>
          <cell r="U9219" t="str">
            <v>0</v>
          </cell>
          <cell r="V9219" t="str">
            <v>NAT DPT AGEN - SECRET SERVICE</v>
          </cell>
        </row>
        <row r="9220">
          <cell r="Q9220" t="str">
            <v>Expenditure:  Transfers and Subsidies - Operational:  Allocations In-kind - Departmental Agencies and Accounts:  National Departmental Agencies - Servcon Housing Solution (Pty) Ltd</v>
          </cell>
          <cell r="R9220" t="str">
            <v>2</v>
          </cell>
          <cell r="S9220" t="str">
            <v>51</v>
          </cell>
          <cell r="T9220" t="str">
            <v>622</v>
          </cell>
          <cell r="U9220" t="str">
            <v>0</v>
          </cell>
          <cell r="V9220" t="str">
            <v>NAT DPT AGEN - SERVCON HOUSING SOLUTION</v>
          </cell>
        </row>
        <row r="9221">
          <cell r="Q9221" t="str">
            <v>Expenditure:  Transfers and Subsidies - Operational:  Allocations In-kind - Departmental Agencies and Accounts:  National Departmental Agencies - Services Sector SETA</v>
          </cell>
          <cell r="R9221" t="str">
            <v>2</v>
          </cell>
          <cell r="S9221" t="str">
            <v>51</v>
          </cell>
          <cell r="T9221" t="str">
            <v>623</v>
          </cell>
          <cell r="U9221" t="str">
            <v>0</v>
          </cell>
          <cell r="V9221" t="str">
            <v>NAT DPT AGEN - SERVICES SECTOR SETA</v>
          </cell>
        </row>
        <row r="9222">
          <cell r="Q9222" t="str">
            <v>Expenditure:  Transfers and Subsidies - Operational:  Allocations In-kind - Departmental Agencies and Accounts:  National Departmental Agencies - Small Enterprise Development Agency</v>
          </cell>
          <cell r="R9222" t="str">
            <v>2</v>
          </cell>
          <cell r="S9222" t="str">
            <v>51</v>
          </cell>
          <cell r="T9222" t="str">
            <v>624</v>
          </cell>
          <cell r="U9222" t="str">
            <v>0</v>
          </cell>
          <cell r="V9222" t="str">
            <v>NAT DPT AGEN - SMALL ENTERP DEV AGENCY</v>
          </cell>
        </row>
        <row r="9223">
          <cell r="Q9223" t="str">
            <v>Expenditure:  Transfers and Subsidies - Operational:  Allocations In-kind - Departmental Agencies and Accounts:  National Departmental Agencies - Social Housing Foundation</v>
          </cell>
          <cell r="R9223" t="str">
            <v>2</v>
          </cell>
          <cell r="S9223" t="str">
            <v>51</v>
          </cell>
          <cell r="T9223" t="str">
            <v>625</v>
          </cell>
          <cell r="U9223" t="str">
            <v>0</v>
          </cell>
          <cell r="V9223" t="str">
            <v>NAT DPT AGEN - SOCIAL HOUSING FOUNDATION</v>
          </cell>
        </row>
        <row r="9224">
          <cell r="Q9224" t="str">
            <v>Expenditure:  Transfers and Subsidies - Operational:  Allocations In-kind - Departmental Agencies and Accounts:  National Departmental Agencies - Social Housing Regulatory Authority</v>
          </cell>
          <cell r="R9224" t="str">
            <v>2</v>
          </cell>
          <cell r="S9224" t="str">
            <v>51</v>
          </cell>
          <cell r="T9224" t="str">
            <v>626</v>
          </cell>
          <cell r="U9224" t="str">
            <v>0</v>
          </cell>
          <cell r="V9224" t="str">
            <v>NAT DPT AGEN - SOC HOUSING REGULAT AUTH</v>
          </cell>
        </row>
        <row r="9225">
          <cell r="Q9225" t="str">
            <v>Expenditure:  Transfers and Subsidies - Operational:  Allocations In-kind - Departmental Agencies and Accounts:  National Departmental Agencies - South Africa Social Security Agency (SASSA)</v>
          </cell>
          <cell r="R9225" t="str">
            <v>2</v>
          </cell>
          <cell r="S9225" t="str">
            <v>51</v>
          </cell>
          <cell r="T9225" t="str">
            <v>627</v>
          </cell>
          <cell r="U9225" t="str">
            <v>0</v>
          </cell>
          <cell r="V9225" t="str">
            <v>NAT DPT AGEN - SA SOCIAL SECURITY AGENCY</v>
          </cell>
        </row>
        <row r="9226">
          <cell r="Q9226" t="str">
            <v>Expenditure:  Transfers and Subsidies - Operational:  Allocations In-kind - Departmental Agencies and Accounts:  National Departmental Agencies - Special Investigation Unit</v>
          </cell>
          <cell r="R9226" t="str">
            <v>2</v>
          </cell>
          <cell r="S9226" t="str">
            <v>51</v>
          </cell>
          <cell r="T9226" t="str">
            <v>628</v>
          </cell>
          <cell r="U9226" t="str">
            <v>0</v>
          </cell>
          <cell r="V9226" t="str">
            <v>NAT DPT AGEN - SPECIAL INVESTIGATION UNI</v>
          </cell>
        </row>
        <row r="9227">
          <cell r="Q9227" t="str">
            <v>Expenditure:  Transfers and Subsidies - Operational:  Allocations In-kind - Departmental Agencies and Accounts:  National Departmental Agencies - State Information Technology Agency (SITA)</v>
          </cell>
          <cell r="R9227" t="str">
            <v>2</v>
          </cell>
          <cell r="S9227" t="str">
            <v>51</v>
          </cell>
          <cell r="T9227" t="str">
            <v>629</v>
          </cell>
          <cell r="U9227" t="str">
            <v>0</v>
          </cell>
          <cell r="V9227" t="str">
            <v>NAT DPT AGEN - INFORMATION TECH AGENCY</v>
          </cell>
        </row>
        <row r="9228">
          <cell r="Q9228" t="str">
            <v>Expenditure:  Transfers and Subsidies - Operational:  Allocations In-kind - Departmental Agencies and Accounts:  National Departmental Agencies - South Africa State Theatre</v>
          </cell>
          <cell r="R9228" t="str">
            <v>2</v>
          </cell>
          <cell r="S9228" t="str">
            <v>51</v>
          </cell>
          <cell r="T9228" t="str">
            <v>630</v>
          </cell>
          <cell r="U9228" t="str">
            <v>0</v>
          </cell>
          <cell r="V9228" t="str">
            <v>NAT DPT AGEN - SA STATE THEATRE</v>
          </cell>
        </row>
        <row r="9229">
          <cell r="Q9229" t="str">
            <v>Expenditure:  Transfers and Subsidies - Operational:  Allocations In-kind - Departmental Agencies and Accounts:  National Departmental Agencies - Taung Agricultural College</v>
          </cell>
          <cell r="R9229" t="str">
            <v>2</v>
          </cell>
          <cell r="S9229" t="str">
            <v>51</v>
          </cell>
          <cell r="T9229" t="str">
            <v>631</v>
          </cell>
          <cell r="U9229" t="str">
            <v>0</v>
          </cell>
          <cell r="V9229" t="str">
            <v>NAT DPT AGEN - TAUNG AGRI COLLEGE</v>
          </cell>
        </row>
        <row r="9230">
          <cell r="Q9230" t="str">
            <v>Expenditure:  Transfers and Subsidies - Operational:  Allocations In-kind - Departmental Agencies and Accounts:  National Departmental Agencies - Tau Trading Association</v>
          </cell>
          <cell r="R9230" t="str">
            <v>2</v>
          </cell>
          <cell r="S9230" t="str">
            <v>51</v>
          </cell>
          <cell r="T9230" t="str">
            <v>632</v>
          </cell>
          <cell r="U9230" t="str">
            <v>0</v>
          </cell>
          <cell r="V9230" t="str">
            <v>NAT DPT AGEN - TAU TRADING ASSOCIATION</v>
          </cell>
        </row>
        <row r="9231">
          <cell r="Q9231" t="str">
            <v>Expenditure:  Transfers and Subsidies - Operational:  Allocations In-kind - Departmental Agencies and Accounts:  National Departmental Agencies - Technology for Women in Business</v>
          </cell>
          <cell r="R9231" t="str">
            <v>2</v>
          </cell>
          <cell r="S9231" t="str">
            <v>51</v>
          </cell>
          <cell r="T9231" t="str">
            <v>633</v>
          </cell>
          <cell r="U9231" t="str">
            <v>0</v>
          </cell>
          <cell r="V9231" t="str">
            <v>NAT DPT AGEN - TECHN FOR WOMEN IN BUSIN</v>
          </cell>
        </row>
        <row r="9232">
          <cell r="Q9232" t="str">
            <v>Expenditure:  Transfers and Subsidies - Operational:  Allocations In-kind - Departmental Agencies and Accounts:  National Departmental Agencies - Technology Innovation Agency</v>
          </cell>
          <cell r="R9232" t="str">
            <v>2</v>
          </cell>
          <cell r="S9232" t="str">
            <v>51</v>
          </cell>
          <cell r="T9232" t="str">
            <v>634</v>
          </cell>
          <cell r="U9232" t="str">
            <v>0</v>
          </cell>
          <cell r="V9232" t="str">
            <v>NAT DPT AGEN - TECHN INNOVATION AGENCY</v>
          </cell>
        </row>
        <row r="9233">
          <cell r="Q9233" t="str">
            <v>Expenditure:  Transfers and Subsidies - Operational:  Allocations In-kind - Departmental Agencies and Accounts:  National Departmental Agencies - The Cooperative Banks Development Agency</v>
          </cell>
          <cell r="R9233" t="str">
            <v>2</v>
          </cell>
          <cell r="S9233" t="str">
            <v>51</v>
          </cell>
          <cell r="T9233" t="str">
            <v>635</v>
          </cell>
          <cell r="U9233" t="str">
            <v>0</v>
          </cell>
          <cell r="V9233" t="str">
            <v>NAT DPT AGEN - COOPERAT BANKS DEV AGENCY</v>
          </cell>
        </row>
        <row r="9234">
          <cell r="Q9234" t="str">
            <v>Expenditure:  Transfers and Subsidies - Operational:  Allocations In-kind - Departmental Agencies and Accounts:  National Departmental Agencies - Thubelisha Homes</v>
          </cell>
          <cell r="R9234" t="str">
            <v>2</v>
          </cell>
          <cell r="S9234" t="str">
            <v>51</v>
          </cell>
          <cell r="T9234" t="str">
            <v>636</v>
          </cell>
          <cell r="U9234" t="str">
            <v>0</v>
          </cell>
          <cell r="V9234" t="str">
            <v>NAT DPT AGEN - THUBELISHA HOMES</v>
          </cell>
        </row>
        <row r="9235">
          <cell r="Q9235" t="str">
            <v>Expenditure:  Transfers and Subsidies - Operational:  Allocations In-kind - Departmental Agencies and Accounts:  National Departmental Agencies - Tompi Seleka Agricultural College</v>
          </cell>
          <cell r="R9235" t="str">
            <v>2</v>
          </cell>
          <cell r="S9235" t="str">
            <v>51</v>
          </cell>
          <cell r="T9235" t="str">
            <v>637</v>
          </cell>
          <cell r="U9235" t="str">
            <v>0</v>
          </cell>
          <cell r="V9235" t="str">
            <v>NAT DPT AGEN - TOMPI SELEKA AGRIC COLLEG</v>
          </cell>
        </row>
        <row r="9236">
          <cell r="Q9236" t="str">
            <v>Expenditure:  Transfers and Subsidies - Operational:  Allocations In-kind - Departmental Agencies and Accounts:  National Departmental Agencies - Tourism Hospitality and Sport SETA</v>
          </cell>
          <cell r="R9236" t="str">
            <v>2</v>
          </cell>
          <cell r="S9236" t="str">
            <v>51</v>
          </cell>
          <cell r="T9236" t="str">
            <v>638</v>
          </cell>
          <cell r="U9236" t="str">
            <v>0</v>
          </cell>
          <cell r="V9236" t="str">
            <v>NAT DPT AGEN - TOURM HOSPIT &amp; SPORT SETA</v>
          </cell>
        </row>
        <row r="9237">
          <cell r="Q9237" t="str">
            <v>Expenditure:  Transfers and Subsidies - Operational:  Allocations In-kind - Departmental Agencies and Accounts:  National Departmental Agencies - Trade and Investment South Africa</v>
          </cell>
          <cell r="R9237" t="str">
            <v>2</v>
          </cell>
          <cell r="S9237" t="str">
            <v>51</v>
          </cell>
          <cell r="T9237" t="str">
            <v>639</v>
          </cell>
          <cell r="U9237" t="str">
            <v>0</v>
          </cell>
          <cell r="V9237" t="str">
            <v>NAT DPT AGEN - TRADE &amp; INVESTMENT SA</v>
          </cell>
        </row>
        <row r="9238">
          <cell r="Q9238" t="str">
            <v>Expenditure:  Transfers and Subsidies - Operational:  Allocations In-kind - Departmental Agencies and Accounts:  National Departmental Agencies - Transport SETA</v>
          </cell>
          <cell r="R9238" t="str">
            <v>2</v>
          </cell>
          <cell r="S9238" t="str">
            <v>51</v>
          </cell>
          <cell r="T9238" t="str">
            <v>640</v>
          </cell>
          <cell r="U9238" t="str">
            <v>0</v>
          </cell>
          <cell r="V9238" t="str">
            <v>NAT DPT AGEN - TRANSPORT SETA</v>
          </cell>
        </row>
        <row r="9239">
          <cell r="Q9239" t="str">
            <v>Expenditure:  Transfers and Subsidies - Operational:  Allocations In-kind - Departmental Agencies and Accounts:  National Departmental Agencies - Tsolo Agricultural College</v>
          </cell>
          <cell r="R9239" t="str">
            <v>2</v>
          </cell>
          <cell r="S9239" t="str">
            <v>51</v>
          </cell>
          <cell r="T9239" t="str">
            <v>641</v>
          </cell>
          <cell r="U9239" t="str">
            <v>0</v>
          </cell>
          <cell r="V9239" t="str">
            <v>NAT DPT AGEN - TSOLO AGRIC COLLEGE</v>
          </cell>
        </row>
        <row r="9240">
          <cell r="Q9240" t="str">
            <v>Expenditure:  Transfers and Subsidies - Operational:  Allocations In-kind - Departmental Agencies and Accounts:  National Departmental Agencies - Umalusi Council Quality Assurance in General and Further Education and Training Institutions</v>
          </cell>
          <cell r="R9240" t="str">
            <v>2</v>
          </cell>
          <cell r="S9240" t="str">
            <v>51</v>
          </cell>
          <cell r="T9240" t="str">
            <v>642</v>
          </cell>
          <cell r="U9240" t="str">
            <v>0</v>
          </cell>
          <cell r="V9240" t="str">
            <v>NAT DPT AGEN - UMALUSI QUA ASS &amp; FET INS</v>
          </cell>
        </row>
        <row r="9241">
          <cell r="Q9241" t="str">
            <v>Expenditure:  Transfers and Subsidies - Operational:  Allocations In-kind - Departmental Agencies and Accounts:  National Departmental Agencies - Umsombomvu Fund</v>
          </cell>
          <cell r="R9241" t="str">
            <v>2</v>
          </cell>
          <cell r="S9241" t="str">
            <v>51</v>
          </cell>
          <cell r="T9241" t="str">
            <v>643</v>
          </cell>
          <cell r="U9241" t="str">
            <v>0</v>
          </cell>
          <cell r="V9241" t="str">
            <v>NAT DPT AGEN - UMSOMBOMVU FUND</v>
          </cell>
        </row>
        <row r="9242">
          <cell r="Q9242" t="str">
            <v>Expenditure:  Transfers and Subsidies - Operational:  Allocations In-kind - Departmental Agencies and Accounts:  National Departmental Agencies - Universal Service and Access Agency South Africa</v>
          </cell>
          <cell r="R9242" t="str">
            <v>2</v>
          </cell>
          <cell r="S9242" t="str">
            <v>51</v>
          </cell>
          <cell r="T9242" t="str">
            <v>644</v>
          </cell>
          <cell r="U9242" t="str">
            <v>0</v>
          </cell>
          <cell r="V9242" t="str">
            <v>NAT DPT AGEN - UNI SERV &amp; ACCESS AGEN SA</v>
          </cell>
        </row>
        <row r="9243">
          <cell r="Q9243" t="str">
            <v>Expenditure:  Transfers and Subsidies - Operational:  Allocations In-kind - Departmental Agencies and Accounts:  National Departmental Agencies - Universal Service and Access Fund</v>
          </cell>
          <cell r="R9243" t="str">
            <v>2</v>
          </cell>
          <cell r="S9243" t="str">
            <v>51</v>
          </cell>
          <cell r="T9243" t="str">
            <v>645</v>
          </cell>
          <cell r="U9243" t="str">
            <v>0</v>
          </cell>
          <cell r="V9243" t="str">
            <v>NAT DPT AGEN - UNIVER SERV &amp; ACCESS FUND</v>
          </cell>
        </row>
        <row r="9244">
          <cell r="Q9244" t="str">
            <v>Expenditure:  Transfers and Subsidies - Operational:  Allocations In-kind - Departmental Agencies and Accounts:  National Departmental Agencies - Urban Transport Fund</v>
          </cell>
          <cell r="R9244" t="str">
            <v>2</v>
          </cell>
          <cell r="S9244" t="str">
            <v>51</v>
          </cell>
          <cell r="T9244" t="str">
            <v>646</v>
          </cell>
          <cell r="U9244" t="str">
            <v>0</v>
          </cell>
          <cell r="V9244" t="str">
            <v>NAT DPT AGEN - URBAN TRANSPORT FUND</v>
          </cell>
        </row>
        <row r="9245">
          <cell r="Q9245" t="str">
            <v>Expenditure:  Transfers and Subsidies - Operational:  Allocations In-kind - Departmental Agencies and Accounts:  National Departmental Agencies - Voortrekker Museum</v>
          </cell>
          <cell r="R9245" t="str">
            <v>2</v>
          </cell>
          <cell r="S9245" t="str">
            <v>51</v>
          </cell>
          <cell r="T9245" t="str">
            <v>647</v>
          </cell>
          <cell r="U9245" t="str">
            <v>0</v>
          </cell>
          <cell r="V9245" t="str">
            <v>NAT DPT AGEN - VOORTREKKER MUSEUM</v>
          </cell>
        </row>
        <row r="9246">
          <cell r="Q9246" t="str">
            <v>Expenditure:  Transfers and Subsidies - Operational:  Allocations In-kind - Departmental Agencies and Accounts:  National Departmental Agencies - Wage Board</v>
          </cell>
          <cell r="R9246" t="str">
            <v>2</v>
          </cell>
          <cell r="S9246" t="str">
            <v>51</v>
          </cell>
          <cell r="T9246" t="str">
            <v>648</v>
          </cell>
          <cell r="U9246" t="str">
            <v>0</v>
          </cell>
          <cell r="V9246" t="str">
            <v>NAT DPT AGEN - WAGE BOARD</v>
          </cell>
        </row>
        <row r="9247">
          <cell r="Q9247" t="str">
            <v>Expenditure:  Transfers and Subsidies - Operational:  Allocations In-kind - Departmental Agencies and Accounts:  National Departmental Agencies - War Museum Boer Republic</v>
          </cell>
          <cell r="R9247" t="str">
            <v>2</v>
          </cell>
          <cell r="S9247" t="str">
            <v>51</v>
          </cell>
          <cell r="T9247" t="str">
            <v>649</v>
          </cell>
          <cell r="U9247" t="str">
            <v>0</v>
          </cell>
          <cell r="V9247" t="str">
            <v>NAT DPT AGEN - WAR MUSEUM BOER REPUBLIC</v>
          </cell>
        </row>
        <row r="9248">
          <cell r="Q9248" t="str">
            <v>Expenditure:  Transfers and Subsidies - Operational:  Allocations In-kind - Departmental Agencies and Accounts:  National Departmental Agencies - Water Research Commission</v>
          </cell>
          <cell r="R9248" t="str">
            <v>2</v>
          </cell>
          <cell r="S9248" t="str">
            <v>51</v>
          </cell>
          <cell r="T9248" t="str">
            <v>650</v>
          </cell>
          <cell r="U9248" t="str">
            <v>0</v>
          </cell>
          <cell r="V9248" t="str">
            <v>NAT DPT AGEN - WATER RESEARCH COMMISSION</v>
          </cell>
        </row>
        <row r="9249">
          <cell r="Q9249" t="str">
            <v>Expenditure:  Transfers and Subsidies - Operational:  Allocations In-kind - Departmental Agencies and Accounts:  National Departmental Agencies - Water Trading Account</v>
          </cell>
          <cell r="R9249" t="str">
            <v>2</v>
          </cell>
          <cell r="S9249" t="str">
            <v>51</v>
          </cell>
          <cell r="T9249" t="str">
            <v>651</v>
          </cell>
          <cell r="U9249" t="str">
            <v>0</v>
          </cell>
          <cell r="V9249" t="str">
            <v>NAT DPT AGEN - WATER TRADING ACCOUNT</v>
          </cell>
        </row>
        <row r="9250">
          <cell r="Q9250" t="str">
            <v>Expenditure:  Transfers and Subsidies - Operational:  Allocations In-kind - Departmental Agencies and Accounts:  National Departmental Agencies - Wholesale and Retail Sector SETA</v>
          </cell>
          <cell r="R9250" t="str">
            <v>2</v>
          </cell>
          <cell r="S9250" t="str">
            <v>51</v>
          </cell>
          <cell r="T9250" t="str">
            <v>652</v>
          </cell>
          <cell r="U9250" t="str">
            <v>0</v>
          </cell>
          <cell r="V9250" t="str">
            <v>NAT DPT AGEN - W/SALE &amp; RETAIL SEC SETA</v>
          </cell>
        </row>
        <row r="9251">
          <cell r="Q9251" t="str">
            <v>Expenditure:  Transfers and Subsidies - Operational:  Allocations In-kind - Departmental Agencies and Accounts:  National Departmental Agencies - William Humphreys Art Gallery</v>
          </cell>
          <cell r="R9251" t="str">
            <v>2</v>
          </cell>
          <cell r="S9251" t="str">
            <v>51</v>
          </cell>
          <cell r="T9251" t="str">
            <v>653</v>
          </cell>
          <cell r="U9251" t="str">
            <v>0</v>
          </cell>
          <cell r="V9251" t="str">
            <v>NAT DPT AGEN - WILLIAM HUMPHREYS ART GAL</v>
          </cell>
        </row>
        <row r="9252">
          <cell r="Q9252" t="str">
            <v>Expenditure:  Transfers and Subsidies - Operational:  Allocations In-kind - Departmental Agencies and Accounts:  National Departmental Agencies - Windybrow Theatre</v>
          </cell>
          <cell r="R9252" t="str">
            <v>2</v>
          </cell>
          <cell r="S9252" t="str">
            <v>51</v>
          </cell>
          <cell r="T9252" t="str">
            <v>654</v>
          </cell>
          <cell r="U9252" t="str">
            <v>0</v>
          </cell>
          <cell r="V9252" t="str">
            <v>NAT DPT AGEN - WINDYBROW THEATRE</v>
          </cell>
        </row>
        <row r="9253">
          <cell r="Q9253" t="str">
            <v>Expenditure:  Transfers and Subsidies - Operational:  Allocations In-kind - Departmental Agencies and Accounts:  National Departmental Agencies - Woordeboek Afrikaanse Taal (WAT) Paarl</v>
          </cell>
          <cell r="R9253" t="str">
            <v>2</v>
          </cell>
          <cell r="S9253" t="str">
            <v>51</v>
          </cell>
          <cell r="T9253" t="str">
            <v>655</v>
          </cell>
          <cell r="U9253" t="str">
            <v>0</v>
          </cell>
          <cell r="V9253" t="str">
            <v>NAT DPT AGEN - WOORDEBOEK AFRIKAANS TAAL</v>
          </cell>
        </row>
        <row r="9254">
          <cell r="Q9254" t="str">
            <v>Expenditure:  Transfers and Subsidies - Operational:  Allocations In-kind - Departmental Agencies and Accounts:  National Departmental Agencies - World Summit Johannesburg</v>
          </cell>
          <cell r="R9254" t="str">
            <v>2</v>
          </cell>
          <cell r="S9254" t="str">
            <v>51</v>
          </cell>
          <cell r="T9254" t="str">
            <v>656</v>
          </cell>
          <cell r="U9254" t="str">
            <v>0</v>
          </cell>
          <cell r="V9254" t="str">
            <v>NAT DPT AGEN - WORLD SUMMIT JOHANNESBURG</v>
          </cell>
        </row>
        <row r="9255">
          <cell r="Q9255" t="str">
            <v>Expenditure:  Transfers and Subsidies - Operational:  Allocations In-kind - District Municipalities</v>
          </cell>
          <cell r="R9255">
            <v>0</v>
          </cell>
          <cell r="V9255" t="str">
            <v>T&amp;S OPS: ALL IN-KIND DISTRICT MUNICIPAL</v>
          </cell>
        </row>
        <row r="9256">
          <cell r="Q9256" t="str">
            <v>Expenditure:  Transfers and Subsidies - Operational:  Allocations In-kind - District Municipalities:  Eastern Cape</v>
          </cell>
          <cell r="R9256">
            <v>0</v>
          </cell>
          <cell r="V9256" t="str">
            <v>T&amp;S OPS: ALL IN-KIND DM EASTERN CAPE</v>
          </cell>
        </row>
        <row r="9257">
          <cell r="Q9257" t="str">
            <v>Expenditure:  Transfers and Subsidies - Operational:  Allocations In-kind - District Municipalities:  Eastern Cape - DC 10:  Cacadu</v>
          </cell>
          <cell r="R9257">
            <v>0</v>
          </cell>
          <cell r="V9257" t="str">
            <v>DM EC: CACADU</v>
          </cell>
        </row>
        <row r="9258">
          <cell r="Q9258" t="str">
            <v>Expenditure:  Transfers and Subsidies - Operational:  Allocations In-kind - District Municipalities:  Eastern Cape - DC 10:  Cacadu - Community and Social Services</v>
          </cell>
          <cell r="R9258">
            <v>0</v>
          </cell>
          <cell r="V9258" t="str">
            <v>DM EC: CACADU - COMM &amp; SOC SERV</v>
          </cell>
        </row>
        <row r="9259">
          <cell r="Q9259" t="str">
            <v>Expenditure:  Transfers and Subsidies - Operational:  Allocations In-kind - District Municipalities:  Eastern Cape - DC 10:  Cacadu - Environmental Protection</v>
          </cell>
          <cell r="R9259">
            <v>0</v>
          </cell>
          <cell r="V9259" t="str">
            <v>DM EC: CACADU - ENVIRON PROTECTION</v>
          </cell>
        </row>
        <row r="9260">
          <cell r="Q9260" t="str">
            <v>Expenditure:  Transfers and Subsidies - Operational:  Allocations In-kind - District Municipalities:  Eastern Cape - DC 10:  Cacadu - Executive and Council</v>
          </cell>
          <cell r="R9260">
            <v>0</v>
          </cell>
          <cell r="V9260" t="str">
            <v>DM EC: CACADU - EXECUTIVE &amp; COUNCIL</v>
          </cell>
        </row>
        <row r="9261">
          <cell r="Q9261" t="str">
            <v>Expenditure:  Transfers and Subsidies - Operational:  Allocations In-kind - District Municipalities:  Eastern Cape - DC 10:  Cacadu - Finance and Admin</v>
          </cell>
          <cell r="R9261">
            <v>0</v>
          </cell>
          <cell r="V9261" t="str">
            <v>DM EC: CACADU - FINANCE &amp; ADMIN</v>
          </cell>
        </row>
        <row r="9262">
          <cell r="Q9262" t="str">
            <v>Expenditure:  Transfers and Subsidies - Operational:  Allocations In-kind - District Municipalities:  Eastern Cape - DC 10:  Cacadu - Health</v>
          </cell>
          <cell r="R9262">
            <v>0</v>
          </cell>
          <cell r="V9262" t="str">
            <v>DM EC: CACADU - HEALTH</v>
          </cell>
        </row>
        <row r="9263">
          <cell r="Q9263" t="str">
            <v>Expenditure:  Transfers and Subsidies - Operational:  Allocations In-kind - District Municipalities:  Eastern Cape - DC 10:  Cacadu - Housing</v>
          </cell>
          <cell r="R9263">
            <v>0</v>
          </cell>
          <cell r="V9263" t="str">
            <v>DM EC: CACADU - HOUSING</v>
          </cell>
        </row>
        <row r="9264">
          <cell r="Q9264" t="str">
            <v>Expenditure:  Transfers and Subsidies - Operational:  Allocations In-kind - District Municipalities:  Eastern Cape - DC 10:  Cacadu - Planning and Development</v>
          </cell>
          <cell r="R9264">
            <v>0</v>
          </cell>
          <cell r="V9264" t="str">
            <v>DM EC: CACADU - PLANNING &amp; DEVEL</v>
          </cell>
        </row>
        <row r="9265">
          <cell r="Q9265" t="str">
            <v>Expenditure:  Transfers and Subsidies - Operational:  Allocations In-kind - District Municipalities:  Eastern Cape - DC 10:  Cacadu - Public Safety</v>
          </cell>
          <cell r="R9265">
            <v>0</v>
          </cell>
          <cell r="V9265" t="str">
            <v>DM EC: CACADU - PUBLIC SAFETY</v>
          </cell>
        </row>
        <row r="9266">
          <cell r="Q9266" t="str">
            <v>Expenditure:  Transfers and Subsidies - Operational:  Allocations In-kind - District Municipalities:  Eastern Cape - DC 10:  Cacadu - Road Transport</v>
          </cell>
          <cell r="R9266">
            <v>0</v>
          </cell>
          <cell r="V9266" t="str">
            <v>DM EC: CACADU - ROAD TRANSPORT</v>
          </cell>
        </row>
        <row r="9267">
          <cell r="Q9267" t="str">
            <v>Expenditure:  Transfers and Subsidies - Operational:  Allocations In-kind - District Municipalities:  Eastern Cape - DC 10:  Cacadu - Sport and Recreation</v>
          </cell>
          <cell r="R9267">
            <v>0</v>
          </cell>
          <cell r="V9267" t="str">
            <v>DM EC: CACADU - SPORT &amp; RECREATION</v>
          </cell>
        </row>
        <row r="9268">
          <cell r="Q9268" t="str">
            <v>Expenditure:  Transfers and Subsidies - Operational:  Allocations In-kind - District Municipalities:  Eastern Cape - DC 10:  Cacadu - Waste Water Management</v>
          </cell>
          <cell r="R9268">
            <v>0</v>
          </cell>
          <cell r="V9268" t="str">
            <v>DM EC: CACADU - WASTE WATER MAN</v>
          </cell>
        </row>
        <row r="9269">
          <cell r="Q9269" t="str">
            <v>Expenditure:  Transfers and Subsidies - Operational:  Allocations In-kind - District Municipalities:  Eastern Cape - DC 10:  Cacadu - Water</v>
          </cell>
          <cell r="R9269">
            <v>0</v>
          </cell>
          <cell r="V9269" t="str">
            <v>DM EC: CACADU - WATER</v>
          </cell>
        </row>
        <row r="9270">
          <cell r="Q9270" t="str">
            <v>Expenditure:  Transfers and Subsidies - Operational:  Allocations In-kind - District Municipalities:  Eastern Cape - DC 12:   Amatole</v>
          </cell>
          <cell r="R9270">
            <v>0</v>
          </cell>
          <cell r="V9270" t="str">
            <v>DM EC: AMATOLE</v>
          </cell>
        </row>
        <row r="9271">
          <cell r="Q9271" t="str">
            <v>Expenditure:  Transfers and Subsidies - Operational:  Allocations In-kind - District Municipalities:  Eastern Cape - DC 12:   Amatole - Community and Social Services</v>
          </cell>
          <cell r="R9271">
            <v>0</v>
          </cell>
          <cell r="V9271" t="str">
            <v>DM EC: AMATOLE - COMM &amp; SOC SERV</v>
          </cell>
        </row>
        <row r="9272">
          <cell r="Q9272" t="str">
            <v>Expenditure:  Transfers and Subsidies - Operational:  Allocations In-kind - District Municipalities:  Eastern Cape - DC 12:   Amatole - Environmental Protection</v>
          </cell>
          <cell r="R9272">
            <v>0</v>
          </cell>
          <cell r="V9272" t="str">
            <v>DM EC: AMATOLE - ENVIRON PROTECTION</v>
          </cell>
        </row>
        <row r="9273">
          <cell r="Q9273" t="str">
            <v>Expenditure:  Transfers and Subsidies - Operational:  Allocations In-kind - District Municipalities:  Eastern Cape - DC 12:   Amatole - Executive and Council</v>
          </cell>
          <cell r="R9273">
            <v>0</v>
          </cell>
          <cell r="V9273" t="str">
            <v>DM EC: AMATOLE - EXECUTIVE &amp; COUNCIL</v>
          </cell>
        </row>
        <row r="9274">
          <cell r="Q9274" t="str">
            <v>Expenditure:  Transfers and Subsidies - Operational:  Allocations In-kind - District Municipalities:  Eastern Cape - DC 12:   Amatole - Finance and Admin</v>
          </cell>
          <cell r="R9274">
            <v>0</v>
          </cell>
          <cell r="V9274" t="str">
            <v>DM EC: AMATOLE - FINANCE &amp; ADMIN</v>
          </cell>
        </row>
        <row r="9275">
          <cell r="Q9275" t="str">
            <v>Expenditure:  Transfers and Subsidies - Operational:  Allocations In-kind - District Municipalities:  Eastern Cape - DC 12:   Amatole - Health</v>
          </cell>
          <cell r="R9275">
            <v>0</v>
          </cell>
          <cell r="V9275" t="str">
            <v>DM EC: AMATOLE - HEALTH</v>
          </cell>
        </row>
        <row r="9276">
          <cell r="Q9276" t="str">
            <v>Expenditure:  Transfers and Subsidies - Operational:  Allocations In-kind - District Municipalities:  Eastern Cape - DC 12:   Amatole - Housing</v>
          </cell>
          <cell r="R9276">
            <v>0</v>
          </cell>
          <cell r="V9276" t="str">
            <v>DM EC: AMATOLE - HOUSING</v>
          </cell>
        </row>
        <row r="9277">
          <cell r="Q9277" t="str">
            <v>Expenditure:  Transfers and Subsidies - Operational:  Allocations In-kind - District Municipalities:  Eastern Cape - DC 12:   Amatole - Planning and Development</v>
          </cell>
          <cell r="R9277">
            <v>0</v>
          </cell>
          <cell r="V9277" t="str">
            <v>DM EC: AMATOLE - PLANNING &amp; DEVEL</v>
          </cell>
        </row>
        <row r="9278">
          <cell r="Q9278" t="str">
            <v>Expenditure:  Transfers and Subsidies - Operational:  Allocations In-kind - District Municipalities:  Eastern Cape - DC 12:   Amatole - Public Safety</v>
          </cell>
          <cell r="R9278">
            <v>0</v>
          </cell>
          <cell r="V9278" t="str">
            <v>DM EC: AMATOLE - PUBLIC SAFETY</v>
          </cell>
        </row>
        <row r="9279">
          <cell r="Q9279" t="str">
            <v>Expenditure:  Transfers and Subsidies - Operational:  Allocations In-kind - District Municipalities:  Eastern Cape - DC 12:   Amatole - Road Transport</v>
          </cell>
          <cell r="R9279">
            <v>0</v>
          </cell>
          <cell r="V9279" t="str">
            <v>DM EC: AMATOLE - ROAD TRANSPORT</v>
          </cell>
        </row>
        <row r="9280">
          <cell r="Q9280" t="str">
            <v>Expenditure:  Transfers and Subsidies - Operational:  Allocations In-kind - District Municipalities:  Eastern Cape - DC 12:   Amatole - Sport and Recreation</v>
          </cell>
          <cell r="R9280">
            <v>0</v>
          </cell>
          <cell r="V9280" t="str">
            <v>DM EC: AMATOLE - SPORT &amp; RECREATION</v>
          </cell>
        </row>
        <row r="9281">
          <cell r="Q9281" t="str">
            <v>Expenditure:  Transfers and Subsidies - Operational:  Allocations In-kind - District Municipalities:  Eastern Cape - DC 12:   Amatole - Waste Water Management</v>
          </cell>
          <cell r="R9281">
            <v>0</v>
          </cell>
          <cell r="V9281" t="str">
            <v>DM EC: AMATOLE - WASTE WATER MAN</v>
          </cell>
        </row>
        <row r="9282">
          <cell r="Q9282" t="str">
            <v>Expenditure:  Transfers and Subsidies - Operational:  Allocations In-kind - District Municipalities:  Eastern Cape - DC 12:   Amatole - Water</v>
          </cell>
          <cell r="R9282">
            <v>0</v>
          </cell>
          <cell r="V9282" t="str">
            <v>DM EC: AMATOLE - WATER</v>
          </cell>
        </row>
        <row r="9283">
          <cell r="Q9283" t="str">
            <v xml:space="preserve">Expenditure:  Transfers and Subsidies - Operational:  Allocations In-kind - District Municipalities:  Eastern Cape - DC 13:  Chris Hani </v>
          </cell>
          <cell r="R9283">
            <v>0</v>
          </cell>
          <cell r="V9283" t="str">
            <v>DM EC: CHRIS HANI</v>
          </cell>
        </row>
        <row r="9284">
          <cell r="Q9284" t="str">
            <v>Expenditure:  Transfers and Subsidies - Operational:  Allocations In-kind - District Municipalities:  Eastern Cape - DC 13:  Chris Hani - Community and Social Services</v>
          </cell>
          <cell r="R9284">
            <v>0</v>
          </cell>
          <cell r="V9284" t="str">
            <v>DM EC: CHRIS HANI - COMM &amp; SOC SERV</v>
          </cell>
        </row>
        <row r="9285">
          <cell r="Q9285" t="str">
            <v>Expenditure:  Transfers and Subsidies - Operational:  Allocations In-kind - District Municipalities:  Eastern Cape - DC 13:  Chris Hani - Environmental Protection</v>
          </cell>
          <cell r="R9285">
            <v>0</v>
          </cell>
          <cell r="V9285" t="str">
            <v>DM EC: CHRIS HANI - ENVIRON PROTECTION</v>
          </cell>
        </row>
        <row r="9286">
          <cell r="Q9286" t="str">
            <v>Expenditure:  Transfers and Subsidies - Operational:  Allocations In-kind - District Municipalities:  Eastern Cape - DC 13:  Chris Hani - Executive and Council</v>
          </cell>
          <cell r="R9286">
            <v>0</v>
          </cell>
          <cell r="V9286" t="str">
            <v>DM EC: CHRIS HANI - EXECUTIVE &amp; COUNCIL</v>
          </cell>
        </row>
        <row r="9287">
          <cell r="Q9287" t="str">
            <v>Expenditure:  Transfers and Subsidies - Operational:  Allocations In-kind - District Municipalities:  Eastern Cape - DC 13:  Chris Hani - Finance and Admin</v>
          </cell>
          <cell r="R9287">
            <v>0</v>
          </cell>
          <cell r="V9287" t="str">
            <v>DM EC: CHRIS HANI - FINANCE &amp; ADMIN</v>
          </cell>
        </row>
        <row r="9288">
          <cell r="Q9288" t="str">
            <v>Expenditure:  Transfers and Subsidies - Operational:  Allocations In-kind - District Municipalities:  Eastern Cape - DC 13:  Chris Hani - Health</v>
          </cell>
          <cell r="R9288">
            <v>0</v>
          </cell>
          <cell r="V9288" t="str">
            <v>DM EC: CHRIS HANI - HEALTH</v>
          </cell>
        </row>
        <row r="9289">
          <cell r="Q9289" t="str">
            <v>Expenditure:  Transfers and Subsidies - Operational:  Allocations In-kind - District Municipalities:  Eastern Cape - DC 13:  Chris Hani - Housing</v>
          </cell>
          <cell r="R9289">
            <v>0</v>
          </cell>
          <cell r="V9289" t="str">
            <v>DM EC: CHRIS HANI - HOUSING</v>
          </cell>
        </row>
        <row r="9290">
          <cell r="Q9290" t="str">
            <v>Expenditure:  Transfers and Subsidies - Operational:  Allocations In-kind - District Municipalities:  Eastern Cape - DC 13:  Chris Hani - Planning and Development</v>
          </cell>
          <cell r="R9290">
            <v>0</v>
          </cell>
          <cell r="V9290" t="str">
            <v>DM EC: CHRIS HANI - PLANNING &amp; DEVEL</v>
          </cell>
        </row>
        <row r="9291">
          <cell r="Q9291" t="str">
            <v>Expenditure:  Transfers and Subsidies - Operational:  Allocations In-kind - District Municipalities:  Eastern Cape - DC 13:  Chris Hani - Public Safety</v>
          </cell>
          <cell r="R9291">
            <v>0</v>
          </cell>
          <cell r="V9291" t="str">
            <v>DM EC: CHRIS HANI - PUBLIC SAFETY</v>
          </cell>
        </row>
        <row r="9292">
          <cell r="Q9292" t="str">
            <v>Expenditure:  Transfers and Subsidies - Operational:  Allocations In-kind - District Municipalities:  Eastern Cape - DC 13:  Chris Hani - Road Transport</v>
          </cell>
          <cell r="R9292">
            <v>0</v>
          </cell>
          <cell r="V9292" t="str">
            <v>DM EC: CHRIS HANI - ROAD TRANSPORT</v>
          </cell>
        </row>
        <row r="9293">
          <cell r="Q9293" t="str">
            <v>Expenditure:  Transfers and Subsidies - Operational:  Allocations In-kind - District Municipalities:  Eastern Cape - DC 13:  Chris Hani - Sport and Recreation</v>
          </cell>
          <cell r="R9293">
            <v>0</v>
          </cell>
          <cell r="V9293" t="str">
            <v>DM EC: CHRIS HANI - SPORT &amp; RECREATION</v>
          </cell>
        </row>
        <row r="9294">
          <cell r="Q9294" t="str">
            <v>Expenditure:  Transfers and Subsidies - Operational:  Allocations In-kind - District Municipalities:  Eastern Cape - DC 13:  Chris Hani - Waste Water Management</v>
          </cell>
          <cell r="R9294">
            <v>0</v>
          </cell>
          <cell r="V9294" t="str">
            <v>DM EC: CHRIS HANI - WASTE WATER MAN</v>
          </cell>
        </row>
        <row r="9295">
          <cell r="Q9295" t="str">
            <v>Expenditure:  Transfers and Subsidies - Operational:  Allocations In-kind - District Municipalities:  Eastern Cape - DC 13:  Chris Hani - Water</v>
          </cell>
          <cell r="R9295">
            <v>0</v>
          </cell>
          <cell r="V9295" t="str">
            <v>DM EC: CHRIS HANI - WATER</v>
          </cell>
        </row>
        <row r="9296">
          <cell r="Q9296" t="str">
            <v>Expenditure:  Transfers and Subsidies - Operational:  Allocations In-kind - District Municipalities:  Eastern Cape - DC 14:  Ukhahlamba</v>
          </cell>
          <cell r="R9296">
            <v>0</v>
          </cell>
          <cell r="V9296" t="str">
            <v>DM EC: UKHAHLAMBA</v>
          </cell>
        </row>
        <row r="9297">
          <cell r="Q9297" t="str">
            <v>Expenditure:  Transfers and Subsidies - Operational:  Allocations In-kind - District Municipalities:  Eastern Cape - DC 14:  Ukhahlamba - Community and Social Services</v>
          </cell>
          <cell r="R9297">
            <v>0</v>
          </cell>
          <cell r="V9297" t="str">
            <v>DM EC: UKHAHLAMBA - COMM &amp; SOC SERV</v>
          </cell>
        </row>
        <row r="9298">
          <cell r="Q9298" t="str">
            <v>Expenditure:  Transfers and Subsidies - Operational:  Allocations In-kind - District Municipalities:  Eastern Cape - DC 14:  Ukhahlamba - Environmental Protection</v>
          </cell>
          <cell r="R9298">
            <v>0</v>
          </cell>
          <cell r="V9298" t="str">
            <v>DM EC: UKHAHLAMBA - ENVIRON PROTECTION</v>
          </cell>
        </row>
        <row r="9299">
          <cell r="Q9299" t="str">
            <v>Expenditure:  Transfers and Subsidies - Operational:  Allocations In-kind - District Municipalities:  Eastern Cape - DC 14:  Ukhahlamba - Executive and Council</v>
          </cell>
          <cell r="R9299">
            <v>0</v>
          </cell>
          <cell r="V9299" t="str">
            <v>DM EC: UKHAHLAMBA - EXECUTIVE &amp; COUNCIL</v>
          </cell>
        </row>
        <row r="9300">
          <cell r="Q9300" t="str">
            <v>Expenditure:  Transfers and Subsidies - Operational:  Allocations In-kind - District Municipalities:  Eastern Cape - DC 14:  Ukhahlamba - Finance and Admin</v>
          </cell>
          <cell r="R9300">
            <v>0</v>
          </cell>
          <cell r="V9300" t="str">
            <v>DM EC: UKHAHLAMBA - FINANCE &amp; ADMIN</v>
          </cell>
        </row>
        <row r="9301">
          <cell r="Q9301" t="str">
            <v>Expenditure:  Transfers and Subsidies - Operational:  Allocations In-kind - District Municipalities:  Eastern Cape - DC 14:  Ukhahlamba - Health</v>
          </cell>
          <cell r="R9301">
            <v>0</v>
          </cell>
          <cell r="V9301" t="str">
            <v>DM EC: UKHAHLAMBA - HEALTH</v>
          </cell>
        </row>
        <row r="9302">
          <cell r="Q9302" t="str">
            <v>Expenditure:  Transfers and Subsidies - Operational:  Allocations In-kind - District Municipalities:  Eastern Cape - DC 14:  Ukhahlamba - Housing</v>
          </cell>
          <cell r="R9302">
            <v>0</v>
          </cell>
          <cell r="V9302" t="str">
            <v>DM EC: UKHAHLAMBA - HOUSING</v>
          </cell>
        </row>
        <row r="9303">
          <cell r="Q9303" t="str">
            <v>Expenditure:  Transfers and Subsidies - Operational:  Allocations In-kind - District Municipalities:  Eastern Cape - DC 14:  Ukhahlamba - Planning and Development</v>
          </cell>
          <cell r="R9303">
            <v>0</v>
          </cell>
          <cell r="V9303" t="str">
            <v>DM EC: UKHAHLAMBA - PLANNING &amp; DEVEL</v>
          </cell>
        </row>
        <row r="9304">
          <cell r="Q9304" t="str">
            <v>Expenditure:  Transfers and Subsidies - Operational:  Allocations In-kind - District Municipalities:  Eastern Cape - DC 14:  Ukhahlamba - Public Safety</v>
          </cell>
          <cell r="R9304">
            <v>0</v>
          </cell>
          <cell r="V9304" t="str">
            <v>DM EC: UKHAHLAMBA - PUBLIC SAFETY</v>
          </cell>
        </row>
        <row r="9305">
          <cell r="Q9305" t="str">
            <v>Expenditure:  Transfers and Subsidies - Operational:  Allocations In-kind - District Municipalities:  Eastern Cape - DC 14:  Ukhahlamba - Road Transport</v>
          </cell>
          <cell r="R9305">
            <v>0</v>
          </cell>
          <cell r="V9305" t="str">
            <v>DM EC: UKHAHLAMBA - ROAD TRANSPORT</v>
          </cell>
        </row>
        <row r="9306">
          <cell r="Q9306" t="str">
            <v>Expenditure:  Transfers and Subsidies - Operational:  Allocations In-kind - District Municipalities:  Eastern Cape - DC 14:  Ukhahlamba - Sport and Recreation</v>
          </cell>
          <cell r="R9306">
            <v>0</v>
          </cell>
          <cell r="V9306" t="str">
            <v>DM EC: UKHAHLAMBA - SPORT &amp; RECREATION</v>
          </cell>
        </row>
        <row r="9307">
          <cell r="Q9307" t="str">
            <v>Expenditure:  Transfers and Subsidies - Operational:  Allocations In-kind - District Municipalities:  Eastern Cape - DC 14:  Ukhahlamba - Waste Water Management</v>
          </cell>
          <cell r="R9307">
            <v>0</v>
          </cell>
          <cell r="V9307" t="str">
            <v>DM EC: UKHAHLAMBA - WASTE WATER MAN</v>
          </cell>
        </row>
        <row r="9308">
          <cell r="Q9308" t="str">
            <v>Expenditure:  Transfers and Subsidies - Operational:  Allocations In-kind - District Municipalities:  Eastern Cape - DC 14:  Ukhahlamba - Water</v>
          </cell>
          <cell r="R9308">
            <v>0</v>
          </cell>
          <cell r="V9308" t="str">
            <v>DM EC: UKHAHLAMBA - WATER</v>
          </cell>
        </row>
        <row r="9309">
          <cell r="Q9309" t="str">
            <v>Expenditure:  Transfers and Subsidies - Operational:  Allocations In-kind - District Municipalities:  Eastern Cape - DC 15:  OR Tambo</v>
          </cell>
          <cell r="R9309">
            <v>0</v>
          </cell>
          <cell r="V9309" t="str">
            <v>DM EC: OR TAMBO</v>
          </cell>
        </row>
        <row r="9310">
          <cell r="Q9310" t="str">
            <v>Expenditure:  Transfers and Subsidies - Operational:  Allocations In-kind - District Municipalities:  Eastern Cape - DC 15:  OR Tambo - Community and Social Services</v>
          </cell>
          <cell r="R9310">
            <v>0</v>
          </cell>
          <cell r="V9310" t="str">
            <v>DM EC: OR TAMBO - COMM &amp; SOC SERV</v>
          </cell>
        </row>
        <row r="9311">
          <cell r="Q9311" t="str">
            <v>Expenditure:  Transfers and Subsidies - Operational:  Allocations In-kind - District Municipalities:  Eastern Cape - DC 15:  OR Tambo - Environmental Protection</v>
          </cell>
          <cell r="R9311">
            <v>0</v>
          </cell>
          <cell r="V9311" t="str">
            <v>DM EC: OR TAMBO - ENVIRON PROTECTION</v>
          </cell>
        </row>
        <row r="9312">
          <cell r="Q9312" t="str">
            <v>Expenditure:  Transfers and Subsidies - Operational:  Allocations In-kind - District Municipalities:  Eastern Cape - DC 15:  OR Tambo - Executive and Council</v>
          </cell>
          <cell r="R9312">
            <v>0</v>
          </cell>
          <cell r="V9312" t="str">
            <v>DM EC: OR TAMBO - EXECUTIVE &amp; COUNCIL</v>
          </cell>
        </row>
        <row r="9313">
          <cell r="Q9313" t="str">
            <v>Expenditure:  Transfers and Subsidies - Operational:  Allocations In-kind - District Municipalities:  Eastern Cape - DC 15:  OR Tambo - Finance and Admin</v>
          </cell>
          <cell r="R9313">
            <v>0</v>
          </cell>
          <cell r="V9313" t="str">
            <v>DM EC: OR TAMBO - FINANCE &amp; ADMIN</v>
          </cell>
        </row>
        <row r="9314">
          <cell r="Q9314" t="str">
            <v>Expenditure:  Transfers and Subsidies - Operational:  Allocations In-kind - District Municipalities:  Eastern Cape - DC 15:  OR Tambo - Health</v>
          </cell>
          <cell r="R9314">
            <v>0</v>
          </cell>
          <cell r="V9314" t="str">
            <v>DM EC: OR TAMBO - HEALTH</v>
          </cell>
        </row>
        <row r="9315">
          <cell r="Q9315" t="str">
            <v>Expenditure:  Transfers and Subsidies - Operational:  Allocations In-kind - District Municipalities:  Eastern Cape - DC 15:  OR Tambo - Housing</v>
          </cell>
          <cell r="R9315">
            <v>0</v>
          </cell>
          <cell r="V9315" t="str">
            <v>DM EC: OR TAMBO - HOUSING</v>
          </cell>
        </row>
        <row r="9316">
          <cell r="Q9316" t="str">
            <v>Expenditure:  Transfers and Subsidies - Operational:  Allocations In-kind - District Municipalities:  Eastern Cape - DC 15:  OR Tambo - Planning and Development</v>
          </cell>
          <cell r="R9316">
            <v>0</v>
          </cell>
          <cell r="V9316" t="str">
            <v>DM EC: OR TAMBO - PLANNING &amp; DEVEL</v>
          </cell>
        </row>
        <row r="9317">
          <cell r="Q9317" t="str">
            <v>Expenditure:  Transfers and Subsidies - Operational:  Allocations In-kind - District Municipalities:  Eastern Cape - DC 15:  OR Tambo - Public Safety</v>
          </cell>
          <cell r="R9317">
            <v>0</v>
          </cell>
          <cell r="V9317" t="str">
            <v>DM EC: OR TAMBO - PUBLIC SAFETY</v>
          </cell>
        </row>
        <row r="9318">
          <cell r="Q9318" t="str">
            <v>Expenditure:  Transfers and Subsidies - Operational:  Allocations In-kind - District Municipalities:  Eastern Cape - DC 15:  OR Tambo - Road Transport</v>
          </cell>
          <cell r="R9318">
            <v>0</v>
          </cell>
          <cell r="V9318" t="str">
            <v>DM EC: OR TAMBO - ROAD TRANSPORT</v>
          </cell>
        </row>
        <row r="9319">
          <cell r="Q9319" t="str">
            <v>Expenditure:  Transfers and Subsidies - Operational:  Allocations In-kind - District Municipalities:  Eastern Cape - DC 15:  OR Tambo - Sport and Recreation</v>
          </cell>
          <cell r="R9319">
            <v>0</v>
          </cell>
          <cell r="V9319" t="str">
            <v>DM EC: OR TAMBO - SPORT &amp; RECREATION</v>
          </cell>
        </row>
        <row r="9320">
          <cell r="Q9320" t="str">
            <v>Expenditure:  Transfers and Subsidies - Operational:  Allocations In-kind - District Municipalities:  Eastern Cape - DC 15:  OR Tambo - Waste Water Management</v>
          </cell>
          <cell r="R9320">
            <v>0</v>
          </cell>
          <cell r="V9320" t="str">
            <v>DM EC: OR TAMBO - WASTE WATER MAN</v>
          </cell>
        </row>
        <row r="9321">
          <cell r="Q9321" t="str">
            <v>Expenditure:  Transfers and Subsidies - Operational:  Allocations In-kind - District Municipalities:  Eastern Cape - DC 15:  OR Tambo - Water</v>
          </cell>
          <cell r="R9321">
            <v>0</v>
          </cell>
          <cell r="V9321" t="str">
            <v>DM EC: OR TAMBO - WATER</v>
          </cell>
        </row>
        <row r="9322">
          <cell r="Q9322" t="str">
            <v>Expenditure:  Transfers and Subsidies - Operational:  Allocations In-kind - District Municipalities:  Eastern Cape - DC 44:  Alfred Nzo</v>
          </cell>
          <cell r="R9322">
            <v>0</v>
          </cell>
          <cell r="V9322" t="str">
            <v>DM EC: ALFRED NZO</v>
          </cell>
        </row>
        <row r="9323">
          <cell r="Q9323" t="str">
            <v>Expenditure:  Transfers and Subsidies - Operational:  Allocations In-kind - District Municipalities:  Eastern Cape - DC 44:  Alfred Nzo:  Community and Social Services</v>
          </cell>
          <cell r="R9323">
            <v>0</v>
          </cell>
          <cell r="V9323" t="str">
            <v>DM EC: ALFRED NZO - COMM &amp; SOC SERV</v>
          </cell>
        </row>
        <row r="9324">
          <cell r="Q9324" t="str">
            <v>Expenditure:  Transfers and Subsidies - Operational:  Allocations In-kind - District Municipalities:  Eastern Cape - DC 44:  Alfred Nzo:  Environmental Protection</v>
          </cell>
          <cell r="R9324">
            <v>0</v>
          </cell>
          <cell r="V9324" t="str">
            <v>DM EC: ALFRED NZO - ENVIRON PROTECTION</v>
          </cell>
        </row>
        <row r="9325">
          <cell r="Q9325" t="str">
            <v>Expenditure:  Transfers and Subsidies - Operational:  Allocations In-kind - District Municipalities:  Eastern Cape - DC 44:  Alfred Nzo -Executive and Council</v>
          </cell>
          <cell r="R9325">
            <v>0</v>
          </cell>
          <cell r="V9325" t="str">
            <v>DM EC: ALFRED NZO - EXECUTIVE &amp; COUNCIL</v>
          </cell>
        </row>
        <row r="9326">
          <cell r="Q9326" t="str">
            <v>Expenditure:  Transfers and Subsidies - Operational:  Allocations In-kind - District Municipalities:  Eastern Cape - DC 44:  Alfred Nzo:  Finance and Admin</v>
          </cell>
          <cell r="R9326">
            <v>0</v>
          </cell>
          <cell r="V9326" t="str">
            <v>DM EC: ALFRED NZO - FINANCE &amp; ADMIN</v>
          </cell>
        </row>
        <row r="9327">
          <cell r="Q9327" t="str">
            <v>Expenditure:  Transfers and Subsidies - Operational:  Allocations In-kind - District Municipalities:  Eastern Cape - DC 44:  Alfred Nzo:  Health</v>
          </cell>
          <cell r="R9327">
            <v>0</v>
          </cell>
          <cell r="V9327" t="str">
            <v>DM EC: ALFRED NZO - HEALTH</v>
          </cell>
        </row>
        <row r="9328">
          <cell r="Q9328" t="str">
            <v>Expenditure:  Transfers and Subsidies - Operational:  Allocations In-kind - District Municipalities:  Eastern Cape - DC 44:  Alfred Nzo:  Housing</v>
          </cell>
          <cell r="R9328">
            <v>0</v>
          </cell>
          <cell r="V9328" t="str">
            <v>DM EC: ALFRED NZO - HOUSING</v>
          </cell>
        </row>
        <row r="9329">
          <cell r="Q9329" t="str">
            <v>Expenditure:  Transfers and Subsidies - Operational:  Allocations In-kind - District Municipalities:  Eastern Cape - DC 44:  Alfred Nzo:  Planning and Development</v>
          </cell>
          <cell r="R9329">
            <v>0</v>
          </cell>
          <cell r="V9329" t="str">
            <v>DM EC: ALFRED NZO - PLANNING &amp; DEVEL</v>
          </cell>
        </row>
        <row r="9330">
          <cell r="Q9330" t="str">
            <v>Expenditure:  Transfers and Subsidies - Operational:  Allocations In-kind - District Municipalities:  Eastern Cape - DC 44:  Alfred Nzo:  Public Safety</v>
          </cell>
          <cell r="R9330">
            <v>0</v>
          </cell>
          <cell r="V9330" t="str">
            <v>DM EC: ALFRED NZO - PUBLIC SAFETY</v>
          </cell>
        </row>
        <row r="9331">
          <cell r="Q9331" t="str">
            <v>Expenditure:  Transfers and Subsidies - Operational:  Allocations In-kind - District Municipalities:  Eastern Cape - DC 44:  Alfred Nzo:  Road Transport</v>
          </cell>
          <cell r="R9331">
            <v>0</v>
          </cell>
          <cell r="V9331" t="str">
            <v>DM EC: ALFRED NZO - ROAD TRANSPORT</v>
          </cell>
        </row>
        <row r="9332">
          <cell r="Q9332" t="str">
            <v>Expenditure:  Transfers and Subsidies - Operational:  Allocations In-kind - District Municipalities:  Eastern Cape - DC 44:  Alfred Nzo:  Sport and Recreation</v>
          </cell>
          <cell r="R9332">
            <v>0</v>
          </cell>
          <cell r="V9332" t="str">
            <v>DM EC: ALFRED NZO - SPORT &amp; RECREATION</v>
          </cell>
        </row>
        <row r="9333">
          <cell r="Q9333" t="str">
            <v>Expenditure:  Transfers and Subsidies - Operational:  Allocations In-kind - District Municipalities:  Eastern Cape - DC 44:  Alfred Nzo:  Waste Water Management</v>
          </cell>
          <cell r="R9333">
            <v>0</v>
          </cell>
          <cell r="V9333" t="str">
            <v>DM EC: ALFRED NZO - WASTE WATER MAN</v>
          </cell>
        </row>
        <row r="9334">
          <cell r="Q9334" t="str">
            <v>Expenditure:  Transfers and Subsidies - Operational:  Allocations In-kind - District Municipalities:  Eastern Cape - DC 44:  Alfred Nzo:  Water</v>
          </cell>
          <cell r="R9334">
            <v>0</v>
          </cell>
          <cell r="V9334" t="str">
            <v>DM EC: ALFRED NZO - WATER</v>
          </cell>
        </row>
        <row r="9335">
          <cell r="Q9335" t="str">
            <v>Expenditure:  Transfers and Subsidies - Operational:  Allocations In-kind - District Municipalities:  Free State</v>
          </cell>
          <cell r="R9335">
            <v>0</v>
          </cell>
          <cell r="V9335" t="str">
            <v>T&amp;S OPS: ALL IN-KIND DM FREE STATE</v>
          </cell>
        </row>
        <row r="9336">
          <cell r="Q9336" t="str">
            <v>Expenditure:  Transfers and Subsidies - Operational:  Allocations In-kind - District Municipalities:  Free State - DC 16:  Xhariep</v>
          </cell>
          <cell r="R9336">
            <v>0</v>
          </cell>
          <cell r="V9336" t="str">
            <v>DM FS: XHARIEP</v>
          </cell>
        </row>
        <row r="9337">
          <cell r="Q9337" t="str">
            <v>Expenditure:  Transfers and Subsidies - Operational:  Allocations In-kind - District Municipalities:  Free State - DC 16:  Xhariep - Community and Social Services</v>
          </cell>
          <cell r="R9337">
            <v>0</v>
          </cell>
          <cell r="V9337" t="str">
            <v>DM FS: XHARIEP - COMM &amp; SOC SERV</v>
          </cell>
        </row>
        <row r="9338">
          <cell r="Q9338" t="str">
            <v>Expenditure:  Transfers and Subsidies - Operational:  Allocations In-kind - District Municipalities:  Free State - DC 16:  Xhariep - Environmental Protection</v>
          </cell>
          <cell r="R9338">
            <v>0</v>
          </cell>
          <cell r="V9338" t="str">
            <v>DM FS: XHARIEP - ENVIRON PROTECTION</v>
          </cell>
        </row>
        <row r="9339">
          <cell r="Q9339" t="str">
            <v>Expenditure:  Transfers and Subsidies - Operational:  Allocations In-kind - District Municipalities:  Free State - DC 16:  Xhariep - Executive and Council</v>
          </cell>
          <cell r="R9339">
            <v>0</v>
          </cell>
          <cell r="V9339" t="str">
            <v>DM FS: XHARIEP - EXECUTIVE &amp; COUNCIL</v>
          </cell>
        </row>
        <row r="9340">
          <cell r="Q9340" t="str">
            <v>Expenditure:  Transfers and Subsidies - Operational:  Allocations In-kind - District Municipalities:  Free State - DC 16:  Xhariep - Finance and Admin</v>
          </cell>
          <cell r="R9340">
            <v>0</v>
          </cell>
          <cell r="V9340" t="str">
            <v>DM FS: XHARIEP - FINANCE &amp; ADMIN</v>
          </cell>
        </row>
        <row r="9341">
          <cell r="Q9341" t="str">
            <v>Expenditure:  Transfers and Subsidies - Operational:  Allocations In-kind - District Municipalities:  Free State - DC 16:  Xhariep - Health</v>
          </cell>
          <cell r="R9341">
            <v>0</v>
          </cell>
          <cell r="V9341" t="str">
            <v>DM FS: XHARIEP - HEALTH</v>
          </cell>
        </row>
        <row r="9342">
          <cell r="Q9342" t="str">
            <v>Expenditure:  Transfers and Subsidies - Operational:  Allocations In-kind - District Municipalities:  Free State - DC 16:  Xhariep - Housing</v>
          </cell>
          <cell r="R9342">
            <v>0</v>
          </cell>
          <cell r="V9342" t="str">
            <v>DM FS: XHARIEP - HOUSING</v>
          </cell>
        </row>
        <row r="9343">
          <cell r="Q9343" t="str">
            <v>Expenditure:  Transfers and Subsidies - Operational:  Allocations In-kind - District Municipalities:  Free State - DC 16:  Xhariep - Planning and Development</v>
          </cell>
          <cell r="R9343">
            <v>0</v>
          </cell>
          <cell r="V9343" t="str">
            <v>DM FS: XHARIEP - PLANNING &amp; DEVEL</v>
          </cell>
        </row>
        <row r="9344">
          <cell r="Q9344" t="str">
            <v>Expenditure:  Transfers and Subsidies - Operational:  Allocations In-kind - District Municipalities:  Free State - DC 16:  Xhariep - Public Safety</v>
          </cell>
          <cell r="R9344">
            <v>0</v>
          </cell>
          <cell r="V9344" t="str">
            <v>DM FS: XHARIEP - PUBLIC SAFETY</v>
          </cell>
        </row>
        <row r="9345">
          <cell r="Q9345" t="str">
            <v>Expenditure:  Transfers and Subsidies - Operational:  Allocations In-kind - District Municipalities:  Free State - DC 16:  Xhariep - Road Transport</v>
          </cell>
          <cell r="R9345">
            <v>0</v>
          </cell>
          <cell r="V9345" t="str">
            <v>DM FS: XHARIEP - ROAD TRANSPORT</v>
          </cell>
        </row>
        <row r="9346">
          <cell r="Q9346" t="str">
            <v>Expenditure:  Transfers and Subsidies - Operational:  Allocations In-kind - District Municipalities:  Free State - DC 16:  Xhariep - Sport and Recreation</v>
          </cell>
          <cell r="R9346">
            <v>0</v>
          </cell>
          <cell r="V9346" t="str">
            <v>DM FS: XHARIEP - SPORT &amp; RECREATION</v>
          </cell>
        </row>
        <row r="9347">
          <cell r="Q9347" t="str">
            <v>Expenditure:  Transfers and Subsidies - Operational:  Allocations In-kind - District Municipalities:  Free State - DC 16:  Xhariep - Waste Water Management</v>
          </cell>
          <cell r="R9347">
            <v>0</v>
          </cell>
          <cell r="V9347" t="str">
            <v>DM FS: XHARIEP - WASTE WATER MAN</v>
          </cell>
        </row>
        <row r="9348">
          <cell r="Q9348" t="str">
            <v>Expenditure:  Transfers and Subsidies - Operational:  Allocations In-kind - District Municipalities:  Free State - DC 16:  Xhariep - Water</v>
          </cell>
          <cell r="R9348">
            <v>0</v>
          </cell>
          <cell r="V9348" t="str">
            <v>DM FS: XHARIEP - WATER</v>
          </cell>
        </row>
        <row r="9349">
          <cell r="Q9349" t="str">
            <v>Expenditure:  Transfers and Subsidies - Operational:  Allocations In-kind - District Municipalities:  Free State - DC 17:  Motheo</v>
          </cell>
          <cell r="R9349">
            <v>0</v>
          </cell>
          <cell r="V9349" t="str">
            <v>DM FS: MOTHEO</v>
          </cell>
        </row>
        <row r="9350">
          <cell r="Q9350" t="str">
            <v>Expenditure:  Transfers and Subsidies - Operational:  Allocations In-kind - District Municipalities:  Free State - DC 17:  Motheo - Community and Social Services</v>
          </cell>
          <cell r="R9350">
            <v>0</v>
          </cell>
          <cell r="V9350" t="str">
            <v>DM FS: MOTHEO - COMM &amp; SOC SERV</v>
          </cell>
        </row>
        <row r="9351">
          <cell r="Q9351" t="str">
            <v>Expenditure:  Transfers and Subsidies - Operational:  Allocations In-kind - District Municipalities:  Free State - DC 17:  Motheo - Environmental Protection</v>
          </cell>
          <cell r="R9351">
            <v>0</v>
          </cell>
          <cell r="V9351" t="str">
            <v>DM FS: MOTHEO - ENVIRON PROTECTION</v>
          </cell>
        </row>
        <row r="9352">
          <cell r="Q9352" t="str">
            <v>Expenditure:  Transfers and Subsidies - Operational:  Allocations In-kind - District Municipalities:  Free State - DC 17:  Motheo - Executive and Council</v>
          </cell>
          <cell r="R9352">
            <v>0</v>
          </cell>
          <cell r="V9352" t="str">
            <v>DM FS: MOTHEO - EXECUTIVE &amp; COUNCIL</v>
          </cell>
        </row>
        <row r="9353">
          <cell r="Q9353" t="str">
            <v>Expenditure:  Transfers and Subsidies - Operational:  Allocations In-kind - District Municipalities:  Free State - DC 17:  Motheo - Finance and Admin</v>
          </cell>
          <cell r="R9353">
            <v>0</v>
          </cell>
          <cell r="V9353" t="str">
            <v>DM FS: MOTHEO - FINANCE &amp; ADMIN</v>
          </cell>
        </row>
        <row r="9354">
          <cell r="Q9354" t="str">
            <v>Expenditure:  Transfers and Subsidies - Operational:  Allocations In-kind - District Municipalities:  Free State - DC 17:  Motheo - Health</v>
          </cell>
          <cell r="R9354">
            <v>0</v>
          </cell>
          <cell r="V9354" t="str">
            <v>DM FS: MOTHEO - HEALTH</v>
          </cell>
        </row>
        <row r="9355">
          <cell r="Q9355" t="str">
            <v>Expenditure:  Transfers and Subsidies - Operational:  Allocations In-kind - District Municipalities:  Free State - DC 17:  Motheo - Housing</v>
          </cell>
          <cell r="R9355">
            <v>0</v>
          </cell>
          <cell r="V9355" t="str">
            <v>DM FS: MOTHEO - HOUSING</v>
          </cell>
        </row>
        <row r="9356">
          <cell r="Q9356" t="str">
            <v>Expenditure:  Transfers and Subsidies - Operational:  Allocations In-kind - District Municipalities:  Free State - DC 17:  Motheo - Planning and Development</v>
          </cell>
          <cell r="R9356">
            <v>0</v>
          </cell>
          <cell r="V9356" t="str">
            <v>DM FS: MOTHEO - PLANNING &amp; DEVEL</v>
          </cell>
        </row>
        <row r="9357">
          <cell r="Q9357" t="str">
            <v>Expenditure:  Transfers and Subsidies - Operational:  Allocations In-kind - District Municipalities:  Free State - DC 17:  Motheo - Public Safety</v>
          </cell>
          <cell r="R9357">
            <v>0</v>
          </cell>
          <cell r="V9357" t="str">
            <v>DM FS: MOTHEO - PUBLIC SAFETY</v>
          </cell>
        </row>
        <row r="9358">
          <cell r="Q9358" t="str">
            <v>Expenditure:  Transfers and Subsidies - Operational:  Allocations In-kind - District Municipalities:  Free State - DC 17:  Motheo - Road Transport</v>
          </cell>
          <cell r="R9358">
            <v>0</v>
          </cell>
          <cell r="V9358" t="str">
            <v>DM FS: MOTHEO - ROAD TRANSPORT</v>
          </cell>
        </row>
        <row r="9359">
          <cell r="Q9359" t="str">
            <v>Expenditure:  Transfers and Subsidies - Operational:  Allocations In-kind - District Municipalities:  Free State - DC 17:  Motheo - Sport and Recreation</v>
          </cell>
          <cell r="R9359">
            <v>0</v>
          </cell>
          <cell r="V9359" t="str">
            <v>DM FS: MOTHEO - SPORT &amp; RECREATION</v>
          </cell>
        </row>
        <row r="9360">
          <cell r="Q9360" t="str">
            <v>Expenditure:  Transfers and Subsidies - Operational:  Allocations In-kind - District Municipalities:  Free State - DC 17:  Motheo - Waste Water Management</v>
          </cell>
          <cell r="R9360">
            <v>0</v>
          </cell>
          <cell r="V9360" t="str">
            <v>DM FS: MOTHEO - WASTE WATER MAN</v>
          </cell>
        </row>
        <row r="9361">
          <cell r="Q9361" t="str">
            <v>Expenditure:  Transfers and Subsidies - Operational:  Allocations In-kind - District Municipalities:  Free State - DC 17:  Motheo - Water</v>
          </cell>
          <cell r="R9361">
            <v>0</v>
          </cell>
          <cell r="V9361" t="str">
            <v>DM FS: MOTHEO - WATER</v>
          </cell>
        </row>
        <row r="9362">
          <cell r="Q9362" t="str">
            <v>Expenditure:  Transfers and Subsidies - Operational:  Allocations In-kind - District Municipalities:  Free State - DC 18:  Lejweleputswa</v>
          </cell>
          <cell r="R9362">
            <v>0</v>
          </cell>
          <cell r="V9362" t="str">
            <v>DM FS: LEJWELEPUTSWA</v>
          </cell>
        </row>
        <row r="9363">
          <cell r="Q9363" t="str">
            <v>Expenditure:  Transfers and Subsidies - Operational:  Allocations In-kind - District Municipalities:  Free State - DC 18:  Lejweleputswa - Community and Social Services</v>
          </cell>
          <cell r="R9363">
            <v>0</v>
          </cell>
          <cell r="V9363" t="str">
            <v>DM FS: LEJWELEPUTSWA - COMM &amp; SOC SERV</v>
          </cell>
        </row>
        <row r="9364">
          <cell r="Q9364" t="str">
            <v>Expenditure:  Transfers and Subsidies - Operational:  Allocations In-kind - District Municipalities:  Free State - DC 18:  Lejweleputswa - Environmental Protection</v>
          </cell>
          <cell r="R9364">
            <v>0</v>
          </cell>
          <cell r="V9364" t="str">
            <v>DM FS: LEJWELEPUTSWA - ENVIRO PROTECTION</v>
          </cell>
        </row>
        <row r="9365">
          <cell r="Q9365" t="str">
            <v>Expenditure:  Transfers and Subsidies - Operational:  Allocations In-kind - District Municipalities:  Free State - DC 18:  Lejweleputswa - Executive and Council</v>
          </cell>
          <cell r="R9365">
            <v>0</v>
          </cell>
          <cell r="V9365" t="str">
            <v>DM FS: LEJWELEPUTSWA - EXECUT &amp; COUNCIL</v>
          </cell>
        </row>
        <row r="9366">
          <cell r="Q9366" t="str">
            <v>Expenditure:  Transfers and Subsidies - Operational:  Allocations In-kind - District Municipalities:  Free State - DC 18:  Lejweleputswa - Finance and Admin</v>
          </cell>
          <cell r="R9366">
            <v>0</v>
          </cell>
          <cell r="V9366" t="str">
            <v>DM FS: LEJWELEPUTSWA - FINANCE &amp; ADMIN</v>
          </cell>
        </row>
        <row r="9367">
          <cell r="Q9367" t="str">
            <v>Expenditure:  Transfers and Subsidies - Operational:  Allocations In-kind - District Municipalities:  Free State - DC 18:  Lejweleputswa - Health</v>
          </cell>
          <cell r="R9367">
            <v>0</v>
          </cell>
          <cell r="V9367" t="str">
            <v>DM FS: LEJWELEPUTSWA - HEALTH</v>
          </cell>
        </row>
        <row r="9368">
          <cell r="Q9368" t="str">
            <v>Expenditure:  Transfers and Subsidies - Operational:  Allocations In-kind - District Municipalities:  Free State - DC 18:  Lejweleputswa - Housing</v>
          </cell>
          <cell r="R9368">
            <v>0</v>
          </cell>
          <cell r="V9368" t="str">
            <v>DM FS: LEJWELEPUTSWA - HOUSING</v>
          </cell>
        </row>
        <row r="9369">
          <cell r="Q9369" t="str">
            <v>Expenditure:  Transfers and Subsidies - Operational:  Allocations In-kind - District Municipalities:  Free State - DC 18:  Lejweleputswa - Planning and Development</v>
          </cell>
          <cell r="R9369">
            <v>0</v>
          </cell>
          <cell r="V9369" t="str">
            <v>DM FS: LEJWELEPUTSWA - PLANNING &amp; DEVEL</v>
          </cell>
        </row>
        <row r="9370">
          <cell r="Q9370" t="str">
            <v>Expenditure:  Transfers and Subsidies - Operational:  Allocations In-kind - District Municipalities:  Free State - DC 18:  Lejweleputswa - Public Safety</v>
          </cell>
          <cell r="R9370">
            <v>0</v>
          </cell>
          <cell r="V9370" t="str">
            <v>DM FS: LEJWELEPUTSWA - PUBLIC SAFETY</v>
          </cell>
        </row>
        <row r="9371">
          <cell r="Q9371" t="str">
            <v>Expenditure:  Transfers and Subsidies - Operational:  Allocations In-kind - District Municipalities:  Free State - DC 18:  Lejweleputswa - Road Transport</v>
          </cell>
          <cell r="R9371">
            <v>0</v>
          </cell>
          <cell r="V9371" t="str">
            <v>DM FS: LEJWELEPUTSWA - ROAD TRANSPORT</v>
          </cell>
        </row>
        <row r="9372">
          <cell r="Q9372" t="str">
            <v>Expenditure:  Transfers and Subsidies - Operational:  Allocations In-kind - District Municipalities:  Free State - DC 18:  Lejweleputswa - Sport and Recreation</v>
          </cell>
          <cell r="R9372">
            <v>0</v>
          </cell>
          <cell r="V9372" t="str">
            <v>DM FS: LEJWELEPUTSWA - SPORT &amp; RECREAT</v>
          </cell>
        </row>
        <row r="9373">
          <cell r="Q9373" t="str">
            <v>Expenditure:  Transfers and Subsidies - Operational:  Allocations In-kind - District Municipalities:  Free State - DC 18:  Lejweleputswa - Waste Water Management</v>
          </cell>
          <cell r="R9373">
            <v>0</v>
          </cell>
          <cell r="V9373" t="str">
            <v>DM FS: LEJWELEPUTSWA - WASTE WATER MAN</v>
          </cell>
        </row>
        <row r="9374">
          <cell r="Q9374" t="str">
            <v>Expenditure:  Transfers and Subsidies - Operational:  Allocations In-kind - District Municipalities:  Free State - DC 18:  Lejweleputswa - Water</v>
          </cell>
          <cell r="R9374">
            <v>0</v>
          </cell>
          <cell r="V9374" t="str">
            <v>DM FS: LEJWELEPUTSWA - WATER</v>
          </cell>
        </row>
        <row r="9375">
          <cell r="Q9375" t="str">
            <v>Expenditure:  Transfers and Subsidies - Operational:  Allocations In-kind - District Municipalities:  Free State - DC 19:  Thabo Mofutsanyane</v>
          </cell>
          <cell r="R9375">
            <v>0</v>
          </cell>
          <cell r="V9375" t="str">
            <v>DM FS: THABO MOFUTSANYANE</v>
          </cell>
        </row>
        <row r="9376">
          <cell r="Q9376" t="str">
            <v>Expenditure:  Transfers and Subsidies - Operational:  Allocations In-kind - District Municipalities:  Free State - DC 19:  Thabo Mofutsanyane - Community and Social Services</v>
          </cell>
          <cell r="R9376">
            <v>0</v>
          </cell>
          <cell r="V9376" t="str">
            <v>DM FS: THABO MOFUTS - COMM &amp; SOC SERV</v>
          </cell>
        </row>
        <row r="9377">
          <cell r="Q9377" t="str">
            <v>Expenditure:  Transfers and Subsidies - Operational:  Allocations In-kind - District Municipalities:  Free State - DC 19:  Thabo Mofutsanyane - Environmental Protection</v>
          </cell>
          <cell r="R9377">
            <v>0</v>
          </cell>
          <cell r="V9377" t="str">
            <v>DM FS: THABO MOFUTS - ENVIRON PROTECTION</v>
          </cell>
        </row>
        <row r="9378">
          <cell r="Q9378" t="str">
            <v>Expenditure:  Transfers and Subsidies - Operational:  Allocations In-kind - District Municipalities:  Free State - DC 19:  Thabo Mofutsanyane - Executive and Council</v>
          </cell>
          <cell r="R9378">
            <v>0</v>
          </cell>
          <cell r="V9378" t="str">
            <v>DM FS: THABO MOFUTS - EXECUTIV &amp; COUNCIL</v>
          </cell>
        </row>
        <row r="9379">
          <cell r="Q9379" t="str">
            <v>Expenditure:  Transfers and Subsidies - Operational:  Allocations In-kind - District Municipalities:  Free State - DC 19:  Thabo Mofutsanyane - Finance and Admin</v>
          </cell>
          <cell r="R9379">
            <v>0</v>
          </cell>
          <cell r="V9379" t="str">
            <v>DM FS: THABO MOFUTS - FINANCE &amp; ADMIN</v>
          </cell>
        </row>
        <row r="9380">
          <cell r="Q9380" t="str">
            <v>Expenditure:  Transfers and Subsidies - Operational:  Allocations In-kind - District Municipalities:  Free State - DC 19:  Thabo Mofutsanyane - Health</v>
          </cell>
          <cell r="R9380">
            <v>0</v>
          </cell>
          <cell r="V9380" t="str">
            <v>DM FS: THABO MOFUTS - HEALTH</v>
          </cell>
        </row>
        <row r="9381">
          <cell r="Q9381" t="str">
            <v>Expenditure:  Transfers and Subsidies - Operational:  Allocations In-kind - District Municipalities:  Free State - DC 19:  Thabo Mofutsanyane - Housing</v>
          </cell>
          <cell r="R9381">
            <v>0</v>
          </cell>
          <cell r="V9381" t="str">
            <v>DM FS: THABO MOFUTS - HOUSING</v>
          </cell>
        </row>
        <row r="9382">
          <cell r="Q9382" t="str">
            <v>Expenditure:  Transfers and Subsidies - Operational:  Allocations In-kind - District Municipalities:  Free State - DC 19:  Thabo Mofutsanyane - Planning and Development</v>
          </cell>
          <cell r="R9382">
            <v>0</v>
          </cell>
          <cell r="V9382" t="str">
            <v>DM FS: THABO MOFUTS - PLANNING &amp; DEVEL</v>
          </cell>
        </row>
        <row r="9383">
          <cell r="Q9383" t="str">
            <v>Expenditure:  Transfers and Subsidies - Operational:  Allocations In-kind - District Municipalities:  Free State - DC 19:  Thabo Mofutsanyane - Public Safety</v>
          </cell>
          <cell r="R9383">
            <v>0</v>
          </cell>
          <cell r="V9383" t="str">
            <v>DM FS: THABO MOFUTS - PUBLIC SAFETY</v>
          </cell>
        </row>
        <row r="9384">
          <cell r="Q9384" t="str">
            <v>Expenditure:  Transfers and Subsidies - Operational:  Allocations In-kind - District Municipalities:  Free State - DC 19:  Thabo Mofutsanyane - Road Transport</v>
          </cell>
          <cell r="R9384">
            <v>0</v>
          </cell>
          <cell r="V9384" t="str">
            <v>DM FS: THABO MOFUTS - ROAD TRANSPORT</v>
          </cell>
        </row>
        <row r="9385">
          <cell r="Q9385" t="str">
            <v>Expenditure:  Transfers and Subsidies - Operational:  Allocations In-kind - District Municipalities:  Free State - DC 19:  Thabo Mofutsanyane - Sport and Recreation</v>
          </cell>
          <cell r="R9385">
            <v>0</v>
          </cell>
          <cell r="V9385" t="str">
            <v>DM FS: THABO MOFUTS - SPORT &amp; RECREATION</v>
          </cell>
        </row>
        <row r="9386">
          <cell r="Q9386" t="str">
            <v>Expenditure:  Transfers and Subsidies - Operational:  Allocations In-kind - District Municipalities:  Free State - DC 19:  Thabo Mofutsanyane - Waste Water Management</v>
          </cell>
          <cell r="R9386">
            <v>0</v>
          </cell>
          <cell r="V9386" t="str">
            <v>DM FS: THABO MOFUTS - WASTE WATER MAN</v>
          </cell>
        </row>
        <row r="9387">
          <cell r="Q9387" t="str">
            <v>Expenditure:  Transfers and Subsidies - Operational:  Allocations In-kind - District Municipalities:  Free State - DC 19:  Thabo Mofutsanyane - Water</v>
          </cell>
          <cell r="R9387">
            <v>0</v>
          </cell>
          <cell r="V9387" t="str">
            <v>DM FS: THABO MOFUTS - WATER</v>
          </cell>
        </row>
        <row r="9388">
          <cell r="Q9388" t="str">
            <v>Expenditure:  Transfers and Subsidies - Operational:  Allocations In-kind - District Municipalities:  Free State - DC 20:  Fazile Dabi</v>
          </cell>
          <cell r="R9388">
            <v>0</v>
          </cell>
          <cell r="V9388" t="str">
            <v>DM FS: FAZILE DABI</v>
          </cell>
        </row>
        <row r="9389">
          <cell r="Q9389" t="str">
            <v>Expenditure:  Transfers and Subsidies - Operational:  Allocations In-kind - District Municipalities:  Free State - DC 20:  Fazile Dabi - Community and Social Services</v>
          </cell>
          <cell r="R9389">
            <v>0</v>
          </cell>
          <cell r="V9389" t="str">
            <v>DM FS: FAZILE DABI - COMM &amp; SOC SERV</v>
          </cell>
        </row>
        <row r="9390">
          <cell r="Q9390" t="str">
            <v>Expenditure:  Transfers and Subsidies - Operational:  Allocations In-kind - District Municipalities:  Free State - DC 20:  Fazile Dabi - Environmental Protection</v>
          </cell>
          <cell r="R9390">
            <v>0</v>
          </cell>
          <cell r="V9390" t="str">
            <v>DM FS: FAZILE DABI - ENVIRON PROTECTION</v>
          </cell>
        </row>
        <row r="9391">
          <cell r="Q9391" t="str">
            <v>Expenditure:  Transfers and Subsidies - Operational:  Allocations In-kind - District Municipalities:  Free State - DC 20:  Fazile Dabi - Executive and Council</v>
          </cell>
          <cell r="R9391">
            <v>0</v>
          </cell>
          <cell r="V9391" t="str">
            <v>DM FS: FAZILE DABI - EXECUTIVE &amp; COUNCIL</v>
          </cell>
        </row>
        <row r="9392">
          <cell r="Q9392" t="str">
            <v>Expenditure:  Transfers and Subsidies - Operational:  Allocations In-kind - District Municipalities:  Free State - DC 20:  Fazile Dabi - Finance and Admin</v>
          </cell>
          <cell r="R9392">
            <v>0</v>
          </cell>
          <cell r="V9392" t="str">
            <v>DM FS: FAZILE DABI - FINANCE &amp; ADMIN</v>
          </cell>
        </row>
        <row r="9393">
          <cell r="Q9393" t="str">
            <v>Expenditure:  Transfers and Subsidies - Operational:  Allocations In-kind - District Municipalities:  Free State - DC 20:  Fazile Dabi - Health</v>
          </cell>
          <cell r="R9393">
            <v>0</v>
          </cell>
          <cell r="V9393" t="str">
            <v>DM FS: FAZILE DABI - HEALTH</v>
          </cell>
        </row>
        <row r="9394">
          <cell r="Q9394" t="str">
            <v>Expenditure:  Transfers and Subsidies - Operational:  Allocations In-kind - District Municipalities:  Free State - DC 20:  Fazile Dabi - Housing</v>
          </cell>
          <cell r="R9394">
            <v>0</v>
          </cell>
          <cell r="V9394" t="str">
            <v>DM FS: FAZILE DABI - HOUSING</v>
          </cell>
        </row>
        <row r="9395">
          <cell r="Q9395" t="str">
            <v>Expenditure:  Transfers and Subsidies - Operational:  Allocations In-kind - District Municipalities:  Free State - DC 20:  Fazile Dabi - Planning and Development</v>
          </cell>
          <cell r="R9395">
            <v>0</v>
          </cell>
          <cell r="V9395" t="str">
            <v>DM FS: FAZILE DABI - PLANNING &amp; DEVEL</v>
          </cell>
        </row>
        <row r="9396">
          <cell r="Q9396" t="str">
            <v>Expenditure:  Transfers and Subsidies - Operational:  Allocations In-kind - District Municipalities:  Free State - DC 20:  Fazile Dabi - Public Safety</v>
          </cell>
          <cell r="R9396">
            <v>0</v>
          </cell>
          <cell r="V9396" t="str">
            <v>DM FS: FAZILE DABI - PUBLIC SAFETY</v>
          </cell>
        </row>
        <row r="9397">
          <cell r="Q9397" t="str">
            <v>Expenditure:  Transfers and Subsidies - Operational:  Allocations In-kind - District Municipalities:  Free State - DC 20:  Fazile Dabi - Road Transport</v>
          </cell>
          <cell r="R9397">
            <v>0</v>
          </cell>
          <cell r="V9397" t="str">
            <v>DM FS: FAZILE DABI - ROAD TRANSPORT</v>
          </cell>
        </row>
        <row r="9398">
          <cell r="Q9398" t="str">
            <v>Expenditure:  Transfers and Subsidies - Operational:  Allocations In-kind - District Municipalities:  Free State - DC 20:  Fazile Dabi - Sport and Recreation</v>
          </cell>
          <cell r="R9398">
            <v>0</v>
          </cell>
          <cell r="V9398" t="str">
            <v>DM FS: FAZILE DABI - SPORT &amp; RECREATION</v>
          </cell>
        </row>
        <row r="9399">
          <cell r="Q9399" t="str">
            <v>Expenditure:  Transfers and Subsidies - Operational:  Allocations In-kind - District Municipalities:  Free State - DC 20:  Fazile Dabi - Waste Water Management</v>
          </cell>
          <cell r="R9399">
            <v>0</v>
          </cell>
          <cell r="V9399" t="str">
            <v>DM FS: FAZILE DABI - WASTE WATER MAN</v>
          </cell>
        </row>
        <row r="9400">
          <cell r="Q9400" t="str">
            <v>Expenditure:  Transfers and Subsidies - Operational:  Allocations In-kind - District Municipalities:  Free State - DC 20:  Fazile Dabi - Water</v>
          </cell>
          <cell r="R9400">
            <v>0</v>
          </cell>
          <cell r="V9400" t="str">
            <v>DM FS: FAZILE DABI - WATER</v>
          </cell>
        </row>
        <row r="9401">
          <cell r="Q9401" t="str">
            <v>Expenditure:  Transfers and Subsidies - Operational:  Allocations In-kind - District Municipalities:  Gauteng</v>
          </cell>
          <cell r="R9401">
            <v>0</v>
          </cell>
          <cell r="V9401" t="str">
            <v>T&amp;S OPS: ALL IN-KIND DM GAUTENG</v>
          </cell>
        </row>
        <row r="9402">
          <cell r="Q9402" t="str">
            <v>Expenditure:  Transfers and Subsidies - Operational:  Allocations In-kind - District Municipalities:  Gauteng - DC 46:  Metsweding</v>
          </cell>
          <cell r="R9402">
            <v>0</v>
          </cell>
          <cell r="V9402" t="str">
            <v>DM GP: METSWEDING</v>
          </cell>
        </row>
        <row r="9403">
          <cell r="Q9403" t="str">
            <v>Expenditure:  Transfers and Subsidies - Operational:  Allocations In-kind - District Municipalities:  Gauteng - DC 46:  Metsweding - Community and Social Services</v>
          </cell>
          <cell r="R9403">
            <v>0</v>
          </cell>
          <cell r="V9403" t="str">
            <v>DM GP: METSWEDING - COMM &amp; SOC SERV</v>
          </cell>
        </row>
        <row r="9404">
          <cell r="Q9404" t="str">
            <v>Expenditure:  Transfers and Subsidies - Operational:  Allocations In-kind - District Municipalities:  Gauteng - DC 46:  Metsweding - Environmental Protection</v>
          </cell>
          <cell r="R9404">
            <v>0</v>
          </cell>
          <cell r="V9404" t="str">
            <v>DM GP: METSWEDING - ENVIRON PROTECTION</v>
          </cell>
        </row>
        <row r="9405">
          <cell r="Q9405" t="str">
            <v>Expenditure:  Transfers and Subsidies - Operational:  Allocations In-kind - District Municipalities:  Gauteng - DC 46:  Metsweding - Executive and Council</v>
          </cell>
          <cell r="R9405">
            <v>0</v>
          </cell>
          <cell r="V9405" t="str">
            <v>DM GP: METSWEDING - EXECUTIVE &amp; COUNCIL</v>
          </cell>
        </row>
        <row r="9406">
          <cell r="Q9406" t="str">
            <v>Expenditure:  Transfers and Subsidies - Operational:  Allocations In-kind - District Municipalities:  Gauteng - DC 46:  Metsweding - Finance and Admin</v>
          </cell>
          <cell r="R9406">
            <v>0</v>
          </cell>
          <cell r="V9406" t="str">
            <v>DM GP: METSWEDING - FINANCE &amp; ADMIN</v>
          </cell>
        </row>
        <row r="9407">
          <cell r="Q9407" t="str">
            <v>Expenditure:  Transfers and Subsidies - Operational:  Allocations In-kind - District Municipalities:  Gauteng - DC 46:  Metsweding - Health</v>
          </cell>
          <cell r="R9407">
            <v>0</v>
          </cell>
          <cell r="V9407" t="str">
            <v>DM GP: METSWEDING - HEALTH</v>
          </cell>
        </row>
        <row r="9408">
          <cell r="Q9408" t="str">
            <v>Expenditure:  Transfers and Subsidies - Operational:  Allocations In-kind - District Municipalities:  Gauteng - DC 46:  Metsweding - Housing</v>
          </cell>
          <cell r="R9408">
            <v>0</v>
          </cell>
          <cell r="V9408" t="str">
            <v>DM GP: METSWEDING - HOUSING</v>
          </cell>
        </row>
        <row r="9409">
          <cell r="Q9409" t="str">
            <v>Expenditure:  Transfers and Subsidies - Operational:  Allocations In-kind - District Municipalities:  Gauteng - DC 46:  Metsweding - Planning and Development</v>
          </cell>
          <cell r="R9409">
            <v>0</v>
          </cell>
          <cell r="V9409" t="str">
            <v>DM GP: METSWEDING - PLANNING &amp; DEVEL</v>
          </cell>
        </row>
        <row r="9410">
          <cell r="Q9410" t="str">
            <v>Expenditure:  Transfers and Subsidies - Operational:  Allocations In-kind - District Municipalities:  Gauteng - DC 46:  Metsweding - Public Safety</v>
          </cell>
          <cell r="R9410">
            <v>0</v>
          </cell>
          <cell r="V9410" t="str">
            <v>DM GP: METSWEDING - PUBLIC SAFETY</v>
          </cell>
        </row>
        <row r="9411">
          <cell r="Q9411" t="str">
            <v>Expenditure:  Transfers and Subsidies - Operational:  Allocations In-kind - District Municipalities:  Gauteng - DC 46:  Metsweding - Road Transport</v>
          </cell>
          <cell r="R9411">
            <v>0</v>
          </cell>
          <cell r="V9411" t="str">
            <v>DM GP: METSWEDING - ROAD TRANSPORT</v>
          </cell>
        </row>
        <row r="9412">
          <cell r="Q9412" t="str">
            <v>Expenditure:  Transfers and Subsidies - Operational:  Allocations In-kind - District Municipalities:  Gauteng - DC 46:  Metsweding - Sport and Recreation</v>
          </cell>
          <cell r="R9412">
            <v>0</v>
          </cell>
          <cell r="V9412" t="str">
            <v>DM GP: METSWEDING - SPORT &amp; RECREATION</v>
          </cell>
        </row>
        <row r="9413">
          <cell r="Q9413" t="str">
            <v>Expenditure:  Transfers and Subsidies - Operational:  Allocations In-kind - District Municipalities:  Gauteng - DC 46:  Metsweding - Waste Water Management</v>
          </cell>
          <cell r="R9413">
            <v>0</v>
          </cell>
          <cell r="V9413" t="str">
            <v>DM GP: METSWEDING - WASTE WATER MAN</v>
          </cell>
        </row>
        <row r="9414">
          <cell r="Q9414" t="str">
            <v>Expenditure:  Transfers and Subsidies - Operational:  Allocations In-kind - District Municipalities:  Gauteng - DC 46:  Metsweding - Water</v>
          </cell>
          <cell r="R9414">
            <v>0</v>
          </cell>
          <cell r="V9414" t="str">
            <v>DM GP: METSWEDING - WATER</v>
          </cell>
        </row>
        <row r="9415">
          <cell r="Q9415" t="str">
            <v>Expenditure:  Transfers and Subsidies - Operational:  Allocations In-kind - District Municipalities:  Gauteng:  DC 42 - Sedibeng</v>
          </cell>
          <cell r="R9415">
            <v>0</v>
          </cell>
          <cell r="V9415" t="str">
            <v>DM GP: SEDIBENG</v>
          </cell>
        </row>
        <row r="9416">
          <cell r="Q9416" t="str">
            <v>Expenditure:  Transfers and Subsidies - Operational:  Allocations In-kind - District Municipalities:  Gauteng - DC 42:  Sedibeng - Community and Social Services</v>
          </cell>
          <cell r="R9416">
            <v>0</v>
          </cell>
          <cell r="V9416" t="str">
            <v>DM GP: SEDIBENG - COMM &amp; SOC SERV</v>
          </cell>
        </row>
        <row r="9417">
          <cell r="Q9417" t="str">
            <v>Expenditure:  Transfers and Subsidies - Operational:  Allocations In-kind - District Municipalities:  Gauteng - DC 42:  Sedibeng - Environmental Protection</v>
          </cell>
          <cell r="R9417">
            <v>0</v>
          </cell>
          <cell r="V9417" t="str">
            <v>DM GP: SEDIBENG - ENVIRON PROTECTION</v>
          </cell>
        </row>
        <row r="9418">
          <cell r="Q9418" t="str">
            <v>Expenditure:  Transfers and Subsidies - Operational:  Allocations In-kind - District Municipalities:  Gauteng - DC 42:  Sedibeng - Executive and Council</v>
          </cell>
          <cell r="R9418">
            <v>0</v>
          </cell>
          <cell r="V9418" t="str">
            <v>DM GP: SEDIBENG - EXECUTIVE &amp; COUNCIL</v>
          </cell>
        </row>
        <row r="9419">
          <cell r="Q9419" t="str">
            <v>Expenditure:  Transfers and Subsidies - Operational:  Allocations In-kind - District Municipalities:  Gauteng - DC 42:  Sedibeng - Finance and Admin</v>
          </cell>
          <cell r="R9419">
            <v>0</v>
          </cell>
          <cell r="V9419" t="str">
            <v>DM GP: SEDIBENG - FINANCE &amp; ADMIN</v>
          </cell>
        </row>
        <row r="9420">
          <cell r="Q9420" t="str">
            <v>Expenditure:  Transfers and Subsidies - Operational:  Allocations In-kind - District Municipalities:  Gauteng - DC 42:  Sedibeng - Health</v>
          </cell>
          <cell r="R9420">
            <v>0</v>
          </cell>
          <cell r="V9420" t="str">
            <v>DM GP: SEDIBENG - HEALTH</v>
          </cell>
        </row>
        <row r="9421">
          <cell r="Q9421" t="str">
            <v>Expenditure:  Transfers and Subsidies - Operational:  Allocations In-kind - District Municipalities:  Gauteng - DC 42:  Sedibeng - Housing</v>
          </cell>
          <cell r="R9421">
            <v>0</v>
          </cell>
          <cell r="V9421" t="str">
            <v>DM GP: SEDIBENG - HOUSING</v>
          </cell>
        </row>
        <row r="9422">
          <cell r="Q9422" t="str">
            <v>Expenditure:  Transfers and Subsidies - Operational:  Allocations In-kind - District Municipalities:  Gauteng - DC 42:  Sedibeng - Planning and Development</v>
          </cell>
          <cell r="R9422">
            <v>0</v>
          </cell>
          <cell r="V9422" t="str">
            <v>DM GP: SEDIBENG - PLANNING &amp; DEVEL</v>
          </cell>
        </row>
        <row r="9423">
          <cell r="Q9423" t="str">
            <v>Expenditure:  Transfers and Subsidies - Operational:  Allocations In-kind - District Municipalities:  Gauteng - DC 42:  Sedibeng - Public Safety</v>
          </cell>
          <cell r="R9423">
            <v>0</v>
          </cell>
          <cell r="V9423" t="str">
            <v>DM GP: SEDIBENG - PUBLIC SAFETY</v>
          </cell>
        </row>
        <row r="9424">
          <cell r="Q9424" t="str">
            <v>Expenditure:  Transfers and Subsidies - Operational:  Allocations In-kind - District Municipalities:  Gauteng - DC 42:  Sedibeng - Road Transport</v>
          </cell>
          <cell r="R9424">
            <v>0</v>
          </cell>
          <cell r="V9424" t="str">
            <v>DM GP: SEDIBENG - ROAD TRANSPORT</v>
          </cell>
        </row>
        <row r="9425">
          <cell r="Q9425" t="str">
            <v>Expenditure:  Transfers and Subsidies - Operational:  Allocations In-kind - District Municipalities:  Gauteng - DC 42:  Sedibeng - Sport and Recreation</v>
          </cell>
          <cell r="R9425">
            <v>0</v>
          </cell>
          <cell r="V9425" t="str">
            <v>DM GP: SEDIBENG - SPORT &amp; RECREATION</v>
          </cell>
        </row>
        <row r="9426">
          <cell r="Q9426" t="str">
            <v>Expenditure:  Transfers and Subsidies - Operational:  Allocations In-kind - District Municipalities:  Gauteng - DC 42:  Sedibeng - Waste Water Management</v>
          </cell>
          <cell r="R9426">
            <v>0</v>
          </cell>
          <cell r="V9426" t="str">
            <v>DM GP: SEDIBENG - WASTE WATER MAN</v>
          </cell>
        </row>
        <row r="9427">
          <cell r="Q9427" t="str">
            <v>Expenditure:  Transfers and Subsidies - Operational:  Allocations In-kind - District Municipalities:  Gauteng - DC 42:  Sedibeng - Water</v>
          </cell>
          <cell r="R9427">
            <v>0</v>
          </cell>
          <cell r="V9427" t="str">
            <v>DM GP: SEDIBENG - WATER</v>
          </cell>
        </row>
        <row r="9428">
          <cell r="Q9428" t="str">
            <v>Expenditure:  Transfers and Subsidies - Operational:  Allocations In-kind - District Municipalities:  Gauteng - DC 48:  West Rand</v>
          </cell>
          <cell r="R9428">
            <v>0</v>
          </cell>
          <cell r="V9428" t="str">
            <v>DM GP: WEST RAND</v>
          </cell>
        </row>
        <row r="9429">
          <cell r="Q9429" t="str">
            <v>Expenditure:  Transfers and Subsidies - Operational:  Allocations In-kind - District Municipalities:  Gauteng - DC 48:  West Rand - Community and Social Services</v>
          </cell>
          <cell r="R9429">
            <v>0</v>
          </cell>
          <cell r="V9429" t="str">
            <v>DM GP: WEST RAND - COMM &amp; SOC SERV</v>
          </cell>
        </row>
        <row r="9430">
          <cell r="Q9430" t="str">
            <v>Expenditure:  Transfers and Subsidies - Operational:  Allocations In-kind - District Municipalities:  Gauteng - DC 48:  West Rand - Environmental Protection</v>
          </cell>
          <cell r="R9430">
            <v>0</v>
          </cell>
          <cell r="V9430" t="str">
            <v>DM GP: WEST RAND - ENVIRON PROTECTION</v>
          </cell>
        </row>
        <row r="9431">
          <cell r="Q9431" t="str">
            <v>Expenditure:  Transfers and Subsidies - Operational:  Allocations In-kind - District Municipalities:  Gauteng - DC 48:  West Rand - Executive and Council</v>
          </cell>
          <cell r="R9431">
            <v>0</v>
          </cell>
          <cell r="V9431" t="str">
            <v>DM GP: WEST RAND - EXECUTIVE &amp; COUNCIL</v>
          </cell>
        </row>
        <row r="9432">
          <cell r="Q9432" t="str">
            <v>Expenditure:  Transfers and Subsidies - Operational:  Allocations In-kind - District Municipalities:  Gauteng - DC 48:  West Rand - Finance and Admin</v>
          </cell>
          <cell r="R9432">
            <v>0</v>
          </cell>
          <cell r="V9432" t="str">
            <v>DM GP: WEST RAND - FINANCE &amp; ADMIN</v>
          </cell>
        </row>
        <row r="9433">
          <cell r="Q9433" t="str">
            <v>Expenditure:  Transfers and Subsidies - Operational:  Allocations In-kind - District Municipalities:  Gauteng - DC 48:  West Rand - Health</v>
          </cell>
          <cell r="R9433">
            <v>0</v>
          </cell>
          <cell r="V9433" t="str">
            <v>DM GP: WEST RAND - HEALTH</v>
          </cell>
        </row>
        <row r="9434">
          <cell r="Q9434" t="str">
            <v>Expenditure:  Transfers and Subsidies - Operational:  Allocations In-kind - District Municipalities:  Gauteng - DC 48:  West Rand - Housing</v>
          </cell>
          <cell r="R9434">
            <v>0</v>
          </cell>
          <cell r="V9434" t="str">
            <v>DM GP: WEST RAND - HOUSING</v>
          </cell>
        </row>
        <row r="9435">
          <cell r="Q9435" t="str">
            <v>Expenditure:  Transfers and Subsidies - Operational:  Allocations In-kind - District Municipalities:  Gauteng - DC 48:  West Rand - Planning and Development</v>
          </cell>
          <cell r="R9435">
            <v>0</v>
          </cell>
          <cell r="V9435" t="str">
            <v>DM GP: WEST RAND - PLANNING &amp; DEVEL</v>
          </cell>
        </row>
        <row r="9436">
          <cell r="Q9436" t="str">
            <v>Expenditure:  Transfers and Subsidies - Operational:  Allocations In-kind - District Municipalities:  Gauteng - DC 48:  West Rand - Public Safety</v>
          </cell>
          <cell r="R9436">
            <v>0</v>
          </cell>
          <cell r="V9436" t="str">
            <v>DM GP: WEST RAND - PUBLIC SAFETY</v>
          </cell>
        </row>
        <row r="9437">
          <cell r="Q9437" t="str">
            <v>Expenditure:  Transfers and Subsidies - Operational:  Allocations In-kind - District Municipalities:  Gauteng - DC 48:  West Rand - Road Transport</v>
          </cell>
          <cell r="R9437">
            <v>0</v>
          </cell>
          <cell r="V9437" t="str">
            <v>DM GP: WEST RAND - ROAD TRANSPORT</v>
          </cell>
        </row>
        <row r="9438">
          <cell r="Q9438" t="str">
            <v>Expenditure:  Transfers and Subsidies - Operational:  Allocations In-kind - District Municipalities:  Gauteng - DC 48:  West Rand - Sport and Recreation</v>
          </cell>
          <cell r="R9438">
            <v>0</v>
          </cell>
          <cell r="V9438" t="str">
            <v>DM GP: WEST RAND - SPORT &amp; RECREATION</v>
          </cell>
        </row>
        <row r="9439">
          <cell r="Q9439" t="str">
            <v>Expenditure:  Transfers and Subsidies - Operational:  Allocations In-kind - District Municipalities:  Gauteng - DC 48:  West Rand - Waste Water Management</v>
          </cell>
          <cell r="R9439">
            <v>0</v>
          </cell>
          <cell r="V9439" t="str">
            <v>DM GP: WEST RAND - WASTE WATER MAN</v>
          </cell>
        </row>
        <row r="9440">
          <cell r="Q9440" t="str">
            <v>Expenditure:  Transfers and Subsidies - Operational:  Allocations In-kind - District Municipalities:  Gauteng - DC 48:  West Rand - Water</v>
          </cell>
          <cell r="R9440">
            <v>0</v>
          </cell>
          <cell r="V9440" t="str">
            <v>DM GP: WEST RAND - WATER</v>
          </cell>
        </row>
        <row r="9441">
          <cell r="Q9441" t="str">
            <v>Expenditure:  Transfers and Subsidies - Operational:  Allocations In-kind - District Municipalities:  KwaZulu-Natal</v>
          </cell>
          <cell r="R9441">
            <v>0</v>
          </cell>
          <cell r="V9441" t="str">
            <v>T&amp;S OPS: ALL IN-KIND DM KZN</v>
          </cell>
        </row>
        <row r="9442">
          <cell r="Q9442" t="str">
            <v>Expenditure:  Transfers and Subsidies - Operational:  Allocations In-kind - District Municipalities:  KwaZulu-Natal - DC 21:  Ugu</v>
          </cell>
          <cell r="R9442">
            <v>0</v>
          </cell>
          <cell r="V9442" t="str">
            <v>DM KZN: UGU</v>
          </cell>
        </row>
        <row r="9443">
          <cell r="Q9443" t="str">
            <v>Expenditure:  Transfers and Subsidies - Operational:  Allocations In-kind - District Municipalities:  KwaZulu-Natal - DC 21:  Ugu - Community and Social Services</v>
          </cell>
          <cell r="R9443">
            <v>0</v>
          </cell>
          <cell r="V9443" t="str">
            <v>DM KZN: UGU - COMM &amp; SOC SERV</v>
          </cell>
        </row>
        <row r="9444">
          <cell r="Q9444" t="str">
            <v>Expenditure:  Transfers and Subsidies - Operational:  Allocations In-kind - District Municipalities:  KwaZulu-Natal - DC 21:  Ugu - Environmental Protection</v>
          </cell>
          <cell r="R9444">
            <v>0</v>
          </cell>
          <cell r="V9444" t="str">
            <v>DM KZN: UGU - ENVIRON PROTECTION</v>
          </cell>
        </row>
        <row r="9445">
          <cell r="Q9445" t="str">
            <v>Expenditure:  Transfers and Subsidies - Operational:  Allocations In-kind - District Municipalities:  KwaZulu-Natal - DC 21:  Ugu - Executive and Council</v>
          </cell>
          <cell r="R9445">
            <v>0</v>
          </cell>
          <cell r="V9445" t="str">
            <v>DM KZN: UGU - EXECUTIVE &amp; COUNCIL</v>
          </cell>
        </row>
        <row r="9446">
          <cell r="Q9446" t="str">
            <v>Expenditure:  Transfers and Subsidies - Operational:  Allocations In-kind - District Municipalities:  KwaZulu-Natal - DC 21:  Ugu - Finance and Admin</v>
          </cell>
          <cell r="R9446">
            <v>0</v>
          </cell>
          <cell r="V9446" t="str">
            <v>DM KZN: UGU - FINANCE &amp; ADMIN</v>
          </cell>
        </row>
        <row r="9447">
          <cell r="Q9447" t="str">
            <v>Expenditure:  Transfers and Subsidies - Operational:  Allocations In-kind - District Municipalities:  KwaZulu-Natal - DC 21:  Ugu - Health</v>
          </cell>
          <cell r="R9447">
            <v>0</v>
          </cell>
          <cell r="V9447" t="str">
            <v>DM KZN: UGU - HEALTH</v>
          </cell>
        </row>
        <row r="9448">
          <cell r="Q9448" t="str">
            <v>Expenditure:  Transfers and Subsidies - Operational:  Allocations In-kind - District Municipalities:  KwaZulu-Natal - DC 21:  Ugu - Housing</v>
          </cell>
          <cell r="R9448">
            <v>0</v>
          </cell>
          <cell r="V9448" t="str">
            <v>DM KZN: UGU - HOUSING</v>
          </cell>
        </row>
        <row r="9449">
          <cell r="Q9449" t="str">
            <v>Expenditure:  Transfers and Subsidies - Operational:  Allocations In-kind - District Municipalities:  KwaZulu-Natal - DC 21:  Ugu - Planning and Development</v>
          </cell>
          <cell r="R9449">
            <v>0</v>
          </cell>
          <cell r="V9449" t="str">
            <v>DM KZN: UGU - PLANNING &amp; DEVEL</v>
          </cell>
        </row>
        <row r="9450">
          <cell r="Q9450" t="str">
            <v>Expenditure:  Transfers and Subsidies - Operational:  Allocations In-kind - District Municipalities:  KwaZulu-Natal - DC 21:  Ugu - Public Safety</v>
          </cell>
          <cell r="R9450">
            <v>0</v>
          </cell>
          <cell r="V9450" t="str">
            <v>DM KZN: UGU - PUBLIC SAFETY</v>
          </cell>
        </row>
        <row r="9451">
          <cell r="Q9451" t="str">
            <v>Expenditure:  Transfers and Subsidies - Operational:  Allocations In-kind - District Municipalities:  KwaZulu-Natal - DC 21:  Ugu - Road Transport</v>
          </cell>
          <cell r="R9451">
            <v>0</v>
          </cell>
          <cell r="V9451" t="str">
            <v>DM KZN: UGU - ROAD TRANSPORT</v>
          </cell>
        </row>
        <row r="9452">
          <cell r="Q9452" t="str">
            <v>Expenditure:  Transfers and Subsidies - Operational:  Allocations In-kind - District Municipalities:  KwaZulu-Natal - DC 21:  Ugu - Sport and Recreation</v>
          </cell>
          <cell r="R9452">
            <v>0</v>
          </cell>
          <cell r="V9452" t="str">
            <v>DM KZN: UGU - SPORT &amp; RECREATION</v>
          </cell>
        </row>
        <row r="9453">
          <cell r="Q9453" t="str">
            <v>Expenditure:  Transfers and Subsidies - Operational:  Allocations In-kind - District Municipalities:  KwaZulu-Natal - DC 21:  Ugu - Waste Water Management</v>
          </cell>
          <cell r="R9453">
            <v>0</v>
          </cell>
          <cell r="V9453" t="str">
            <v>DM KZN: UGU - WASTE WATER MAN</v>
          </cell>
        </row>
        <row r="9454">
          <cell r="Q9454" t="str">
            <v>Expenditure:  Transfers and Subsidies - Operational:  Allocations In-kind - District Municipalities:  KwaZulu-Natal - DC 21:  Ugu - Water</v>
          </cell>
          <cell r="R9454">
            <v>0</v>
          </cell>
          <cell r="V9454" t="str">
            <v>DM KZN: UGU - WATER</v>
          </cell>
        </row>
        <row r="9455">
          <cell r="Q9455" t="str">
            <v>Expenditure:  Transfers and Subsidies - Operational:  Allocations In-kind - District Municipalities:  KwaZulu-Natal - DC 22:  Umgungundlovu</v>
          </cell>
          <cell r="R9455">
            <v>0</v>
          </cell>
          <cell r="V9455" t="str">
            <v>DM KZN: UMGUNGUNDLOVU</v>
          </cell>
        </row>
        <row r="9456">
          <cell r="Q9456" t="str">
            <v>Expenditure:  Transfers and Subsidies - Operational:  Allocations In-kind - District Municipalities:  KwaZulu-Natal - DC 22:  Umgungundlovu - Community and Social Services</v>
          </cell>
          <cell r="R9456">
            <v>0</v>
          </cell>
          <cell r="V9456" t="str">
            <v>DM KZN: UMGUNGUNDLOVU - COMM &amp; SOC SERV</v>
          </cell>
        </row>
        <row r="9457">
          <cell r="Q9457" t="str">
            <v>Expenditure:  Transfers and Subsidies - Operational:  Allocations In-kind - District Municipalities:  KwaZulu-Natal - DC 22:  Umgungundlovu - Environmental Protection</v>
          </cell>
          <cell r="R9457">
            <v>0</v>
          </cell>
          <cell r="V9457" t="str">
            <v>DM KZN: UMGUNGUNDLOVU - ENVIRON PROTECT</v>
          </cell>
        </row>
        <row r="9458">
          <cell r="Q9458" t="str">
            <v>Expenditure:  Transfers and Subsidies - Operational:  Allocations In-kind - District Municipalities:  KwaZulu-Natal - DC 22:  Umgungundlovu - Executive and Council</v>
          </cell>
          <cell r="R9458">
            <v>0</v>
          </cell>
          <cell r="V9458" t="str">
            <v>DM KZN: UMGUNGUNDLOVU - EXECUT &amp; COUNCIL</v>
          </cell>
        </row>
        <row r="9459">
          <cell r="Q9459" t="str">
            <v>Expenditure:  Transfers and Subsidies - Operational:  Allocations In-kind - District Municipalities:  KwaZulu-Natal - DC 22:  Umgungundlovu - Finance and Admin</v>
          </cell>
          <cell r="R9459">
            <v>0</v>
          </cell>
          <cell r="V9459" t="str">
            <v>DM KZN: UMGUNGUNDLOVU - FINANCE &amp; ADMIN</v>
          </cell>
        </row>
        <row r="9460">
          <cell r="Q9460" t="str">
            <v>Expenditure:  Transfers and Subsidies - Operational:  Allocations In-kind - District Municipalities:  KwaZulu-Natal - DC 22:  Umgungundlovu - Health</v>
          </cell>
          <cell r="R9460">
            <v>0</v>
          </cell>
          <cell r="V9460" t="str">
            <v>DM KZN: UMGUNGUNDLOVU - HEALTH</v>
          </cell>
        </row>
        <row r="9461">
          <cell r="Q9461" t="str">
            <v>Expenditure:  Transfers and Subsidies - Operational:  Allocations In-kind - District Municipalities:  KwaZulu-Natal - DC 22:  Umgungundlovu - Housing</v>
          </cell>
          <cell r="R9461">
            <v>0</v>
          </cell>
          <cell r="V9461" t="str">
            <v>DM KZN: UMGUNGUNDLOVU - HOUSING</v>
          </cell>
        </row>
        <row r="9462">
          <cell r="Q9462" t="str">
            <v>Expenditure:  Transfers and Subsidies - Operational:  Allocations In-kind - District Municipalities:  KwaZulu-Natal - DC 22:  Umgungundlovu - Planning and Development</v>
          </cell>
          <cell r="R9462">
            <v>0</v>
          </cell>
          <cell r="V9462" t="str">
            <v>DM KZN: UMGUNGUNDLOVU - PLANNING &amp; DEVEL</v>
          </cell>
        </row>
        <row r="9463">
          <cell r="Q9463" t="str">
            <v>Expenditure:  Transfers and Subsidies - Operational:  Allocations In-kind - District Municipalities:  KwaZulu-Natal - DC 22:  Umgungundlovu - Public Safety</v>
          </cell>
          <cell r="R9463">
            <v>0</v>
          </cell>
          <cell r="V9463" t="str">
            <v>DM KZN: UMGUNGUNDLOVU - PUBLIC SAFETY</v>
          </cell>
        </row>
        <row r="9464">
          <cell r="Q9464" t="str">
            <v>Expenditure:  Transfers and Subsidies - Operational:  Allocations In-kind - District Municipalities:  KwaZulu-Natal - DC 22:  Umgungundlovu - Road Transport</v>
          </cell>
          <cell r="R9464">
            <v>0</v>
          </cell>
          <cell r="V9464" t="str">
            <v>DM KZN: UMGUNGUNDLOVU - ROAD TRANSPORT</v>
          </cell>
        </row>
        <row r="9465">
          <cell r="Q9465" t="str">
            <v>Expenditure:  Transfers and Subsidies - Operational:  Allocations In-kind - District Municipalities:  KwaZulu-Natal - DC 22:  Umgungundlovu - Sport and Recreation</v>
          </cell>
          <cell r="R9465">
            <v>0</v>
          </cell>
          <cell r="V9465" t="str">
            <v>DM KZN: UMGUNGUNDLOVU - SPORT &amp; RECREAT</v>
          </cell>
        </row>
        <row r="9466">
          <cell r="Q9466" t="str">
            <v>Expenditure:  Transfers and Subsidies - Operational:  Allocations In-kind - District Municipalities:  KwaZulu-Natal - DC 22:  Umgungundlovu - Waste Water Management</v>
          </cell>
          <cell r="R9466">
            <v>0</v>
          </cell>
          <cell r="V9466" t="str">
            <v>DM KZN: UMGUNGUNDLOVU - WASTE WATER MAN</v>
          </cell>
        </row>
        <row r="9467">
          <cell r="Q9467" t="str">
            <v>Expenditure:  Transfers and Subsidies - Operational:  Allocations In-kind - District Municipalities:  KwaZulu-Natal - DC 22:  Umgungundlovu - Water</v>
          </cell>
          <cell r="R9467">
            <v>0</v>
          </cell>
          <cell r="V9467" t="str">
            <v>DM KZN: UMGUNGUNDLOVU - WATER</v>
          </cell>
        </row>
        <row r="9468">
          <cell r="Q9468" t="str">
            <v xml:space="preserve">Expenditure:  Transfers and Subsidies - Operational:  Allocations In-kind - District Municipalities:  KwaZulu-Natal - DC 23:  Uthekela </v>
          </cell>
          <cell r="R9468">
            <v>0</v>
          </cell>
          <cell r="V9468" t="str">
            <v>DM KZN: UTHEKELA</v>
          </cell>
        </row>
        <row r="9469">
          <cell r="Q9469" t="str">
            <v>Expenditure:  Transfers and Subsidies - Operational:  Allocations In-kind - District Municipalities:  KwaZulu-Natal - DC 23:  Uthekela:  Community and Social Services</v>
          </cell>
          <cell r="R9469">
            <v>0</v>
          </cell>
          <cell r="V9469" t="str">
            <v>DM KZN: UTHEKELA - COMM &amp; SOC SERV</v>
          </cell>
        </row>
        <row r="9470">
          <cell r="Q9470" t="str">
            <v>Expenditure:  Transfers and Subsidies - Operational:  Allocations In-kind - District Municipalities:  KwaZulu-Natal - DC 23:  Uthekela:  Environmental Protection</v>
          </cell>
          <cell r="R9470">
            <v>0</v>
          </cell>
          <cell r="V9470" t="str">
            <v>DM KZN: UTHEKELA - ENVIRON PROTECTION</v>
          </cell>
        </row>
        <row r="9471">
          <cell r="Q9471" t="str">
            <v>Expenditure:  Transfers and Subsidies - Operational:  Allocations In-kind - District Municipalities:  KwaZulu-Natal - DC 23:  Uthekela:  Executive and Council</v>
          </cell>
          <cell r="R9471">
            <v>0</v>
          </cell>
          <cell r="V9471" t="str">
            <v>DM KZN: UTHEKELA - EXECUTIVE &amp; COUNCIL</v>
          </cell>
        </row>
        <row r="9472">
          <cell r="Q9472" t="str">
            <v>Expenditure:  Transfers and Subsidies - Operational:  Allocations In-kind - District Municipalities:  KwaZulu-Natal - DC 23:  Uthekela:  Finance and Admin</v>
          </cell>
          <cell r="R9472">
            <v>0</v>
          </cell>
          <cell r="V9472" t="str">
            <v>DM KZN: UTHEKELA - FINANCE &amp; ADMIN</v>
          </cell>
        </row>
        <row r="9473">
          <cell r="Q9473" t="str">
            <v>Expenditure:  Transfers and Subsidies - Operational:  Allocations In-kind - District Municipalities:  KwaZulu-Natal - DC 23:  Uthekela  - Health</v>
          </cell>
          <cell r="R9473">
            <v>0</v>
          </cell>
          <cell r="V9473" t="str">
            <v>DM KZN: UTHEKELA - HEALTH</v>
          </cell>
        </row>
        <row r="9474">
          <cell r="Q9474" t="str">
            <v>Expenditure:  Transfers and Subsidies - Operational:  Allocations In-kind - District Municipalities:  KwaZulu-Natal - DC 23:  Uthekela:  Housing</v>
          </cell>
          <cell r="R9474">
            <v>0</v>
          </cell>
          <cell r="V9474" t="str">
            <v>DM KZN: UTHEKELA - HOUSING</v>
          </cell>
        </row>
        <row r="9475">
          <cell r="Q9475" t="str">
            <v>Expenditure:  Transfers and Subsidies - Operational:  Allocations In-kind - District Municipalities:  KwaZulu-Natal - DC 23:  Uthekela:  Planning and Development</v>
          </cell>
          <cell r="R9475">
            <v>0</v>
          </cell>
          <cell r="V9475" t="str">
            <v>DM KZN: UTHEKELA - PLANNING &amp; DEVEL</v>
          </cell>
        </row>
        <row r="9476">
          <cell r="Q9476" t="str">
            <v>Expenditure:  Transfers and Subsidies - Operational:  Allocations In-kind - District Municipalities:  KwaZulu-Natal - DC 23:  Uthekela:  Public Safety</v>
          </cell>
          <cell r="R9476">
            <v>0</v>
          </cell>
          <cell r="V9476" t="str">
            <v>DM KZN: UTHEKELA - PUBLIC SAFETY</v>
          </cell>
        </row>
        <row r="9477">
          <cell r="Q9477" t="str">
            <v>Expenditure:  Transfers and Subsidies - Operational:  Allocations In-kind - District Municipalities:  KwaZulu-Natal - DC 23:  Uthekela:  Road Transport</v>
          </cell>
          <cell r="R9477">
            <v>0</v>
          </cell>
          <cell r="V9477" t="str">
            <v>DM KZN: UTHEKELA - ROAD TRANSPORT</v>
          </cell>
        </row>
        <row r="9478">
          <cell r="Q9478" t="str">
            <v>Expenditure:  Transfers and Subsidies - Operational:  Allocations In-kind - District Municipalities:  KwaZulu-Natal - DC 23:  Uthekela:  Sport and Recreation</v>
          </cell>
          <cell r="R9478">
            <v>0</v>
          </cell>
          <cell r="V9478" t="str">
            <v>DM KZN: UTHEKELA - SPORT &amp; RECREATION</v>
          </cell>
        </row>
        <row r="9479">
          <cell r="Q9479" t="str">
            <v>Expenditure:  Transfers and Subsidies - Operational:  Allocations In-kind - District Municipalities:  KwaZulu-Natal - DC 23:  Uthekela:  Waste Water Management</v>
          </cell>
          <cell r="R9479">
            <v>0</v>
          </cell>
          <cell r="V9479" t="str">
            <v>DM KZN: UTHEKELA - WASTE WATER MAN</v>
          </cell>
        </row>
        <row r="9480">
          <cell r="Q9480" t="str">
            <v>Expenditure:  Transfers and Subsidies - Operational:  Allocations In-kind - District Municipalities:  KwaZulu-Natal - DC 23:  Uthekela:  Water</v>
          </cell>
          <cell r="R9480">
            <v>0</v>
          </cell>
          <cell r="V9480" t="str">
            <v>DM KZN: UTHEKELA - WATER</v>
          </cell>
        </row>
        <row r="9481">
          <cell r="Q9481" t="str">
            <v>Expenditure:  Transfers and Subsidies - Operational:  Allocations In-kind - District Municipalities:  KwaZulu-Natal - DC 24:  Umznyathi</v>
          </cell>
          <cell r="R9481">
            <v>0</v>
          </cell>
          <cell r="V9481" t="str">
            <v>DM KZN: UMZNYATHI</v>
          </cell>
        </row>
        <row r="9482">
          <cell r="Q9482" t="str">
            <v>Expenditure:  Transfers and Subsidies - Operational:  Allocations In-kind - District Municipalities:  KwaZulu-Natal - DC 24:  Umznyathi - Community and Social Services</v>
          </cell>
          <cell r="R9482">
            <v>0</v>
          </cell>
          <cell r="V9482" t="str">
            <v>DM KZN: UMZNYATHI - COMM &amp; SOC SERV</v>
          </cell>
        </row>
        <row r="9483">
          <cell r="Q9483" t="str">
            <v>Expenditure:  Transfers and Subsidies - Operational:  Allocations In-kind - District Municipalities:  KwaZulu-Natal - DC 24:  Umznyathi - Environmental Protection</v>
          </cell>
          <cell r="R9483">
            <v>0</v>
          </cell>
          <cell r="V9483" t="str">
            <v>DM KZN: UMZNYATHI - ENVIRON PROTECTION</v>
          </cell>
        </row>
        <row r="9484">
          <cell r="Q9484" t="str">
            <v>Expenditure:  Transfers and Subsidies - Operational:  Allocations In-kind - District Municipalities:  KwaZulu-Natal - DC 24:  Umznyathi - Executive and Council</v>
          </cell>
          <cell r="R9484">
            <v>0</v>
          </cell>
          <cell r="V9484" t="str">
            <v>DM KZN: UMZNYATHI - EXECUTIVE &amp; COUNCIL</v>
          </cell>
        </row>
        <row r="9485">
          <cell r="Q9485" t="str">
            <v>Expenditure:  Transfers and Subsidies - Operational:  Allocations In-kind - District Municipalities:  KwaZulu-Natal - DC 24:  Umznyathi - Finance and Admin</v>
          </cell>
          <cell r="R9485">
            <v>0</v>
          </cell>
          <cell r="V9485" t="str">
            <v>DM KZN: UMZNYATHI - FINANCE &amp; ADMIN</v>
          </cell>
        </row>
        <row r="9486">
          <cell r="Q9486" t="str">
            <v>Expenditure:  Transfers and Subsidies - Operational:  Allocations In-kind - District Municipalities:  KwaZulu-Natal - DC 24:  Umznyathi - Health</v>
          </cell>
          <cell r="R9486">
            <v>0</v>
          </cell>
          <cell r="V9486" t="str">
            <v>DM KZN: UMZNYATHI - HEALTH</v>
          </cell>
        </row>
        <row r="9487">
          <cell r="Q9487" t="str">
            <v>Expenditure:  Transfers and Subsidies - Operational:  Allocations In-kind - District Municipalities:  KwaZulu-Natal - DC 24:  Umznyathi - Housing</v>
          </cell>
          <cell r="R9487">
            <v>0</v>
          </cell>
          <cell r="V9487" t="str">
            <v>DM KZN: UMZNYATHI - HOUSING</v>
          </cell>
        </row>
        <row r="9488">
          <cell r="Q9488" t="str">
            <v>Expenditure:  Transfers and Subsidies - Operational:  Allocations In-kind - District Municipalities:  KwaZulu-Natal - DC 24:  Umznyathi - Planning and Development</v>
          </cell>
          <cell r="R9488">
            <v>0</v>
          </cell>
          <cell r="V9488" t="str">
            <v>DM KZN: UMZNYATHI - PLANNING &amp; DEVEL</v>
          </cell>
        </row>
        <row r="9489">
          <cell r="Q9489" t="str">
            <v>Expenditure:  Transfers and Subsidies - Operational:  Allocations In-kind - District Municipalities:  KwaZulu-Natal - DC 24:  Umznyathi - Public Safety</v>
          </cell>
          <cell r="R9489">
            <v>0</v>
          </cell>
          <cell r="V9489" t="str">
            <v>DM KZN: UMZNYATHI - PUBLIC SAFETY</v>
          </cell>
        </row>
        <row r="9490">
          <cell r="Q9490" t="str">
            <v>Expenditure:  Transfers and Subsidies - Operational:  Allocations In-kind - District Municipalities:  KwaZulu-Natal - DC 24:  Umznyathi - Road Transport</v>
          </cell>
          <cell r="R9490">
            <v>0</v>
          </cell>
          <cell r="V9490" t="str">
            <v>DM KZN: UMZNYATHI - ROAD TRANSPORT</v>
          </cell>
        </row>
        <row r="9491">
          <cell r="Q9491" t="str">
            <v>Expenditure:  Transfers and Subsidies - Operational:  Allocations In-kind - District Municipalities:  KwaZulu-Natal - DC 24:  Umznyathi - Sport and Recreation</v>
          </cell>
          <cell r="R9491">
            <v>0</v>
          </cell>
          <cell r="V9491" t="str">
            <v>DM KZN: UMZNYATHI - SPORT &amp; RECREATION</v>
          </cell>
        </row>
        <row r="9492">
          <cell r="Q9492" t="str">
            <v>Expenditure:  Transfers and Subsidies - Operational:  Allocations In-kind - District Municipalities:  KwaZulu-Natal - DC 24:  Umznyathi - Waste Water Management</v>
          </cell>
          <cell r="R9492">
            <v>0</v>
          </cell>
          <cell r="V9492" t="str">
            <v>DM KZN: UMZNYATHI - WASTE WATER MAN</v>
          </cell>
        </row>
        <row r="9493">
          <cell r="Q9493" t="str">
            <v>Expenditure:  Transfers and Subsidies - Operational:  Allocations In-kind - District Municipalities:  KwaZulu-Natal - DC 24:  Umznyathi - Water</v>
          </cell>
          <cell r="R9493">
            <v>0</v>
          </cell>
          <cell r="V9493" t="str">
            <v>DM KZN: UMZNYATHI - WATER</v>
          </cell>
        </row>
        <row r="9494">
          <cell r="Q9494" t="str">
            <v>Expenditure:  Transfers and Subsidies - Operational:  Allocations In-kind - District Municipalities:  KwaZulu-Natal - DC 25:  Amajuba</v>
          </cell>
          <cell r="R9494">
            <v>0</v>
          </cell>
          <cell r="V9494" t="str">
            <v>DM KZN: AMAJUBA</v>
          </cell>
        </row>
        <row r="9495">
          <cell r="Q9495" t="str">
            <v>Expenditure:  Transfers and Subsidies - Operational:  Allocations In-kind - District Municipalities:  KwaZulu-Natal - DC 25:  Amajuba - Community and Social Services</v>
          </cell>
          <cell r="R9495">
            <v>0</v>
          </cell>
          <cell r="V9495" t="str">
            <v>DM KZN: AMAJUBA - COMM &amp; SOC SERV</v>
          </cell>
        </row>
        <row r="9496">
          <cell r="Q9496" t="str">
            <v>Expenditure:  Transfers and Subsidies - Operational:  Allocations In-kind - District Municipalities:  KwaZulu-Natal - DC 25:  Amajuba - Environmental Protection</v>
          </cell>
          <cell r="R9496">
            <v>0</v>
          </cell>
          <cell r="V9496" t="str">
            <v>DM KZN: AMAJUBA - ENVIRON PROTECTION</v>
          </cell>
        </row>
        <row r="9497">
          <cell r="Q9497" t="str">
            <v>Expenditure:  Transfers and Subsidies - Operational:  Allocations In-kind - District Municipalities:  KwaZulu-Natal - DC 25:  Amajuba - Executive and Council</v>
          </cell>
          <cell r="R9497">
            <v>0</v>
          </cell>
          <cell r="V9497" t="str">
            <v>DM KZN: AMAJUBA - EXECUTIVE &amp; COUNCIL</v>
          </cell>
        </row>
        <row r="9498">
          <cell r="Q9498" t="str">
            <v>Expenditure:  Transfers and Subsidies - Operational:  Allocations In-kind - District Municipalities:  KwaZulu-Natal - DC 25:  Amajuba - Finance and Admin</v>
          </cell>
          <cell r="R9498">
            <v>0</v>
          </cell>
          <cell r="V9498" t="str">
            <v>DM KZN: AMAJUBA - FINANCE &amp; ADMIN</v>
          </cell>
        </row>
        <row r="9499">
          <cell r="Q9499" t="str">
            <v>Expenditure:  Transfers and Subsidies - Operational:  Allocations In-kind - District Municipalities:  KwaZulu-Natal - DC 25:  Amajuba - Health</v>
          </cell>
          <cell r="R9499">
            <v>0</v>
          </cell>
          <cell r="V9499" t="str">
            <v>DM KZN: AMAJUBA - HEALTH</v>
          </cell>
        </row>
        <row r="9500">
          <cell r="Q9500" t="str">
            <v>Expenditure:  Transfers and Subsidies - Operational:  Allocations In-kind - District Municipalities:  KwaZulu-Natal - DC 25:  Amajuba - Housing</v>
          </cell>
          <cell r="R9500">
            <v>0</v>
          </cell>
          <cell r="V9500" t="str">
            <v>DM KZN: AMAJUBA - HOUSING</v>
          </cell>
        </row>
        <row r="9501">
          <cell r="Q9501" t="str">
            <v>Expenditure:  Transfers and Subsidies - Operational:  Allocations In-kind - District Municipalities:  KwaZulu-Natal - DC 25:  Amajuba - Planning and Development</v>
          </cell>
          <cell r="R9501">
            <v>0</v>
          </cell>
          <cell r="V9501" t="str">
            <v>DM KZN: AMAJUBA - PLANNING &amp; DEVEL</v>
          </cell>
        </row>
        <row r="9502">
          <cell r="Q9502" t="str">
            <v>Expenditure:  Transfers and Subsidies - Operational:  Allocations In-kind - District Municipalities:  KwaZulu-Natal - DC 25:  Amajuba - Public Safety</v>
          </cell>
          <cell r="R9502">
            <v>0</v>
          </cell>
          <cell r="V9502" t="str">
            <v>DM KZN: AMAJUBA - PUBLIC SAFETY</v>
          </cell>
        </row>
        <row r="9503">
          <cell r="Q9503" t="str">
            <v>Expenditure:  Transfers and Subsidies - Operational:  Allocations In-kind - District Municipalities:  KwaZulu-Natal - DC 25:  Amajuba - Road Transport</v>
          </cell>
          <cell r="R9503">
            <v>0</v>
          </cell>
          <cell r="V9503" t="str">
            <v>DM KZN: AMAJUBA - ROAD TRANSPORT</v>
          </cell>
        </row>
        <row r="9504">
          <cell r="Q9504" t="str">
            <v>Expenditure:  Transfers and Subsidies - Operational:  Allocations In-kind - District Municipalities:  KwaZulu-Natal - DC 25:  Amajuba - Sport and Recreation</v>
          </cell>
          <cell r="R9504">
            <v>0</v>
          </cell>
          <cell r="V9504" t="str">
            <v>DM KZN: AMAJUBA - SPORT &amp; RECREATION</v>
          </cell>
        </row>
        <row r="9505">
          <cell r="Q9505" t="str">
            <v>Expenditure:  Transfers and Subsidies - Operational:  Allocations In-kind - District Municipalities:  KwaZulu-Natal - DC 25:  Amajuba - Waste Water Management</v>
          </cell>
          <cell r="R9505">
            <v>0</v>
          </cell>
          <cell r="V9505" t="str">
            <v>DM KZN: AMAJUBA - WASTE WATER MAN</v>
          </cell>
        </row>
        <row r="9506">
          <cell r="Q9506" t="str">
            <v>Expenditure:  Transfers and Subsidies - Operational:  Allocations In-kind - District Municipalities:  KwaZulu-Natal - DC 25:  Amajuba - Water</v>
          </cell>
          <cell r="R9506">
            <v>0</v>
          </cell>
          <cell r="V9506" t="str">
            <v>DM KZN: AMAJUBA - WATER</v>
          </cell>
        </row>
        <row r="9507">
          <cell r="Q9507" t="str">
            <v>Expenditure:  Transfers and Subsidies - Operational:  Allocations In-kind - District Municipalities:  KwaZulu-Natal - DC 26:  Zululand</v>
          </cell>
          <cell r="R9507">
            <v>0</v>
          </cell>
          <cell r="V9507" t="str">
            <v>DM KZN: ZULULAND</v>
          </cell>
        </row>
        <row r="9508">
          <cell r="Q9508" t="str">
            <v>Expenditure:  Transfers and Subsidies - Operational:  Allocations In-kind - District Municipalities:  KwaZulu-Natal - DC 26:  Zululand - Community and Social Services</v>
          </cell>
          <cell r="R9508">
            <v>0</v>
          </cell>
          <cell r="V9508" t="str">
            <v>DM KZN: ZULULAND - COMM &amp; SOC SERV</v>
          </cell>
        </row>
        <row r="9509">
          <cell r="Q9509" t="str">
            <v>Expenditure:  Transfers and Subsidies - Operational:  Allocations In-kind - District Municipalities:  KwaZulu-Natal - DC 26:  Zululand - Environmental Protection</v>
          </cell>
          <cell r="R9509">
            <v>0</v>
          </cell>
          <cell r="V9509" t="str">
            <v>DM KZN: ZULULAND - ENVIRON PROTECTION</v>
          </cell>
        </row>
        <row r="9510">
          <cell r="Q9510" t="str">
            <v>Expenditure:  Transfers and Subsidies - Operational:  Allocations In-kind - District Municipalities:  KwaZulu-Natal - DC 26:  Zululand - Executive and Council</v>
          </cell>
          <cell r="R9510">
            <v>0</v>
          </cell>
          <cell r="V9510" t="str">
            <v>DM KZN: ZULULAND - EXECUTIVE &amp; COUNCIL</v>
          </cell>
        </row>
        <row r="9511">
          <cell r="Q9511" t="str">
            <v>Expenditure:  Transfers and Subsidies - Operational:  Allocations In-kind - District Municipalities:  KwaZulu-Natal - DC 26:  Zululand - Finance and Admin</v>
          </cell>
          <cell r="R9511">
            <v>0</v>
          </cell>
          <cell r="V9511" t="str">
            <v>DM KZN: ZULULAND - FINANCE &amp; ADMIN</v>
          </cell>
        </row>
        <row r="9512">
          <cell r="Q9512" t="str">
            <v>Expenditure:  Transfers and Subsidies - Operational:  Allocations In-kind - District Municipalities:  KwaZulu-Natal - DC 26:  Zululand - Health</v>
          </cell>
          <cell r="R9512">
            <v>0</v>
          </cell>
          <cell r="V9512" t="str">
            <v>DM KZN: ZULULAND - HEALTH</v>
          </cell>
        </row>
        <row r="9513">
          <cell r="Q9513" t="str">
            <v>Expenditure:  Transfers and Subsidies - Operational:  Allocations In-kind - District Municipalities:  KwaZulu-Natal - DC 26:  Zululand - Housing</v>
          </cell>
          <cell r="R9513">
            <v>0</v>
          </cell>
          <cell r="V9513" t="str">
            <v>DM KZN: ZULULAND - HOUSING</v>
          </cell>
        </row>
        <row r="9514">
          <cell r="Q9514" t="str">
            <v>Expenditure:  Transfers and Subsidies - Operational:  Allocations In-kind - District Municipalities:  KwaZulu-Natal - DC 26:  Zululand - Planning and Development</v>
          </cell>
          <cell r="R9514">
            <v>0</v>
          </cell>
          <cell r="V9514" t="str">
            <v>DM KZN: ZULULAND - PLANNING &amp; DEVEL</v>
          </cell>
        </row>
        <row r="9515">
          <cell r="Q9515" t="str">
            <v>Expenditure:  Transfers and Subsidies - Operational:  Allocations In-kind - District Municipalities:  KwaZulu-Natal - DC 26:  Zululand - Public Safety</v>
          </cell>
          <cell r="R9515">
            <v>0</v>
          </cell>
          <cell r="V9515" t="str">
            <v>DM KZN: ZULULAND - PUBLIC SAFETY</v>
          </cell>
        </row>
        <row r="9516">
          <cell r="Q9516" t="str">
            <v>Expenditure:  Transfers and Subsidies - Operational:  Allocations In-kind - District Municipalities:  KwaZulu-Natal - DC 26:  Zululand - Road Transport</v>
          </cell>
          <cell r="R9516">
            <v>0</v>
          </cell>
          <cell r="V9516" t="str">
            <v>DM KZN: ZULULAND - ROAD TRANSPORT</v>
          </cell>
        </row>
        <row r="9517">
          <cell r="Q9517" t="str">
            <v>Expenditure:  Transfers and Subsidies - Operational:  Allocations In-kind - District Municipalities:  KwaZulu-Natal - DC 26:  Zululand - Sport and Recreation</v>
          </cell>
          <cell r="R9517">
            <v>0</v>
          </cell>
          <cell r="V9517" t="str">
            <v>DM KZN: ZULULAND - SPORT &amp; RECREATION</v>
          </cell>
        </row>
        <row r="9518">
          <cell r="Q9518" t="str">
            <v>Expenditure:  Transfers and Subsidies - Operational:  Allocations In-kind - District Municipalities:  KwaZulu-Natal - DC 26:  Zululand - Waste Water Management</v>
          </cell>
          <cell r="R9518">
            <v>0</v>
          </cell>
          <cell r="V9518" t="str">
            <v>DM KZN: ZULULAND - WASTE WATER MAN</v>
          </cell>
        </row>
        <row r="9519">
          <cell r="Q9519" t="str">
            <v>Expenditure:  Transfers and Subsidies - Operational:  Allocations In-kind - District Municipalities:  KwaZulu-Natal - DC 26:  Zululand - Water</v>
          </cell>
          <cell r="R9519">
            <v>0</v>
          </cell>
          <cell r="V9519" t="str">
            <v>DM KZN: ZULULAND - WATER</v>
          </cell>
        </row>
        <row r="9520">
          <cell r="Q9520" t="str">
            <v>Expenditure:  Transfers and Subsidies - Operational:  Allocations In-kind - District Municipalities:  KwaZulu-Natal - DC 27:  Umkhanyakude</v>
          </cell>
          <cell r="R9520">
            <v>0</v>
          </cell>
          <cell r="V9520" t="str">
            <v>DM KZN: UMKHANYAKUDE</v>
          </cell>
        </row>
        <row r="9521">
          <cell r="Q9521" t="str">
            <v>Expenditure:  Transfers and Subsidies - Operational:  Allocations In-kind - District Municipalities:  KwaZulu-Natal - DC 27:  Umkhanyakude -  Community and Social Services</v>
          </cell>
          <cell r="R9521">
            <v>0</v>
          </cell>
          <cell r="V9521" t="str">
            <v>DM KZN: UMKHANYAKUDE - COMM &amp; SOC SERV</v>
          </cell>
        </row>
        <row r="9522">
          <cell r="Q9522" t="str">
            <v>Expenditure:  Transfers and Subsidies - Operational:  Allocations In-kind - District Municipalities:  KwaZulu-Natal - DC 27:  Umkhanyakude -  Environmental Protection</v>
          </cell>
          <cell r="R9522">
            <v>0</v>
          </cell>
          <cell r="V9522" t="str">
            <v>DM KZN: UMKHANYAKUDE - ENVIRO PROTECTION</v>
          </cell>
        </row>
        <row r="9523">
          <cell r="Q9523" t="str">
            <v>Expenditure:  Transfers and Subsidies - Operational:  Allocations In-kind - District Municipalities:  KwaZulu-Natal - DC 27:  Umkhanyakude -  Executive and Council</v>
          </cell>
          <cell r="R9523">
            <v>0</v>
          </cell>
          <cell r="V9523" t="str">
            <v>DM KZN: UMKHANYAKUDE - EXECUTI &amp; COUNCIL</v>
          </cell>
        </row>
        <row r="9524">
          <cell r="Q9524" t="str">
            <v>Expenditure:  Transfers and Subsidies - Operational:  Allocations In-kind - District Municipalities:  KwaZulu-Natal - DC 27:  Umkhanyakude -  Finance and Admin</v>
          </cell>
          <cell r="R9524">
            <v>0</v>
          </cell>
          <cell r="V9524" t="str">
            <v>DM KZN: UMKHANYAKUDE - FINANCE &amp; ADMIN</v>
          </cell>
        </row>
        <row r="9525">
          <cell r="Q9525" t="str">
            <v>Expenditure:  Transfers and Subsidies - Operational:  Allocations In-kind - District Municipalities:  KwaZulu-Natal - DC 27:  Umkhanyakude -  Health</v>
          </cell>
          <cell r="R9525">
            <v>0</v>
          </cell>
          <cell r="V9525" t="str">
            <v>DM KZN: UMKHANYAKUDE - HEALTH</v>
          </cell>
        </row>
        <row r="9526">
          <cell r="Q9526" t="str">
            <v>Expenditure:  Transfers and Subsidies - Operational:  Allocations In-kind - District Municipalities:  KwaZulu-Natal - DC 27:  Umkhanyakude -  Housing</v>
          </cell>
          <cell r="R9526">
            <v>0</v>
          </cell>
          <cell r="V9526" t="str">
            <v>DM KZN: UMKHANYAKUDE - HOUSING</v>
          </cell>
        </row>
        <row r="9527">
          <cell r="Q9527" t="str">
            <v>Expenditure:  Transfers and Subsidies - Operational:  Allocations In-kind - District Municipalities:  KwaZulu-Natal - DC 27:  Umkhanyakude -  Planning and Development</v>
          </cell>
          <cell r="R9527">
            <v>0</v>
          </cell>
          <cell r="V9527" t="str">
            <v>DM KZN: UMKHANYAKUDE - PLANNING &amp; DEVEL</v>
          </cell>
        </row>
        <row r="9528">
          <cell r="Q9528" t="str">
            <v>Expenditure:  Transfers and Subsidies - Operational:  Allocations In-kind - District Municipalities:  KwaZulu-Natal - DC 27:  Umkhanyakude -  Public Safety</v>
          </cell>
          <cell r="R9528">
            <v>0</v>
          </cell>
          <cell r="V9528" t="str">
            <v>DM KZN: UMKHANYAKUDE - PUBLIC SAFETY</v>
          </cell>
        </row>
        <row r="9529">
          <cell r="Q9529" t="str">
            <v>Expenditure:  Transfers and Subsidies - Operational:  Allocations In-kind - District Municipalities:  KwaZulu-Natal - DC 27:  Umkhanyakude -  Road Transport</v>
          </cell>
          <cell r="R9529">
            <v>0</v>
          </cell>
          <cell r="V9529" t="str">
            <v>DM KZN: UMKHANYAKUDE - ROAD TRANSPORT</v>
          </cell>
        </row>
        <row r="9530">
          <cell r="Q9530" t="str">
            <v>Expenditure:  Transfers and Subsidies - Operational:  Allocations In-kind - District Municipalities:  KwaZulu-Natal - DC 27:  Umkhanyakude -  Sport and Recreation</v>
          </cell>
          <cell r="R9530">
            <v>0</v>
          </cell>
          <cell r="V9530" t="str">
            <v>DM KZN: UMKHANYAKUDE - SPORT &amp; RECREAT</v>
          </cell>
        </row>
        <row r="9531">
          <cell r="Q9531" t="str">
            <v>Expenditure:  Transfers and Subsidies - Operational:  Allocations In-kind - District Municipalities:  KwaZulu-Natal - DC 27:  Umkhanyakude -  Waste Water Management</v>
          </cell>
          <cell r="R9531">
            <v>0</v>
          </cell>
          <cell r="V9531" t="str">
            <v>DM KZN: UMKHANYAKUDE - WASTE WATER MAN</v>
          </cell>
        </row>
        <row r="9532">
          <cell r="Q9532" t="str">
            <v>Expenditure:  Transfers and Subsidies - Operational:  Allocations In-kind - District Municipalities:  KwaZulu-Natal - DC 27:  Umkhanyakude -  Water</v>
          </cell>
          <cell r="R9532">
            <v>0</v>
          </cell>
          <cell r="V9532" t="str">
            <v>DM KZN: UMKHANYAKUDE - WATER</v>
          </cell>
        </row>
        <row r="9533">
          <cell r="Q9533" t="str">
            <v>Expenditure:  Transfers and Subsidies - Operational:  Allocations In-kind - District Municipalities:  KwaZulu-Natal - DC 28:  Uthungulu</v>
          </cell>
          <cell r="R9533">
            <v>0</v>
          </cell>
          <cell r="V9533" t="str">
            <v>DM KZN: UTHUNGULU</v>
          </cell>
        </row>
        <row r="9534">
          <cell r="Q9534" t="str">
            <v>Expenditure:  Transfers and Subsidies - Operational:  Allocations In-kind - District Municipalities:  KwaZulu-Natal - DC 28:  Uthungulu - Community and Social Services</v>
          </cell>
          <cell r="R9534">
            <v>0</v>
          </cell>
          <cell r="V9534" t="str">
            <v>DM KZN: UTHUNGULU - COMM &amp; SOC SERV</v>
          </cell>
        </row>
        <row r="9535">
          <cell r="Q9535" t="str">
            <v>Expenditure:  Transfers and Subsidies - Operational:  Allocations In-kind - District Municipalities:  KwaZulu-Natal - DC 28:  Uthungulu - Environmental Protection</v>
          </cell>
          <cell r="R9535">
            <v>0</v>
          </cell>
          <cell r="V9535" t="str">
            <v>DM KZN: UTHUNGULU - ENVIRON PROTECTION</v>
          </cell>
        </row>
        <row r="9536">
          <cell r="Q9536" t="str">
            <v>Expenditure:  Transfers and Subsidies - Operational:  Allocations In-kind - District Municipalities:  KwaZulu-Natal - DC 28:  Uthungulu - Executive and Council</v>
          </cell>
          <cell r="R9536">
            <v>0</v>
          </cell>
          <cell r="V9536" t="str">
            <v>DM KZN: UTHUNGULU - EXECUTIVE &amp; COUNCIL</v>
          </cell>
        </row>
        <row r="9537">
          <cell r="Q9537" t="str">
            <v>Expenditure:  Transfers and Subsidies - Operational:  Allocations In-kind - District Municipalities:  KwaZulu-Natal - DC 28:  Uthungulu - Finance and Admin</v>
          </cell>
          <cell r="R9537">
            <v>0</v>
          </cell>
          <cell r="V9537" t="str">
            <v>DM KZN: UTHUNGULU - FINANCE &amp; ADMIN</v>
          </cell>
        </row>
        <row r="9538">
          <cell r="Q9538" t="str">
            <v>Expenditure:  Transfers and Subsidies - Operational:  Allocations In-kind - District Municipalities:  KwaZulu-Natal - DC 28:  Uthungulu - Health</v>
          </cell>
          <cell r="R9538">
            <v>0</v>
          </cell>
          <cell r="V9538" t="str">
            <v>DM KZN: UTHUNGULU - HEALTH</v>
          </cell>
        </row>
        <row r="9539">
          <cell r="Q9539" t="str">
            <v>Expenditure:  Transfers and Subsidies - Operational:  Allocations In-kind - District Municipalities:  KwaZulu-Natal - DC 28:  Uthungulu - Housing</v>
          </cell>
          <cell r="R9539">
            <v>0</v>
          </cell>
          <cell r="V9539" t="str">
            <v>DM KZN: UTHUNGULU - HOUSING</v>
          </cell>
        </row>
        <row r="9540">
          <cell r="Q9540" t="str">
            <v>Expenditure:  Transfers and Subsidies - Operational:  Allocations In-kind - District Municipalities:  KwaZulu-Natal - DC 28:  Uthungulu - Planning and Development</v>
          </cell>
          <cell r="R9540">
            <v>0</v>
          </cell>
          <cell r="V9540" t="str">
            <v>DM KZN: UTHUNGULU - PLANNING &amp; DEVEL</v>
          </cell>
        </row>
        <row r="9541">
          <cell r="Q9541" t="str">
            <v>Expenditure:  Transfers and Subsidies - Operational:  Allocations In-kind - District Municipalities:  KwaZulu-Natal - DC 28:  Uthungulu - Public Safety</v>
          </cell>
          <cell r="R9541">
            <v>0</v>
          </cell>
          <cell r="V9541" t="str">
            <v>DM KZN: UTHUNGULU - PUBLIC SAFETY</v>
          </cell>
        </row>
        <row r="9542">
          <cell r="Q9542" t="str">
            <v>Expenditure:  Transfers and Subsidies - Operational:  Allocations In-kind - District Municipalities:  KwaZulu-Natal - DC 28:  Uthungulu - Road Transport</v>
          </cell>
          <cell r="R9542">
            <v>0</v>
          </cell>
          <cell r="V9542" t="str">
            <v>DM KZN: UTHUNGULU - ROAD TRANSPORT</v>
          </cell>
        </row>
        <row r="9543">
          <cell r="Q9543" t="str">
            <v>Expenditure:  Transfers and Subsidies - Operational:  Allocations In-kind - District Municipalities:  KwaZulu-Natal - DC 28:  Uthungulu - Sport and Recreation</v>
          </cell>
          <cell r="R9543">
            <v>0</v>
          </cell>
          <cell r="V9543" t="str">
            <v>DM KZN: UTHUNGULU - SPORT &amp; RECREATION</v>
          </cell>
        </row>
        <row r="9544">
          <cell r="Q9544" t="str">
            <v>Expenditure:  Transfers and Subsidies - Operational:  Allocations In-kind - District Municipalities:  KwaZulu-Natal - DC 28:  Uthungulu - Waste Water Management</v>
          </cell>
          <cell r="R9544">
            <v>0</v>
          </cell>
          <cell r="V9544" t="str">
            <v>DM KZN: UTHUNGULU - WASTE WATER MAN</v>
          </cell>
        </row>
        <row r="9545">
          <cell r="Q9545" t="str">
            <v>Expenditure:  Transfers and Subsidies - Operational:  Allocations In-kind - District Municipalities:  KwaZulu-Natal - DC 28:  Uthungulu - Water</v>
          </cell>
          <cell r="R9545">
            <v>0</v>
          </cell>
          <cell r="V9545" t="str">
            <v>DM KZN: UTHUNGULU - WATER</v>
          </cell>
        </row>
        <row r="9546">
          <cell r="Q9546" t="str">
            <v>Expenditure:  Transfers and Subsidies - Operational:  Allocations In-kind - District Municipalities:  KwaZulu-Natal - DC 29:  Ilembe</v>
          </cell>
          <cell r="R9546">
            <v>0</v>
          </cell>
          <cell r="V9546" t="str">
            <v>DM KZN: ILEMBE</v>
          </cell>
        </row>
        <row r="9547">
          <cell r="Q9547" t="str">
            <v>Expenditure:  Transfers and Subsidies - Operational:  Allocations In-kind - District Municipalities:  KwaZulu-Natal - DC 29:  Ilembe - Community and Social Services</v>
          </cell>
          <cell r="R9547">
            <v>0</v>
          </cell>
          <cell r="V9547" t="str">
            <v>DM KZN: ILEMBE - COMM &amp; SOC SERV</v>
          </cell>
        </row>
        <row r="9548">
          <cell r="Q9548" t="str">
            <v>Expenditure:  Transfers and Subsidies - Operational:  Allocations In-kind - District Municipalities:  KwaZulu-Natal - DC 29:  Ilembe - Environmental Protection</v>
          </cell>
          <cell r="R9548">
            <v>0</v>
          </cell>
          <cell r="V9548" t="str">
            <v>DM KZN: ILEMBE - ENVIRON PROTECTION</v>
          </cell>
        </row>
        <row r="9549">
          <cell r="Q9549" t="str">
            <v>Expenditure:  Transfers and Subsidies - Operational:  Allocations In-kind - District Municipalities:  KwaZulu-Natal - DC 29:  Ilembe - Executive and Council</v>
          </cell>
          <cell r="R9549">
            <v>0</v>
          </cell>
          <cell r="V9549" t="str">
            <v>DM KZN: ILEMBE - EXECUTIVE &amp; COUNCIL</v>
          </cell>
        </row>
        <row r="9550">
          <cell r="Q9550" t="str">
            <v>Expenditure:  Transfers and Subsidies - Operational:  Allocations In-kind - District Municipalities:  KwaZulu-Natal - DC 29:  Ilembe - Finance and Admin</v>
          </cell>
          <cell r="R9550">
            <v>0</v>
          </cell>
          <cell r="V9550" t="str">
            <v>DM KZN: ILEMBE - FINANCE &amp; ADMIN</v>
          </cell>
        </row>
        <row r="9551">
          <cell r="Q9551" t="str">
            <v>Expenditure:  Transfers and Subsidies - Operational:  Allocations In-kind - District Municipalities:  KwaZulu-Natal - DC 29:  Ilembe - Health</v>
          </cell>
          <cell r="R9551">
            <v>0</v>
          </cell>
          <cell r="V9551" t="str">
            <v>DM KZN: ILEMBE - HEALTH</v>
          </cell>
        </row>
        <row r="9552">
          <cell r="Q9552" t="str">
            <v>Expenditure:  Transfers and Subsidies - Operational:  Allocations In-kind - District Municipalities:  KwaZulu-Natal - DC 29:  Ilembe - Housing</v>
          </cell>
          <cell r="R9552">
            <v>0</v>
          </cell>
          <cell r="V9552" t="str">
            <v>DM KZN: ILEMBE - HOUSING</v>
          </cell>
        </row>
        <row r="9553">
          <cell r="Q9553" t="str">
            <v>Expenditure:  Transfers and Subsidies - Operational:  Allocations In-kind - District Municipalities:  KwaZulu-Natal - DC 29:  Ilembe - Planning and Development</v>
          </cell>
          <cell r="R9553">
            <v>0</v>
          </cell>
          <cell r="V9553" t="str">
            <v>DM KZN: ILEMBE - PLANNING &amp; DEVEL</v>
          </cell>
        </row>
        <row r="9554">
          <cell r="Q9554" t="str">
            <v>Expenditure:  Transfers and Subsidies - Operational:  Allocations In-kind - District Municipalities:  KwaZulu-Natal - DC 29:  Ilembe - Public Safety</v>
          </cell>
          <cell r="R9554">
            <v>0</v>
          </cell>
          <cell r="V9554" t="str">
            <v>DM KZN: ILEMBE - PUBLIC SAFETY</v>
          </cell>
        </row>
        <row r="9555">
          <cell r="Q9555" t="str">
            <v>Expenditure:  Transfers and Subsidies - Operational:  Allocations In-kind - District Municipalities:  KwaZulu-Natal - DC 29:  Ilembe - Road Transport</v>
          </cell>
          <cell r="R9555">
            <v>0</v>
          </cell>
          <cell r="V9555" t="str">
            <v>DM KZN: ILEMBE - ROAD TRANSPORT</v>
          </cell>
        </row>
        <row r="9556">
          <cell r="Q9556" t="str">
            <v>Expenditure:  Transfers and Subsidies - Operational:  Allocations In-kind - District Municipalities:  KwaZulu-Natal - DC 29:  Ilembe - Sport and Recreation</v>
          </cell>
          <cell r="R9556">
            <v>0</v>
          </cell>
          <cell r="V9556" t="str">
            <v>DM KZN: ILEMBE - SPORT &amp; RECREATION</v>
          </cell>
        </row>
        <row r="9557">
          <cell r="Q9557" t="str">
            <v>Expenditure:  Transfers and Subsidies - Operational:  Allocations In-kind - District Municipalities:  KwaZulu-Natal - DC 29:  Ilembe - Waste Water Management</v>
          </cell>
          <cell r="R9557">
            <v>0</v>
          </cell>
          <cell r="V9557" t="str">
            <v>DM KZN: ILEMBE - WASTE WATER MAN</v>
          </cell>
        </row>
        <row r="9558">
          <cell r="Q9558" t="str">
            <v>Expenditure:  Transfers and Subsidies - Operational:  Allocations In-kind - District Municipalities:  KwaZulu-Natal - DC 29:  Ilembe - Water</v>
          </cell>
          <cell r="R9558">
            <v>0</v>
          </cell>
          <cell r="V9558" t="str">
            <v>DM KZN: ILEMBE - WATER</v>
          </cell>
        </row>
        <row r="9559">
          <cell r="Q9559" t="str">
            <v>Expenditure:  Transfers and Subsidies - Operational:  Allocations In-kind - District Municipalities:  KwaZulu-Natal - DC 43:  Sisonke</v>
          </cell>
          <cell r="R9559">
            <v>0</v>
          </cell>
          <cell r="V9559" t="str">
            <v>DM KZN: SISONKE</v>
          </cell>
        </row>
        <row r="9560">
          <cell r="Q9560" t="str">
            <v>Expenditure:  Transfers and Subsidies - Operational:  Allocations In-kind - District Municipalities:  KwaZulu-Natal - DC 43:  Sisonke - Community and Social Services</v>
          </cell>
          <cell r="R9560">
            <v>0</v>
          </cell>
          <cell r="V9560" t="str">
            <v>DM KZN: SISONKE - COMM &amp; SOC SERV</v>
          </cell>
        </row>
        <row r="9561">
          <cell r="Q9561" t="str">
            <v>Expenditure:  Transfers and Subsidies - Operational:  Allocations In-kind - District Municipalities:  KwaZulu-Natal - DC 43:  Sisonke - Environmental Protection</v>
          </cell>
          <cell r="R9561">
            <v>0</v>
          </cell>
          <cell r="V9561" t="str">
            <v>DM KZN: SISONKE - ENVIRON PROTECTION</v>
          </cell>
        </row>
        <row r="9562">
          <cell r="Q9562" t="str">
            <v>Expenditure:  Transfers and Subsidies - Operational:  Allocations In-kind - District Municipalities:  KwaZulu-Natal - DC 43:  Sisonke - Executive and Council</v>
          </cell>
          <cell r="R9562">
            <v>0</v>
          </cell>
          <cell r="V9562" t="str">
            <v>DM KZN: SISONKE - EXECUTIVE &amp; COUNCIL</v>
          </cell>
        </row>
        <row r="9563">
          <cell r="Q9563" t="str">
            <v>Expenditure:  Transfers and Subsidies - Operational:  Allocations In-kind - District Municipalities:  KwaZulu-Natal - DC 43:  Sisonke - Finance and Admin</v>
          </cell>
          <cell r="R9563">
            <v>0</v>
          </cell>
          <cell r="V9563" t="str">
            <v>DM KZN: SISONKE - FINANCE &amp; ADMIN</v>
          </cell>
        </row>
        <row r="9564">
          <cell r="Q9564" t="str">
            <v>Expenditure:  Transfers and Subsidies - Operational:  Allocations In-kind - District Municipalities:  KwaZulu-Natal - DC 43:  Sisonke - Health</v>
          </cell>
          <cell r="R9564">
            <v>0</v>
          </cell>
          <cell r="V9564" t="str">
            <v>DM KZN: SISONKE - HEALTH</v>
          </cell>
        </row>
        <row r="9565">
          <cell r="Q9565" t="str">
            <v>Expenditure:  Transfers and Subsidies - Operational:  Allocations In-kind - District Municipalities:  KwaZulu-Natal - DC 43:  Sisonke - Housing</v>
          </cell>
          <cell r="R9565">
            <v>0</v>
          </cell>
          <cell r="V9565" t="str">
            <v>DM KZN: SISONKE - HOUSING</v>
          </cell>
        </row>
        <row r="9566">
          <cell r="Q9566" t="str">
            <v>Expenditure:  Transfers and Subsidies - Operational:  Allocations In-kind - District Municipalities:  KwaZulu-Natal - DC 43:  Sisonke - Planning and Development</v>
          </cell>
          <cell r="R9566">
            <v>0</v>
          </cell>
          <cell r="V9566" t="str">
            <v>DM KZN: SISONKE - PLANNING &amp; DEVEL</v>
          </cell>
        </row>
        <row r="9567">
          <cell r="Q9567" t="str">
            <v>Expenditure:  Transfers and Subsidies - Operational:  Allocations In-kind - District Municipalities:  KwaZulu-Natal - DC 43:  Sisonke - Public Safety</v>
          </cell>
          <cell r="R9567">
            <v>0</v>
          </cell>
          <cell r="V9567" t="str">
            <v>DM KZN: SISONKE - PUBLIC SAFETY</v>
          </cell>
        </row>
        <row r="9568">
          <cell r="Q9568" t="str">
            <v>Expenditure:  Transfers and Subsidies - Operational:  Allocations In-kind - District Municipalities:  KwaZulu-Natal - DC 43:  Sisonke - Road Transport</v>
          </cell>
          <cell r="R9568">
            <v>0</v>
          </cell>
          <cell r="V9568" t="str">
            <v>DM KZN: SISONKE - ROAD TRANSPORT</v>
          </cell>
        </row>
        <row r="9569">
          <cell r="Q9569" t="str">
            <v>Expenditure:  Transfers and Subsidies - Operational:  Allocations In-kind - District Municipalities:  KwaZulu-Natal - DC 43:  Sisonke - Sport and Recreation</v>
          </cell>
          <cell r="R9569">
            <v>0</v>
          </cell>
          <cell r="V9569" t="str">
            <v>DM KZN: SISONKE - SPORT &amp; RECREATION</v>
          </cell>
        </row>
        <row r="9570">
          <cell r="Q9570" t="str">
            <v>Expenditure:  Transfers and Subsidies - Operational:  Allocations In-kind - District Municipalities:  KwaZulu-Natal - DC 43:  Sisonke - Waste Water Management</v>
          </cell>
          <cell r="R9570">
            <v>0</v>
          </cell>
          <cell r="V9570" t="str">
            <v>DM KZN: SISONKE - WASTE WATER MAN</v>
          </cell>
        </row>
        <row r="9571">
          <cell r="Q9571" t="str">
            <v>Expenditure:  Transfers and Subsidies - Operational:  Allocations In-kind - District Municipalities:  KwaZulu-Natal - DC 43:  Sisonke - Water</v>
          </cell>
          <cell r="R9571">
            <v>0</v>
          </cell>
          <cell r="V9571" t="str">
            <v>DM KZN: SISONKE - WATER</v>
          </cell>
        </row>
        <row r="9572">
          <cell r="Q9572" t="str">
            <v>Expenditure:  Transfers and Subsidies - Operational:  Allocations In-kind - District Municipalities:  Limpopo</v>
          </cell>
          <cell r="R9572">
            <v>0</v>
          </cell>
          <cell r="V9572" t="str">
            <v>T&amp;S OPS: ALL IN-KIND DM LIMPOPO</v>
          </cell>
        </row>
        <row r="9573">
          <cell r="Q9573" t="str">
            <v>Expenditure:  Transfers and Subsidies - Operational:  Allocations In-kind - District Municipalities:  Limpopo - DC 47:  Greater Sekhukune</v>
          </cell>
          <cell r="R9573">
            <v>0</v>
          </cell>
          <cell r="V9573" t="str">
            <v>DM LP: SEKHUKUNE</v>
          </cell>
        </row>
        <row r="9574">
          <cell r="Q9574" t="str">
            <v>Expenditure:  Transfers and Subsidies - Operational:  Allocations In-kind - District Municipalities:  Limpopo - DC 47:  Greater Sekhukune - Community and Social Services</v>
          </cell>
          <cell r="R9574">
            <v>0</v>
          </cell>
          <cell r="V9574" t="str">
            <v>DM LP: SEKHUKUNE - COMM &amp; SOC SERV</v>
          </cell>
        </row>
        <row r="9575">
          <cell r="Q9575" t="str">
            <v>Expenditure:  Transfers and Subsidies - Operational:  Allocations In-kind - District Municipalities:  Limpopo - DC 47:  Greater Sekhukune - Environmental Protection</v>
          </cell>
          <cell r="R9575">
            <v>0</v>
          </cell>
          <cell r="V9575" t="str">
            <v>DM LP: SEKHUKUNE - ENVIRON PROTECTION</v>
          </cell>
        </row>
        <row r="9576">
          <cell r="Q9576" t="str">
            <v>Expenditure:  Transfers and Subsidies - Operational:  Allocations In-kind - District Municipalities:  Limpopo - DC 47:  Greater Sekhukune - Executive and Council</v>
          </cell>
          <cell r="R9576">
            <v>0</v>
          </cell>
          <cell r="V9576" t="str">
            <v>DM LP: SEKHUKUNE - EXECUTIVE &amp; COUNCIL</v>
          </cell>
        </row>
        <row r="9577">
          <cell r="Q9577" t="str">
            <v>Expenditure:  Transfers and Subsidies - Operational:  Allocations In-kind - District Municipalities:  Limpopo - DC 47:  Greater Sekhukune - Finance and Admin</v>
          </cell>
          <cell r="R9577">
            <v>0</v>
          </cell>
          <cell r="V9577" t="str">
            <v>DM LP: SEKHUKUNE - FINANCE &amp; ADMIN</v>
          </cell>
        </row>
        <row r="9578">
          <cell r="Q9578" t="str">
            <v>Expenditure:  Transfers and Subsidies - Operational:  Allocations In-kind - District Municipalities:  Limpopo - DC 47:  Greater Sekhukune - Health</v>
          </cell>
          <cell r="R9578">
            <v>0</v>
          </cell>
          <cell r="V9578" t="str">
            <v>DM LP: SEKHUKUNE - HEALTH</v>
          </cell>
        </row>
        <row r="9579">
          <cell r="Q9579" t="str">
            <v>Expenditure:  Transfers and Subsidies - Operational:  Allocations In-kind - District Municipalities:  Limpopo - DC 47:  Greater Sekhukune - Housing</v>
          </cell>
          <cell r="R9579">
            <v>0</v>
          </cell>
          <cell r="V9579" t="str">
            <v>DM LP: SEKHUKUNE - HOUSING</v>
          </cell>
        </row>
        <row r="9580">
          <cell r="Q9580" t="str">
            <v>Expenditure:  Transfers and Subsidies - Operational:  Allocations In-kind - District Municipalities:  Limpopo - DC 47:  Greater Sekhukune - Planning and Development</v>
          </cell>
          <cell r="R9580">
            <v>0</v>
          </cell>
          <cell r="V9580" t="str">
            <v>DM LP: SEKHUKUNE - PLANNING &amp; DEVEL</v>
          </cell>
        </row>
        <row r="9581">
          <cell r="Q9581" t="str">
            <v>Expenditure:  Transfers and Subsidies - Operational:  Allocations In-kind - District Municipalities:  Limpopo - DC 47:  Greater Sekhukune - Public Safety</v>
          </cell>
          <cell r="R9581">
            <v>0</v>
          </cell>
          <cell r="V9581" t="str">
            <v>DM LP: SEKHUKUNE - PUBLIC SAFETY</v>
          </cell>
        </row>
        <row r="9582">
          <cell r="Q9582" t="str">
            <v>Expenditure:  Transfers and Subsidies - Operational:  Allocations In-kind - District Municipalities:  Limpopo - DC 47:  Greater Sekhukune - Road Transport</v>
          </cell>
          <cell r="R9582">
            <v>0</v>
          </cell>
          <cell r="V9582" t="str">
            <v>DM LP: SEKHUKUNE - ROAD TRANSPORT</v>
          </cell>
        </row>
        <row r="9583">
          <cell r="Q9583" t="str">
            <v>Expenditure:  Transfers and Subsidies - Operational:  Allocations In-kind - District Municipalities:  Limpopo - DC 47:  Greater Sekhukune - Sport and Recreation</v>
          </cell>
          <cell r="R9583">
            <v>0</v>
          </cell>
          <cell r="V9583" t="str">
            <v>DM LP: SEKHUKUNE - SPORT &amp; RECREATION</v>
          </cell>
        </row>
        <row r="9584">
          <cell r="Q9584" t="str">
            <v>Expenditure:  Transfers and Subsidies - Operational:  Allocations In-kind - District Municipalities:  Limpopo - DC 47:  Greater Sekhukune - Waste Water Management</v>
          </cell>
          <cell r="R9584">
            <v>0</v>
          </cell>
          <cell r="V9584" t="str">
            <v>DM LP: SEKHUKUNE - WASTE WATER MAN</v>
          </cell>
        </row>
        <row r="9585">
          <cell r="Q9585" t="str">
            <v>Expenditure:  Transfers and Subsidies - Operational:  Allocations In-kind - District Municipalities:  Limpopo - DC 47:  Greater Sekhukune - Water</v>
          </cell>
          <cell r="R9585">
            <v>0</v>
          </cell>
          <cell r="V9585" t="str">
            <v>DM LP: SEKHUKUNE - WATER</v>
          </cell>
        </row>
        <row r="9586">
          <cell r="Q9586" t="str">
            <v>Expenditure:  Transfers and Subsidies - Operational:  Allocations In-kind - District Municipalities:  Limpopo - DC 33:  Mopani</v>
          </cell>
          <cell r="R9586">
            <v>0</v>
          </cell>
          <cell r="V9586" t="str">
            <v>DM LP: MOPANI</v>
          </cell>
        </row>
        <row r="9587">
          <cell r="Q9587" t="str">
            <v>Expenditure:  Transfers and Subsidies - Operational:  Allocations In-kind - District Municipalities:  Limpopo - DC 33:  Mopani - Community and Social Services</v>
          </cell>
          <cell r="R9587">
            <v>0</v>
          </cell>
          <cell r="V9587" t="str">
            <v>DM LP: MOPANI - COMM &amp; SOC SERV</v>
          </cell>
        </row>
        <row r="9588">
          <cell r="Q9588" t="str">
            <v>Expenditure:  Transfers and Subsidies - Operational:  Allocations In-kind - District Municipalities:  Limpopo - DC 33:  Mopani - Environmental Protection</v>
          </cell>
          <cell r="R9588">
            <v>0</v>
          </cell>
          <cell r="V9588" t="str">
            <v>DM LP: MOPANI - ENVIRON PROTECTION</v>
          </cell>
        </row>
        <row r="9589">
          <cell r="Q9589" t="str">
            <v>Expenditure:  Transfers and Subsidies - Operational:  Allocations In-kind - District Municipalities:  Limpopo - DC 33:  Mopani - Executive and Council</v>
          </cell>
          <cell r="R9589">
            <v>0</v>
          </cell>
          <cell r="V9589" t="str">
            <v>DM LP: MOPANI - EXECUTIVE &amp; COUNCIL</v>
          </cell>
        </row>
        <row r="9590">
          <cell r="Q9590" t="str">
            <v>Expenditure:  Transfers and Subsidies - Operational:  Allocations In-kind - District Municipalities:  Limpopo - DC 33:  Mopani - Finance and Admin</v>
          </cell>
          <cell r="R9590">
            <v>0</v>
          </cell>
          <cell r="V9590" t="str">
            <v>DM LP: MOPANI - FINANCE &amp; ADMIN</v>
          </cell>
        </row>
        <row r="9591">
          <cell r="Q9591" t="str">
            <v>Expenditure:  Transfers and Subsidies - Operational:  Allocations In-kind - District Municipalities:  Limpopo - DC 33:  Mopani - Health</v>
          </cell>
          <cell r="R9591">
            <v>0</v>
          </cell>
          <cell r="V9591" t="str">
            <v>DM LP: MOPANI - HEALTH</v>
          </cell>
        </row>
        <row r="9592">
          <cell r="Q9592" t="str">
            <v>Expenditure:  Transfers and Subsidies - Operational:  Allocations In-kind - District Municipalities:  Limpopo - DC 33:  Mopani - Housing</v>
          </cell>
          <cell r="R9592">
            <v>0</v>
          </cell>
          <cell r="V9592" t="str">
            <v>DM LP: MOPANI - HOUSING</v>
          </cell>
        </row>
        <row r="9593">
          <cell r="Q9593" t="str">
            <v>Expenditure:  Transfers and Subsidies - Operational:  Allocations In-kind - District Municipalities:  Limpopo - DC 33:  Mopani - Planning and Development</v>
          </cell>
          <cell r="R9593">
            <v>0</v>
          </cell>
          <cell r="V9593" t="str">
            <v>DM LP: MOPANI - PLANNING &amp; DEVEL</v>
          </cell>
        </row>
        <row r="9594">
          <cell r="Q9594" t="str">
            <v>Expenditure:  Transfers and Subsidies - Operational:  Allocations In-kind - District Municipalities:  Limpopo - DC 33:  Mopani - Public Safety</v>
          </cell>
          <cell r="R9594">
            <v>0</v>
          </cell>
          <cell r="V9594" t="str">
            <v>DM LP: MOPANI - PUBLIC SAFETY</v>
          </cell>
        </row>
        <row r="9595">
          <cell r="Q9595" t="str">
            <v>Expenditure:  Transfers and Subsidies - Operational:  Allocations In-kind - District Municipalities:  Limpopo - DC 33:  Mopani - Road Transport</v>
          </cell>
          <cell r="R9595">
            <v>0</v>
          </cell>
          <cell r="V9595" t="str">
            <v>DM LP: MOPANI - ROAD TRANSPORT</v>
          </cell>
        </row>
        <row r="9596">
          <cell r="Q9596" t="str">
            <v>Expenditure:  Transfers and Subsidies - Operational:  Allocations In-kind - District Municipalities:  Limpopo - DC 33:  Mopani - Sport and Recreation</v>
          </cell>
          <cell r="R9596">
            <v>0</v>
          </cell>
          <cell r="V9596" t="str">
            <v>DM LP: MOPANI - SPORT &amp; RECREATION</v>
          </cell>
        </row>
        <row r="9597">
          <cell r="Q9597" t="str">
            <v>Expenditure:  Transfers and Subsidies - Operational:  Allocations In-kind - District Municipalities:  Limpopo - DC 33:  Mopani - Waste Water Management</v>
          </cell>
          <cell r="R9597">
            <v>0</v>
          </cell>
          <cell r="V9597" t="str">
            <v>DM LP: MOPANI - WASTE WATER MAN</v>
          </cell>
        </row>
        <row r="9598">
          <cell r="Q9598" t="str">
            <v>Expenditure:  Transfers and Subsidies - Operational:  Allocations In-kind - District Municipalities:  Limpopo - DC 33:  Mopani - Water</v>
          </cell>
          <cell r="R9598">
            <v>0</v>
          </cell>
          <cell r="V9598" t="str">
            <v>DM LP: MOPANI - WATER</v>
          </cell>
        </row>
        <row r="9599">
          <cell r="Q9599" t="str">
            <v>Expenditure:  Transfers and Subsidies - Operational:  Allocations In-kind - District Municipalities:  Limpopo - DC 34:  Vhembe</v>
          </cell>
          <cell r="R9599">
            <v>0</v>
          </cell>
          <cell r="V9599" t="str">
            <v>DM LP: VHEMBE</v>
          </cell>
        </row>
        <row r="9600">
          <cell r="Q9600" t="str">
            <v>Expenditure:  Transfers and Subsidies - Operational:  Allocations In-kind - District Municipalities:  Limpopo - DC 34:  Vhembe - Community and Social Services</v>
          </cell>
          <cell r="R9600">
            <v>0</v>
          </cell>
          <cell r="V9600" t="str">
            <v>DM LP: VHEMBE - COMM &amp; SOC SERV</v>
          </cell>
        </row>
        <row r="9601">
          <cell r="Q9601" t="str">
            <v>Expenditure:  Transfers and Subsidies - Operational:  Allocations In-kind - District Municipalities:  Limpopo - DC 34:  Vhembe - Environmental Protection</v>
          </cell>
          <cell r="R9601">
            <v>0</v>
          </cell>
          <cell r="V9601" t="str">
            <v>DM LP: VHEMBE - ENVIRON PROTECTION</v>
          </cell>
        </row>
        <row r="9602">
          <cell r="Q9602" t="str">
            <v>Expenditure:  Transfers and Subsidies - Operational:  Allocations In-kind - District Municipalities:  Limpopo - DC 34:  Vhembe - Executive and Council</v>
          </cell>
          <cell r="R9602">
            <v>0</v>
          </cell>
          <cell r="V9602" t="str">
            <v>DM LP: VHEMBE - EXECUTIVE &amp; COUNCIL</v>
          </cell>
        </row>
        <row r="9603">
          <cell r="Q9603" t="str">
            <v>Expenditure:  Transfers and Subsidies - Operational:  Allocations In-kind - District Municipalities:  Limpopo - DC 34:  Vhembe - Finance and Admin</v>
          </cell>
          <cell r="R9603">
            <v>0</v>
          </cell>
          <cell r="V9603" t="str">
            <v>DM LP: VHEMBE - FINANCE &amp; ADMIN</v>
          </cell>
        </row>
        <row r="9604">
          <cell r="Q9604" t="str">
            <v>Expenditure:  Transfers and Subsidies - Operational:  Allocations In-kind - District Municipalities:  Limpopo - DC 34:  Vhembe - Health</v>
          </cell>
          <cell r="R9604">
            <v>0</v>
          </cell>
          <cell r="V9604" t="str">
            <v>DM LP: VHEMBE - HEALTH</v>
          </cell>
        </row>
        <row r="9605">
          <cell r="Q9605" t="str">
            <v>Expenditure:  Transfers and Subsidies - Operational:  Allocations In-kind - District Municipalities:  Limpopo - DC 34:  Vhembe - Housing</v>
          </cell>
          <cell r="R9605">
            <v>0</v>
          </cell>
          <cell r="V9605" t="str">
            <v>DM LP: VHEMBE - HOUSING</v>
          </cell>
        </row>
        <row r="9606">
          <cell r="Q9606" t="str">
            <v>Expenditure:  Transfers and Subsidies - Operational:  Allocations In-kind - District Municipalities:  Limpopo - DC 34:  Vhembe - Planning and Development</v>
          </cell>
          <cell r="R9606">
            <v>0</v>
          </cell>
          <cell r="V9606" t="str">
            <v>DM LP: VHEMBE - PLANNING &amp; DEVEL</v>
          </cell>
        </row>
        <row r="9607">
          <cell r="Q9607" t="str">
            <v>Expenditure:  Transfers and Subsidies - Operational:  Allocations In-kind - District Municipalities:  Limpopo - DC 34:  Vhembe - Public Safety</v>
          </cell>
          <cell r="R9607">
            <v>0</v>
          </cell>
          <cell r="V9607" t="str">
            <v>DM LP: VHEMBE - PUBLIC SAFETY</v>
          </cell>
        </row>
        <row r="9608">
          <cell r="Q9608" t="str">
            <v>Expenditure:  Transfers and Subsidies - Operational:  Allocations In-kind - District Municipalities:  Limpopo - DC 34:  Vhembe - Road Transport</v>
          </cell>
          <cell r="R9608">
            <v>0</v>
          </cell>
          <cell r="V9608" t="str">
            <v>DM LP: VHEMBE - ROAD TRANSPORT</v>
          </cell>
        </row>
        <row r="9609">
          <cell r="Q9609" t="str">
            <v>Expenditure:  Transfers and Subsidies - Operational:  Allocations In-kind - District Municipalities:  Limpopo - DC 34:  Vhembe - Sport and Recreation</v>
          </cell>
          <cell r="R9609">
            <v>0</v>
          </cell>
          <cell r="V9609" t="str">
            <v>DM LP: VHEMBE - SPORT &amp; RECREATION</v>
          </cell>
        </row>
        <row r="9610">
          <cell r="Q9610" t="str">
            <v>Expenditure:  Transfers and Subsidies - Operational:  Allocations In-kind - District Municipalities:  Limpopo - DC 34:  Vhembe - Waste Water Management</v>
          </cell>
          <cell r="R9610">
            <v>0</v>
          </cell>
          <cell r="V9610" t="str">
            <v>DM LP: VHEMBE - WASTE WATER MAN</v>
          </cell>
        </row>
        <row r="9611">
          <cell r="Q9611" t="str">
            <v>Expenditure:  Transfers and Subsidies - Operational:  Allocations In-kind - District Municipalities:  Limpopo - DC 34:  Vhembe - Water</v>
          </cell>
          <cell r="R9611">
            <v>0</v>
          </cell>
          <cell r="V9611" t="str">
            <v>DM LP: VHEMBE - WATER</v>
          </cell>
        </row>
        <row r="9612">
          <cell r="Q9612" t="str">
            <v>Expenditure:  Transfers and Subsidies - Operational:  Allocations In-kind - District Municipalities:  Limpopo - DC 35:  Capricorn</v>
          </cell>
          <cell r="R9612">
            <v>0</v>
          </cell>
          <cell r="V9612" t="str">
            <v>DM LP: CAPRICORN</v>
          </cell>
        </row>
        <row r="9613">
          <cell r="Q9613" t="str">
            <v>Expenditure:  Transfers and Subsidies - Operational:  Allocations In-kind - District Municipalities:  Limpopo - DC 35:  Capricorn - Community and Social Services</v>
          </cell>
          <cell r="R9613">
            <v>0</v>
          </cell>
          <cell r="V9613" t="str">
            <v>DM LP: CAPRICORN - COMM &amp; SOC SERV</v>
          </cell>
        </row>
        <row r="9614">
          <cell r="Q9614" t="str">
            <v>Expenditure:  Transfers and Subsidies - Operational:  Allocations In-kind - District Municipalities:  Limpopo - DC 35:  Capricorn - Environmental Protection</v>
          </cell>
          <cell r="R9614">
            <v>0</v>
          </cell>
          <cell r="V9614" t="str">
            <v>DM LP: CAPRICORN - ENVIRON PROTECTION</v>
          </cell>
        </row>
        <row r="9615">
          <cell r="Q9615" t="str">
            <v>Expenditure:  Transfers and Subsidies - Operational:  Allocations In-kind - District Municipalities:  Limpopo - DC 35:  Capricorn - Executive and Council</v>
          </cell>
          <cell r="R9615">
            <v>0</v>
          </cell>
          <cell r="V9615" t="str">
            <v>DM LP: CAPRICORN - EXECUTIVE &amp; COUNCIL</v>
          </cell>
        </row>
        <row r="9616">
          <cell r="Q9616" t="str">
            <v>Expenditure:  Transfers and Subsidies - Operational:  Allocations In-kind - District Municipalities:  Limpopo - DC 35:  Capricorn - Finance and Admin</v>
          </cell>
          <cell r="R9616">
            <v>0</v>
          </cell>
          <cell r="V9616" t="str">
            <v>DM LP: CAPRICORN - FINANCE &amp; ADMIN</v>
          </cell>
        </row>
        <row r="9617">
          <cell r="Q9617" t="str">
            <v>Expenditure:  Transfers and Subsidies - Operational:  Allocations In-kind - District Municipalities:  Limpopo - DC 35:  Capricorn - Health</v>
          </cell>
          <cell r="R9617">
            <v>0</v>
          </cell>
          <cell r="V9617" t="str">
            <v>DM LP: CAPRICORN - HEALTH</v>
          </cell>
        </row>
        <row r="9618">
          <cell r="Q9618" t="str">
            <v>Expenditure:  Transfers and Subsidies - Operational:  Allocations In-kind - District Municipalities:  Limpopo - DC 35:  Capricorn - Housing</v>
          </cell>
          <cell r="R9618">
            <v>0</v>
          </cell>
          <cell r="V9618" t="str">
            <v>DM LP: CAPRICORN - HOUSING</v>
          </cell>
        </row>
        <row r="9619">
          <cell r="Q9619" t="str">
            <v>Expenditure:  Transfers and Subsidies - Operational:  Allocations In-kind - District Municipalities:  Limpopo - DC 35:  Capricorn - Planning and Development</v>
          </cell>
          <cell r="R9619">
            <v>0</v>
          </cell>
          <cell r="V9619" t="str">
            <v>DM LP: CAPRICORN - PLANNING &amp; DEVEL</v>
          </cell>
        </row>
        <row r="9620">
          <cell r="Q9620" t="str">
            <v>Expenditure:  Transfers and Subsidies - Operational:  Allocations In-kind - District Municipalities:  Limpopo - DC 35:  Capricorn - Public Safety</v>
          </cell>
          <cell r="R9620">
            <v>0</v>
          </cell>
          <cell r="V9620" t="str">
            <v>DM LP: CAPRICORN - PUBLIC SAFETY</v>
          </cell>
        </row>
        <row r="9621">
          <cell r="Q9621" t="str">
            <v>Expenditure:  Transfers and Subsidies - Operational:  Allocations In-kind - District Municipalities:  Limpopo - DC 35:  Capricorn - Road Transport</v>
          </cell>
          <cell r="R9621">
            <v>0</v>
          </cell>
          <cell r="V9621" t="str">
            <v>DM LP: CAPRICORN - ROAD TRANSPORT</v>
          </cell>
        </row>
        <row r="9622">
          <cell r="Q9622" t="str">
            <v>Expenditure:  Transfers and Subsidies - Operational:  Allocations In-kind - District Municipalities:  Limpopo - DC 35:  Capricorn - Sport and Recreation</v>
          </cell>
          <cell r="R9622">
            <v>0</v>
          </cell>
          <cell r="V9622" t="str">
            <v>DM LP: CAPRICORN - SPORT &amp; RECREATION</v>
          </cell>
        </row>
        <row r="9623">
          <cell r="Q9623" t="str">
            <v>Expenditure:  Transfers and Subsidies - Operational:  Allocations In-kind - District Municipalities:  Limpopo - DC 35:  Capricorn - Waste Water Management</v>
          </cell>
          <cell r="R9623">
            <v>0</v>
          </cell>
          <cell r="V9623" t="str">
            <v>DM LP: CAPRICORN - WASTE WATER MAN</v>
          </cell>
        </row>
        <row r="9624">
          <cell r="Q9624" t="str">
            <v>Expenditure:  Transfers and Subsidies - Operational:  Allocations In-kind - District Municipalities:  Limpopo - DC 35:  Capricorn - Water</v>
          </cell>
          <cell r="R9624">
            <v>0</v>
          </cell>
          <cell r="V9624" t="str">
            <v>DM LP: CAPRICORN - WATER</v>
          </cell>
        </row>
        <row r="9625">
          <cell r="Q9625" t="str">
            <v>Expenditure:  Transfers and Subsidies - Operational:  Allocations In-kind - District Municipalities:  Limpopo - DC 36:  Waterberg</v>
          </cell>
          <cell r="R9625">
            <v>0</v>
          </cell>
          <cell r="V9625" t="str">
            <v>DM LP: WATERBERG</v>
          </cell>
        </row>
        <row r="9626">
          <cell r="Q9626" t="str">
            <v>Expenditure:  Transfers and Subsidies - Operational:  Allocations In-kind - District Municipalities:  Limpopo - DC 36:  Waterberg - Community and Social Services</v>
          </cell>
          <cell r="R9626">
            <v>0</v>
          </cell>
          <cell r="V9626" t="str">
            <v>DM LP: WATERBERG - COMM &amp; SOC SERV</v>
          </cell>
        </row>
        <row r="9627">
          <cell r="Q9627" t="str">
            <v>Expenditure:  Transfers and Subsidies - Operational:  Allocations In-kind - District Municipalities:  Limpopo - DC 36:  Waterberg - Environmental Protection</v>
          </cell>
          <cell r="R9627">
            <v>0</v>
          </cell>
          <cell r="V9627" t="str">
            <v>DM LP: WATERBERG - ENVIRON PROTECTION</v>
          </cell>
        </row>
        <row r="9628">
          <cell r="Q9628" t="str">
            <v>Expenditure:  Transfers and Subsidies - Operational:  Allocations In-kind - District Municipalities:  Limpopo - DC 36:  Waterberg - Executive and Council</v>
          </cell>
          <cell r="R9628">
            <v>0</v>
          </cell>
          <cell r="V9628" t="str">
            <v>DM LP: WATERBERG - EXECUTIVE &amp; COUNCIL</v>
          </cell>
        </row>
        <row r="9629">
          <cell r="Q9629" t="str">
            <v>Expenditure:  Transfers and Subsidies - Operational:  Allocations In-kind - District Municipalities:  Limpopo - DC 36:  Waterberg - Finance and Admin</v>
          </cell>
          <cell r="R9629">
            <v>0</v>
          </cell>
          <cell r="V9629" t="str">
            <v>DM LP: WATERBERG - FINANCE &amp; ADMIN</v>
          </cell>
        </row>
        <row r="9630">
          <cell r="Q9630" t="str">
            <v>Expenditure:  Transfers and Subsidies - Operational:  Allocations In-kind - District Municipalities:  Limpopo - DC 36:  Waterberg - Health</v>
          </cell>
          <cell r="R9630">
            <v>0</v>
          </cell>
          <cell r="V9630" t="str">
            <v>DM LP: WATERBERG - HEALTH</v>
          </cell>
        </row>
        <row r="9631">
          <cell r="Q9631" t="str">
            <v>Expenditure:  Transfers and Subsidies - Operational:  Allocations In-kind - District Municipalities:  Limpopo - DC 36:  Waterberg - Housing</v>
          </cell>
          <cell r="R9631">
            <v>0</v>
          </cell>
          <cell r="V9631" t="str">
            <v>DM LP: WATERBERG - HOUSING</v>
          </cell>
        </row>
        <row r="9632">
          <cell r="Q9632" t="str">
            <v>Expenditure:  Transfers and Subsidies - Operational:  Allocations In-kind - District Municipalities:  Limpopo - DC 36:  Waterberg - Planning and Development</v>
          </cell>
          <cell r="R9632">
            <v>0</v>
          </cell>
          <cell r="V9632" t="str">
            <v>DM LP: WATERBERG - PLANNING &amp; DEVEL</v>
          </cell>
        </row>
        <row r="9633">
          <cell r="Q9633" t="str">
            <v>Expenditure:  Transfers and Subsidies - Operational:  Allocations In-kind - District Municipalities:  Limpopo - DC 36:  Waterberg - Public Safety</v>
          </cell>
          <cell r="R9633">
            <v>0</v>
          </cell>
          <cell r="V9633" t="str">
            <v>DM LP: WATERBERG - PUBLIC SAFETY</v>
          </cell>
        </row>
        <row r="9634">
          <cell r="Q9634" t="str">
            <v>Expenditure:  Transfers and Subsidies - Operational:  Allocations In-kind - District Municipalities:  Limpopo - DC 36:  Waterberg - Road Transport</v>
          </cell>
          <cell r="R9634">
            <v>0</v>
          </cell>
          <cell r="V9634" t="str">
            <v>DM LP: WATERBERG - ROAD TRANSPORT</v>
          </cell>
        </row>
        <row r="9635">
          <cell r="Q9635" t="str">
            <v>Expenditure:  Transfers and Subsidies - Operational:  Allocations In-kind - District Municipalities:  Limpopo - DC 36:  Waterberg - Sport and Recreation</v>
          </cell>
          <cell r="R9635">
            <v>0</v>
          </cell>
          <cell r="V9635" t="str">
            <v>DM LP: WATERBERG - SPORT &amp; RECREATION</v>
          </cell>
        </row>
        <row r="9636">
          <cell r="Q9636" t="str">
            <v>Expenditure:  Transfers and Subsidies - Operational:  Allocations In-kind - District Municipalities:  Limpopo - DC 36:  Waterberg - Waste Water Management</v>
          </cell>
          <cell r="R9636">
            <v>0</v>
          </cell>
          <cell r="V9636" t="str">
            <v>DM LP: WATERBERG - WASTE WATER MAN</v>
          </cell>
        </row>
        <row r="9637">
          <cell r="Q9637" t="str">
            <v>Expenditure:  Transfers and Subsidies - Operational:  Allocations In-kind - District Municipalities:  Limpopo - DC 36:  Waterberg - Water</v>
          </cell>
          <cell r="R9637">
            <v>0</v>
          </cell>
          <cell r="V9637" t="str">
            <v>DM LP: WATERBERG - WATER</v>
          </cell>
        </row>
        <row r="9638">
          <cell r="Q9638" t="str">
            <v>Expenditure:  Transfers and Subsidies - Operational:  Allocations In-kind - District Municipalities:  Mpumalanga</v>
          </cell>
          <cell r="R9638">
            <v>0</v>
          </cell>
          <cell r="V9638" t="str">
            <v>T&amp;S OPS: ALL IN-KIND DM MPUMALANGA</v>
          </cell>
        </row>
        <row r="9639">
          <cell r="Q9639" t="str">
            <v>Expenditure:  Transfers and Subsidies - Operational:  Allocations In-kind - District Municipalities:  Mpumalanga - DC 30:  Gert Sibande</v>
          </cell>
          <cell r="R9639">
            <v>0</v>
          </cell>
          <cell r="V9639" t="str">
            <v>DM MP: GERT SIBANDE</v>
          </cell>
        </row>
        <row r="9640">
          <cell r="Q9640" t="str">
            <v>Expenditure:  Transfers and Subsidies - Operational:  Allocations In-kind - District Municipalities:  Mpumalanga - DC 30:  Gert Sibande - Community and Social Services</v>
          </cell>
          <cell r="R9640">
            <v>0</v>
          </cell>
          <cell r="V9640" t="str">
            <v>DM MP: GERT SIBANDE - COMM &amp; SOC SERV</v>
          </cell>
        </row>
        <row r="9641">
          <cell r="Q9641" t="str">
            <v>Expenditure:  Transfers and Subsidies - Operational:  Allocations In-kind - District Municipalities:  Mpumalanga - DC 30:  Gert Sibande - Environmental Protection</v>
          </cell>
          <cell r="R9641">
            <v>0</v>
          </cell>
          <cell r="V9641" t="str">
            <v>DM MP: GERT SIBANDE - ENVIRON PROTECTION</v>
          </cell>
        </row>
        <row r="9642">
          <cell r="Q9642" t="str">
            <v>Expenditure:  Transfers and Subsidies - Operational:  Allocations In-kind - District Municipalities:  Mpumalanga - DC 30:  Gert Sibande - Executive and Council</v>
          </cell>
          <cell r="R9642">
            <v>0</v>
          </cell>
          <cell r="V9642" t="str">
            <v>DM MP: GERT SIBANDE - EXECUTIV &amp; COUNCIL</v>
          </cell>
        </row>
        <row r="9643">
          <cell r="Q9643" t="str">
            <v>Expenditure:  Transfers and Subsidies - Operational:  Allocations In-kind - District Municipalities:  Mpumalanga - DC 30:  Gert Sibande - Finance and Admin</v>
          </cell>
          <cell r="R9643">
            <v>0</v>
          </cell>
          <cell r="V9643" t="str">
            <v>DM MP: GERT SIBANDE - FINANCE &amp; ADMIN</v>
          </cell>
        </row>
        <row r="9644">
          <cell r="Q9644" t="str">
            <v>Expenditure:  Transfers and Subsidies - Operational:  Allocations In-kind - District Municipalities:  Mpumalanga - DC 30:  Gert Sibande - Health</v>
          </cell>
          <cell r="R9644">
            <v>0</v>
          </cell>
          <cell r="V9644" t="str">
            <v>DM MP: GERT SIBANDE - HEALTH</v>
          </cell>
        </row>
        <row r="9645">
          <cell r="Q9645" t="str">
            <v>Expenditure:  Transfers and Subsidies - Operational:  Allocations In-kind - District Municipalities:  Mpumalanga - DC 30:  Gert Sibande - Housing</v>
          </cell>
          <cell r="R9645">
            <v>0</v>
          </cell>
          <cell r="V9645" t="str">
            <v>DM MP: GERT SIBANDE - HOUSING</v>
          </cell>
        </row>
        <row r="9646">
          <cell r="Q9646" t="str">
            <v>Expenditure:  Transfers and Subsidies - Operational:  Allocations In-kind - District Municipalities:  Mpumalanga - DC 30:  Gert Sibande - Planning and Development</v>
          </cell>
          <cell r="R9646">
            <v>0</v>
          </cell>
          <cell r="V9646" t="str">
            <v>DM MP: GERT SIBANDE - PLANNING &amp; DEVEL</v>
          </cell>
        </row>
        <row r="9647">
          <cell r="Q9647" t="str">
            <v>Expenditure:  Transfers and Subsidies - Operational:  Allocations In-kind - District Municipalities:  Mpumalanga - DC 30:  Gert Sibande - Public Safety</v>
          </cell>
          <cell r="R9647">
            <v>0</v>
          </cell>
          <cell r="V9647" t="str">
            <v>DM MP: GERT SIBANDE - PUBLIC SAFETY</v>
          </cell>
        </row>
        <row r="9648">
          <cell r="Q9648" t="str">
            <v>Expenditure:  Transfers and Subsidies - Operational:  Allocations In-kind - District Municipalities:  Mpumalanga - DC 30:  Gert Sibande - Road Transport</v>
          </cell>
          <cell r="R9648">
            <v>0</v>
          </cell>
          <cell r="V9648" t="str">
            <v>DM MP: GERT SIBANDE - ROAD TRANSPORT</v>
          </cell>
        </row>
        <row r="9649">
          <cell r="Q9649" t="str">
            <v>Expenditure:  Transfers and Subsidies - Operational:  Allocations In-kind - District Municipalities:  Mpumalanga - DC 30:  Gert Sibande - Sport and Recreation</v>
          </cell>
          <cell r="R9649">
            <v>0</v>
          </cell>
          <cell r="V9649" t="str">
            <v>DM MP: GERT SIBANDE - SPORT &amp; RECREATION</v>
          </cell>
        </row>
        <row r="9650">
          <cell r="Q9650" t="str">
            <v>Expenditure:  Transfers and Subsidies - Operational:  Allocations In-kind - District Municipalities:  Mpumalanga - DC 30:  Gert Sibande - Waste Water Management</v>
          </cell>
          <cell r="R9650">
            <v>0</v>
          </cell>
          <cell r="V9650" t="str">
            <v>DM MP: GERT SIBANDE - WASTE WATER MAN</v>
          </cell>
        </row>
        <row r="9651">
          <cell r="Q9651" t="str">
            <v>Expenditure:  Transfers and Subsidies - Operational:  Allocations In-kind - District Municipalities:  Mpumalanga - DC 30:  Gert Sibande - Water</v>
          </cell>
          <cell r="R9651">
            <v>0</v>
          </cell>
          <cell r="V9651" t="str">
            <v>DM MP: GERT SIBANDE - WATER</v>
          </cell>
        </row>
        <row r="9652">
          <cell r="Q9652" t="str">
            <v>Expenditure:  Transfers and Subsidies - Operational:  Allocations In-kind - District Municipalities:  Mpumalanga - DC 31:  Nkangala</v>
          </cell>
          <cell r="R9652">
            <v>0</v>
          </cell>
          <cell r="V9652" t="str">
            <v>DM MP: NKANGALA</v>
          </cell>
        </row>
        <row r="9653">
          <cell r="Q9653" t="str">
            <v>Expenditure:  Transfers and Subsidies - Operational:  Allocations In-kind - District Municipalities:  Mpumalanga - DC 31:  Nkangala - Community and Social Services</v>
          </cell>
          <cell r="R9653">
            <v>0</v>
          </cell>
          <cell r="V9653" t="str">
            <v>DM MP: NKANGALA - COMM &amp; SOC SERV</v>
          </cell>
        </row>
        <row r="9654">
          <cell r="Q9654" t="str">
            <v>Expenditure:  Transfers and Subsidies - Operational:  Allocations In-kind - District Municipalities:  Mpumalanga - DC 31:  Nkangala - Environmental Protection</v>
          </cell>
          <cell r="R9654">
            <v>0</v>
          </cell>
          <cell r="V9654" t="str">
            <v>DM MP: NKANGALA - ENVIRON PROTECTION</v>
          </cell>
        </row>
        <row r="9655">
          <cell r="Q9655" t="str">
            <v>Expenditure:  Transfers and Subsidies - Operational:  Allocations In-kind - District Municipalities:  Mpumalanga - DC 31:  Nkangala - Executive and Council</v>
          </cell>
          <cell r="R9655">
            <v>0</v>
          </cell>
          <cell r="V9655" t="str">
            <v>DM MP: NKANGALA - EXECUTIVE &amp; COUNCIL</v>
          </cell>
        </row>
        <row r="9656">
          <cell r="Q9656" t="str">
            <v>Expenditure:  Transfers and Subsidies - Operational:  Allocations In-kind - District Municipalities:  Mpumalanga - DC 31:  Nkangala - Finance and Admin</v>
          </cell>
          <cell r="R9656">
            <v>0</v>
          </cell>
          <cell r="V9656" t="str">
            <v>DM MP: NKANGALA - FINANCE &amp; ADMIN</v>
          </cell>
        </row>
        <row r="9657">
          <cell r="Q9657" t="str">
            <v>Expenditure:  Transfers and Subsidies - Operational:  Allocations In-kind - District Municipalities:  Mpumalanga - DC 31:  Nkangala - Health</v>
          </cell>
          <cell r="R9657">
            <v>0</v>
          </cell>
          <cell r="V9657" t="str">
            <v>DM MP: NKANGALA - HEALTH</v>
          </cell>
        </row>
        <row r="9658">
          <cell r="Q9658" t="str">
            <v>Expenditure:  Transfers and Subsidies - Operational:  Allocations In-kind - District Municipalities:  Mpumalanga - DC 31:  Nkangala - Housing</v>
          </cell>
          <cell r="R9658">
            <v>0</v>
          </cell>
          <cell r="V9658" t="str">
            <v>DM MP: NKANGALA - HOUSING</v>
          </cell>
        </row>
        <row r="9659">
          <cell r="Q9659" t="str">
            <v>Expenditure:  Transfers and Subsidies - Operational:  Allocations In-kind - District Municipalities:  Mpumalanga - DC 31:  Nkangala - Planning and Development</v>
          </cell>
          <cell r="R9659">
            <v>0</v>
          </cell>
          <cell r="V9659" t="str">
            <v>DM MP: NKANGALA - PLANNING &amp; DEVEL</v>
          </cell>
        </row>
        <row r="9660">
          <cell r="Q9660" t="str">
            <v>Expenditure:  Transfers and Subsidies - Operational:  Allocations In-kind - District Municipalities:  Mpumalanga - DC 31:  Nkangala - Public Safety</v>
          </cell>
          <cell r="R9660">
            <v>0</v>
          </cell>
          <cell r="V9660" t="str">
            <v>DM MP: NKANGALA - PUBLIC SAFETY</v>
          </cell>
        </row>
        <row r="9661">
          <cell r="Q9661" t="str">
            <v>Expenditure:  Transfers and Subsidies - Operational:  Allocations In-kind - District Municipalities:  Mpumalanga - DC 31:  Nkangala - Road Transport</v>
          </cell>
          <cell r="R9661">
            <v>0</v>
          </cell>
          <cell r="V9661" t="str">
            <v>DM MP: NKANGALA - ROAD TRANSPORT</v>
          </cell>
        </row>
        <row r="9662">
          <cell r="Q9662" t="str">
            <v>Expenditure:  Transfers and Subsidies - Operational:  Allocations In-kind - District Municipalities:  Mpumalanga - DC 31:  Nkangala - Sport and Recreation</v>
          </cell>
          <cell r="R9662">
            <v>0</v>
          </cell>
          <cell r="V9662" t="str">
            <v>DM MP: NKANGALA - SPORT &amp; RECREATION</v>
          </cell>
        </row>
        <row r="9663">
          <cell r="Q9663" t="str">
            <v>Expenditure:  Transfers and Subsidies - Operational:  Allocations In-kind - District Municipalities:  Mpumalanga - DC 31:  Nkangala - Waste Water Management</v>
          </cell>
          <cell r="R9663">
            <v>0</v>
          </cell>
          <cell r="V9663" t="str">
            <v>DM MP: NKANGALA - WASTE WATER MAN</v>
          </cell>
        </row>
        <row r="9664">
          <cell r="Q9664" t="str">
            <v>Expenditure:  Transfers and Subsidies - Operational:  Allocations In-kind - District Municipalities:  Mpumalanga - DC 31:  Nkangala - Water</v>
          </cell>
          <cell r="R9664">
            <v>0</v>
          </cell>
          <cell r="V9664" t="str">
            <v>DM MP: NKANGALA - WATER</v>
          </cell>
        </row>
        <row r="9665">
          <cell r="Q9665" t="str">
            <v>Expenditure:  Transfers and Subsidies - Operational:  Allocations In-kind - District Municipalities:  Mpumalanga - DC 32:  Ehlanzeni</v>
          </cell>
          <cell r="R9665">
            <v>0</v>
          </cell>
          <cell r="V9665" t="str">
            <v>DM MP: EHLANZENI</v>
          </cell>
        </row>
        <row r="9666">
          <cell r="Q9666" t="str">
            <v>Expenditure:  Transfers and Subsidies - Operational:  Allocations In-kind - District Municipalities:  Mpumalanga - DC 32:  Ehlanzeni - Community and Social Services</v>
          </cell>
          <cell r="R9666">
            <v>0</v>
          </cell>
          <cell r="V9666" t="str">
            <v>DM MP: EHLANZENI - COMM &amp; SOC SERV</v>
          </cell>
        </row>
        <row r="9667">
          <cell r="Q9667" t="str">
            <v>Expenditure:  Transfers and Subsidies - Operational:  Allocations In-kind - District Municipalities:  Mpumalanga - DC 32:  Ehlanzeni - Environmental Protection</v>
          </cell>
          <cell r="R9667">
            <v>0</v>
          </cell>
          <cell r="V9667" t="str">
            <v>DM MP: EHLANZENI - ENVIRON PROTECTION</v>
          </cell>
        </row>
        <row r="9668">
          <cell r="Q9668" t="str">
            <v>Expenditure:  Transfers and Subsidies - Operational:  Allocations In-kind - District Municipalities:  Mpumalanga - DC 32:  Ehlanzeni - Executive and Council</v>
          </cell>
          <cell r="R9668">
            <v>0</v>
          </cell>
          <cell r="V9668" t="str">
            <v>DM MP: EHLANZENI - EXECUTIVE &amp; COUNCIL</v>
          </cell>
        </row>
        <row r="9669">
          <cell r="Q9669" t="str">
            <v>Expenditure:  Transfers and Subsidies - Operational:  Allocations In-kind - District Municipalities:  Mpumalanga - DC 32:  Ehlanzeni - Finance and Admin</v>
          </cell>
          <cell r="R9669">
            <v>0</v>
          </cell>
          <cell r="V9669" t="str">
            <v>DM MP: EHLANZENI - FINANCE &amp; ADMIN</v>
          </cell>
        </row>
        <row r="9670">
          <cell r="Q9670" t="str">
            <v>Expenditure:  Transfers and Subsidies - Operational:  Allocations In-kind - District Municipalities:  Mpumalanga - DC 32:  Ehlanzeni - Health</v>
          </cell>
          <cell r="R9670">
            <v>0</v>
          </cell>
          <cell r="V9670" t="str">
            <v>DM MP: EHLANZENI - HEALTH</v>
          </cell>
        </row>
        <row r="9671">
          <cell r="Q9671" t="str">
            <v>Expenditure:  Transfers and Subsidies - Operational:  Allocations In-kind - District Municipalities:  Mpumalanga - DC 32:  Ehlanzeni - Housing</v>
          </cell>
          <cell r="R9671">
            <v>0</v>
          </cell>
          <cell r="V9671" t="str">
            <v>DM MP: EHLANZENI - HOUSING</v>
          </cell>
        </row>
        <row r="9672">
          <cell r="Q9672" t="str">
            <v>Expenditure:  Transfers and Subsidies - Operational:  Allocations In-kind - District Municipalities:  Mpumalanga - DC 32:  Ehlanzeni - Planning and Development</v>
          </cell>
          <cell r="R9672">
            <v>0</v>
          </cell>
          <cell r="V9672" t="str">
            <v>DM MP: EHLANZENI - PLANNING &amp; DEVEL</v>
          </cell>
        </row>
        <row r="9673">
          <cell r="Q9673" t="str">
            <v>Expenditure:  Transfers and Subsidies - Operational:  Allocations In-kind - District Municipalities:  Mpumalanga - DC 32:  Ehlanzeni - Public Safety</v>
          </cell>
          <cell r="R9673">
            <v>0</v>
          </cell>
          <cell r="V9673" t="str">
            <v>DM MP: EHLANZENI - PUBLIC SAFETY</v>
          </cell>
        </row>
        <row r="9674">
          <cell r="Q9674" t="str">
            <v>Expenditure:  Transfers and Subsidies - Operational:  Allocations In-kind - District Municipalities:  Mpumalanga - DC 32:  Ehlanzeni - Road Transport</v>
          </cell>
          <cell r="R9674">
            <v>0</v>
          </cell>
          <cell r="V9674" t="str">
            <v>DM MP: EHLANZENI - ROAD TRANSPORT</v>
          </cell>
        </row>
        <row r="9675">
          <cell r="Q9675" t="str">
            <v>Expenditure:  Transfers and Subsidies - Operational:  Allocations In-kind - District Municipalities:  Mpumalanga - DC 32:  Ehlanzeni - Sport and Recreation</v>
          </cell>
          <cell r="R9675">
            <v>0</v>
          </cell>
          <cell r="V9675" t="str">
            <v>DM MP: EHLANZENI - SPORT &amp; RECREATION</v>
          </cell>
        </row>
        <row r="9676">
          <cell r="Q9676" t="str">
            <v>Expenditure:  Transfers and Subsidies - Operational:  Allocations In-kind - District Municipalities:  Mpumalanga - DC 32:  Ehlanzeni - Waste Water Management</v>
          </cell>
          <cell r="R9676">
            <v>0</v>
          </cell>
          <cell r="V9676" t="str">
            <v>DM MP: EHLANZENI - WASTE WATER MAN</v>
          </cell>
        </row>
        <row r="9677">
          <cell r="Q9677" t="str">
            <v>Expenditure:  Transfers and Subsidies - Operational:  Allocations In-kind - District Municipalities:  Mpumalanga - DC 32:  Ehlanzeni - Water</v>
          </cell>
          <cell r="R9677">
            <v>0</v>
          </cell>
          <cell r="V9677" t="str">
            <v>DM MP: EHLANZENI - WATER</v>
          </cell>
        </row>
        <row r="9678">
          <cell r="Q9678" t="str">
            <v>Expenditure:  Transfers and Subsidies - Operational:  Allocations In-kind - District Municipalities:  Northern Cape</v>
          </cell>
          <cell r="R9678">
            <v>0</v>
          </cell>
          <cell r="V9678" t="str">
            <v>T&amp;S OPS: ALL IN-KIND DM NORTHERN CAPE</v>
          </cell>
        </row>
        <row r="9679">
          <cell r="Q9679" t="str">
            <v>Expenditure:  Transfers and Subsidies - Operational:  Allocations In-kind - District Municipalities:  Northern Cape - DC 45:  John Taolo</v>
          </cell>
          <cell r="R9679">
            <v>0</v>
          </cell>
          <cell r="V9679" t="str">
            <v>DM NC: JOHN TAOLO</v>
          </cell>
        </row>
        <row r="9680">
          <cell r="Q9680" t="str">
            <v>Expenditure:  Transfers and Subsidies - Operational:  Allocations In-kind - District Municipalities:  Northern Cape - DC 45:  John Taolo - Community and Social Services</v>
          </cell>
          <cell r="R9680">
            <v>0</v>
          </cell>
          <cell r="V9680" t="str">
            <v>DM NC: JOHN TAOLO - COMM &amp; SOC SERV</v>
          </cell>
        </row>
        <row r="9681">
          <cell r="Q9681" t="str">
            <v>Expenditure:  Transfers and Subsidies - Operational:  Allocations In-kind - District Municipalities:  Northern Cape - DC 45:  John Taolo - Environmental Protection</v>
          </cell>
          <cell r="R9681">
            <v>0</v>
          </cell>
          <cell r="V9681" t="str">
            <v>DM NC: JOHN TAOLO - ENVIRON PROTECTION</v>
          </cell>
        </row>
        <row r="9682">
          <cell r="Q9682" t="str">
            <v>Expenditure:  Transfers and Subsidies - Operational:  Allocations In-kind - District Municipalities:  Northern Cape - DC 45:  John Taolo - Executive and Council</v>
          </cell>
          <cell r="R9682">
            <v>0</v>
          </cell>
          <cell r="V9682" t="str">
            <v>DM NC: JOHN TAOLO - EXECUTIVE &amp; COUNCIL</v>
          </cell>
        </row>
        <row r="9683">
          <cell r="Q9683" t="str">
            <v>Expenditure:  Transfers and Subsidies - Operational:  Allocations In-kind - District Municipalities:  Northern Cape - DC 45:  John Taolo - Finance and Admin</v>
          </cell>
          <cell r="R9683">
            <v>0</v>
          </cell>
          <cell r="V9683" t="str">
            <v>DM NC: JOHN TAOLO - FINANCE &amp; ADMIN</v>
          </cell>
        </row>
        <row r="9684">
          <cell r="Q9684" t="str">
            <v>Expenditure:  Transfers and Subsidies - Operational:  Allocations In-kind - District Municipalities:  Northern Cape - DC 45:  John Taolo - Health</v>
          </cell>
          <cell r="R9684">
            <v>0</v>
          </cell>
          <cell r="V9684" t="str">
            <v>DM NC: JOHN TAOLO - HEALTH</v>
          </cell>
        </row>
        <row r="9685">
          <cell r="Q9685" t="str">
            <v>Expenditure:  Transfers and Subsidies - Operational:  Allocations In-kind - District Municipalities:  Northern Cape - DC 45:  John Taolo - Housing</v>
          </cell>
          <cell r="R9685">
            <v>0</v>
          </cell>
          <cell r="V9685" t="str">
            <v>DM NC: JOHN TAOLO - HOUSING</v>
          </cell>
        </row>
        <row r="9686">
          <cell r="Q9686" t="str">
            <v>Expenditure:  Transfers and Subsidies - Operational:  Allocations In-kind - District Municipalities:  Northern Cape - DC 45:  John Taolo - Planning and Development</v>
          </cell>
          <cell r="R9686">
            <v>0</v>
          </cell>
          <cell r="V9686" t="str">
            <v>DM NC: JOHN TAOLO - PLANNING &amp; DEVEL</v>
          </cell>
        </row>
        <row r="9687">
          <cell r="Q9687" t="str">
            <v>Expenditure:  Transfers and Subsidies - Operational:  Allocations In-kind - District Municipalities:  Northern Cape - DC 45:  John Taolo - Public Safety</v>
          </cell>
          <cell r="R9687">
            <v>0</v>
          </cell>
          <cell r="V9687" t="str">
            <v>DM NC: JOHN TAOLO - PUBLIC SAFETY</v>
          </cell>
        </row>
        <row r="9688">
          <cell r="Q9688" t="str">
            <v>Expenditure:  Transfers and Subsidies - Operational:  Allocations In-kind - District Municipalities:  Northern Cape - DC 45:  John Taolo - Road Transport</v>
          </cell>
          <cell r="R9688">
            <v>0</v>
          </cell>
          <cell r="V9688" t="str">
            <v>DM NC: JOHN TAOLO - ROAD TRANSPORT</v>
          </cell>
        </row>
        <row r="9689">
          <cell r="Q9689" t="str">
            <v>Expenditure:  Transfers and Subsidies - Operational:  Allocations In-kind - District Municipalities:  Northern Cape - DC 45:  John Taolo - Sport and Recreation</v>
          </cell>
          <cell r="R9689">
            <v>0</v>
          </cell>
          <cell r="V9689" t="str">
            <v>DM NC: JOHN TAOLO - SPORT &amp; RECREATION</v>
          </cell>
        </row>
        <row r="9690">
          <cell r="Q9690" t="str">
            <v>Expenditure:  Transfers and Subsidies - Operational:  Allocations In-kind - District Municipalities:  Northern Cape - DC 45:  John Taolo - Waste Water Management</v>
          </cell>
          <cell r="R9690">
            <v>0</v>
          </cell>
          <cell r="V9690" t="str">
            <v>DM NC: JOHN TAOLO - WASTE WATER MAN</v>
          </cell>
        </row>
        <row r="9691">
          <cell r="Q9691" t="str">
            <v>Expenditure:  Transfers and Subsidies - Operational:  Allocations In-kind - District Municipalities:  Northern Cape - DC 45:  John Taolo - Water</v>
          </cell>
          <cell r="R9691">
            <v>0</v>
          </cell>
          <cell r="V9691" t="str">
            <v>DM NC: JOHN TAOLO - WATER</v>
          </cell>
        </row>
        <row r="9692">
          <cell r="Q9692" t="str">
            <v xml:space="preserve">Expenditure:  Transfers and Subsidies - Operational:  Allocations In-kind - District Municipalities:  Northern Cape - DC 6:  Namakwa </v>
          </cell>
          <cell r="R9692">
            <v>0</v>
          </cell>
          <cell r="V9692" t="str">
            <v>DM NC: NAMAKWA</v>
          </cell>
        </row>
        <row r="9693">
          <cell r="Q9693" t="str">
            <v>Expenditure:  Transfers and Subsidies - Operational:  Allocations In-kind - District Municipalities:  Northern Cape - DC 6:  Namakwa - Community and Social Services</v>
          </cell>
          <cell r="R9693">
            <v>0</v>
          </cell>
          <cell r="V9693" t="str">
            <v>DM NC: NAMAKWA - COMM &amp; SOC SERV</v>
          </cell>
        </row>
        <row r="9694">
          <cell r="Q9694" t="str">
            <v>Expenditure:  Transfers and Subsidies - Operational:  Allocations In-kind - District Municipalities:  Northern Cape - DC 6:  Namakwa - Environmental Protection</v>
          </cell>
          <cell r="R9694">
            <v>0</v>
          </cell>
          <cell r="V9694" t="str">
            <v>DM NC: NAMAKWA - ENVIRON PROTECTION</v>
          </cell>
        </row>
        <row r="9695">
          <cell r="Q9695" t="str">
            <v>Expenditure:  Transfers and Subsidies - Operational:  Allocations In-kind - District Municipalities:  Northern Cape - DC 6:  Namakwa - Executive and Council</v>
          </cell>
          <cell r="R9695">
            <v>0</v>
          </cell>
          <cell r="V9695" t="str">
            <v>DM NC: NAMAKWA - EXECUTIVE &amp; COUNCIL</v>
          </cell>
        </row>
        <row r="9696">
          <cell r="Q9696" t="str">
            <v>Expenditure:  Transfers and Subsidies - Operational:  Allocations In-kind - District Municipalities:  Northern Cape - DC 6:  Namakwa - Finance and Admin</v>
          </cell>
          <cell r="R9696">
            <v>0</v>
          </cell>
          <cell r="V9696" t="str">
            <v>DM NC: NAMAKWA - FINANCE &amp; ADMIN</v>
          </cell>
        </row>
        <row r="9697">
          <cell r="Q9697" t="str">
            <v>Expenditure:  Transfers and Subsidies - Operational:  Allocations In-kind - District Municipalities:  Northern Cape - DC 6:  Namakwa - Health</v>
          </cell>
          <cell r="R9697">
            <v>0</v>
          </cell>
          <cell r="V9697" t="str">
            <v>DM NC: NAMAKWA - HEALTH</v>
          </cell>
        </row>
        <row r="9698">
          <cell r="Q9698" t="str">
            <v>Expenditure:  Transfers and Subsidies - Operational:  Allocations In-kind - District Municipalities:  Northern Cape - DC 6:  Namakwa - Housing</v>
          </cell>
          <cell r="R9698">
            <v>0</v>
          </cell>
          <cell r="V9698" t="str">
            <v>DM NC: NAMAKWA - HOUSING</v>
          </cell>
        </row>
        <row r="9699">
          <cell r="Q9699" t="str">
            <v>Expenditure:  Transfers and Subsidies - Operational:  Allocations In-kind - District Municipalities:  Northern Cape - DC 6:  Namakwa - Planning and Development</v>
          </cell>
          <cell r="R9699">
            <v>0</v>
          </cell>
          <cell r="V9699" t="str">
            <v>DM NC: NAMAKWA - PLANNING &amp; DEVEL</v>
          </cell>
        </row>
        <row r="9700">
          <cell r="Q9700" t="str">
            <v>Expenditure:  Transfers and Subsidies - Operational:  Allocations In-kind - District Municipalities:  Northern Cape - DC 6:  Namakwa - Public Safety</v>
          </cell>
          <cell r="R9700">
            <v>0</v>
          </cell>
          <cell r="V9700" t="str">
            <v>DM NC: NAMAKWA - PUBLIC SAFETY</v>
          </cell>
        </row>
        <row r="9701">
          <cell r="Q9701" t="str">
            <v>Expenditure:  Transfers and Subsidies - Operational:  Allocations In-kind - District Municipalities:  Northern Cape - DC 6:  Namakwa - Road Transport</v>
          </cell>
          <cell r="R9701">
            <v>0</v>
          </cell>
          <cell r="V9701" t="str">
            <v>DM NC: NAMAKWA - ROAD TRANSPORT</v>
          </cell>
        </row>
        <row r="9702">
          <cell r="Q9702" t="str">
            <v>Expenditure:  Transfers and Subsidies - Operational:  Allocations In-kind - District Municipalities:  Northern Cape - DC 6:  Namakwa - Sport and Recreation</v>
          </cell>
          <cell r="R9702">
            <v>0</v>
          </cell>
          <cell r="V9702" t="str">
            <v>DM NC: NAMAKWA - SPORT &amp; RECREATION</v>
          </cell>
        </row>
        <row r="9703">
          <cell r="Q9703" t="str">
            <v>Expenditure:  Transfers and Subsidies - Operational:  Allocations In-kind - District Municipalities:  Northern Cape - DC 6:  Namakwa - Waste Water Management</v>
          </cell>
          <cell r="R9703">
            <v>0</v>
          </cell>
          <cell r="V9703" t="str">
            <v>DM NC: NAMAKWA - WASTE WATER MAN</v>
          </cell>
        </row>
        <row r="9704">
          <cell r="Q9704" t="str">
            <v>Expenditure:  Transfers and Subsidies - Operational:  Allocations In-kind - District Municipalities:  Northern Cape - DC 6:  Namakwa - Water</v>
          </cell>
          <cell r="R9704">
            <v>0</v>
          </cell>
          <cell r="V9704" t="str">
            <v>DM NC: NAMAKWA - WATER</v>
          </cell>
        </row>
        <row r="9705">
          <cell r="Q9705" t="str">
            <v>Expenditure:  Transfers and Subsidies - Operational:  Allocations In-kind - District Municipalities:  Northern Cape - DC 7:  Pixley</v>
          </cell>
          <cell r="R9705">
            <v>0</v>
          </cell>
          <cell r="V9705" t="str">
            <v>DM NC: PIXLEY</v>
          </cell>
        </row>
        <row r="9706">
          <cell r="Q9706" t="str">
            <v>Expenditure:  Transfers and Subsidies - Operational:  Allocations In-kind - District Municipalities:  Northern Cape - DC 7:  Pixley - Community and Social Services</v>
          </cell>
          <cell r="R9706">
            <v>0</v>
          </cell>
          <cell r="V9706" t="str">
            <v>DM NC: PIXLEY - COMM &amp; SOC SERV</v>
          </cell>
        </row>
        <row r="9707">
          <cell r="Q9707" t="str">
            <v>Expenditure:  Transfers and Subsidies - Operational:  Allocations In-kind - District Municipalities:  Northern Cape - DC 7:  Pixley - Environmental Protection</v>
          </cell>
          <cell r="R9707">
            <v>0</v>
          </cell>
          <cell r="V9707" t="str">
            <v>DM NC: PIXLEY - ENVIRON PROTECTION</v>
          </cell>
        </row>
        <row r="9708">
          <cell r="Q9708" t="str">
            <v>Expenditure:  Transfers and Subsidies - Operational:  Allocations In-kind - District Municipalities:  Northern Cape - DC 7:  Pixley - Executive and Council</v>
          </cell>
          <cell r="R9708">
            <v>0</v>
          </cell>
          <cell r="V9708" t="str">
            <v>DM NC: PIXLEY - EXECUTIVE &amp; COUNCIL</v>
          </cell>
        </row>
        <row r="9709">
          <cell r="Q9709" t="str">
            <v>Expenditure:  Transfers and Subsidies - Operational:  Allocations In-kind - District Municipalities:  Northern Cape - DC 7:  Pixley - Finance and Admin</v>
          </cell>
          <cell r="R9709">
            <v>0</v>
          </cell>
          <cell r="V9709" t="str">
            <v>DM NC: PIXLEY - FINANCE &amp; ADMIN</v>
          </cell>
        </row>
        <row r="9710">
          <cell r="Q9710" t="str">
            <v>Expenditure:  Transfers and Subsidies - Operational:  Allocations In-kind - District Municipalities:  Northern Cape - DC 7:  Pixley - Health</v>
          </cell>
          <cell r="R9710">
            <v>0</v>
          </cell>
          <cell r="V9710" t="str">
            <v>DM NC: PIXLEY - HEALTH</v>
          </cell>
        </row>
        <row r="9711">
          <cell r="Q9711" t="str">
            <v>Expenditure:  Transfers and Subsidies - Operational:  Allocations In-kind - District Municipalities:  Northern Cape - DC 7:  Pixley - Housing</v>
          </cell>
          <cell r="R9711">
            <v>0</v>
          </cell>
          <cell r="V9711" t="str">
            <v>DM NC: PIXLEY - HOUSING</v>
          </cell>
        </row>
        <row r="9712">
          <cell r="Q9712" t="str">
            <v>Expenditure:  Transfers and Subsidies - Operational:  Allocations In-kind - District Municipalities:  Northern Cape - DC 7:  Pixley - Planning and Development</v>
          </cell>
          <cell r="R9712">
            <v>0</v>
          </cell>
          <cell r="V9712" t="str">
            <v>DM NC: PIXLEY - PLANNING &amp; DEVEL</v>
          </cell>
        </row>
        <row r="9713">
          <cell r="Q9713" t="str">
            <v>Expenditure:  Transfers and Subsidies - Operational:  Allocations In-kind - District Municipalities:  Northern Cape - DC 7:  Pixley - Public Safety</v>
          </cell>
          <cell r="R9713">
            <v>0</v>
          </cell>
          <cell r="V9713" t="str">
            <v>DM NC: PIXLEY - PUBLIC SAFETY</v>
          </cell>
        </row>
        <row r="9714">
          <cell r="Q9714" t="str">
            <v>Expenditure:  Transfers and Subsidies - Operational:  Allocations In-kind - District Municipalities:  Northern Cape - DC 7:  Pixley - Road Transport</v>
          </cell>
          <cell r="R9714">
            <v>0</v>
          </cell>
          <cell r="V9714" t="str">
            <v>DM NC: PIXLEY - ROAD TRANSPORT</v>
          </cell>
        </row>
        <row r="9715">
          <cell r="Q9715" t="str">
            <v>Expenditure:  Transfers and Subsidies - Operational:  Allocations In-kind - District Municipalities:  Northern Cape - DC 7:  Pixley - Sport and Recreation</v>
          </cell>
          <cell r="R9715">
            <v>0</v>
          </cell>
          <cell r="V9715" t="str">
            <v>DM NC: PIXLEY - SPORT &amp; RECREATION</v>
          </cell>
        </row>
        <row r="9716">
          <cell r="Q9716" t="str">
            <v>Expenditure:  Transfers and Subsidies - Operational:  Allocations In-kind - District Municipalities:  Northern Cape - DC 7:  Pixley - Waste Water Management</v>
          </cell>
          <cell r="R9716">
            <v>0</v>
          </cell>
          <cell r="V9716" t="str">
            <v>DM NC: PIXLEY - WASTE WATER MAN</v>
          </cell>
        </row>
        <row r="9717">
          <cell r="Q9717" t="str">
            <v>Expenditure:  Transfers and Subsidies - Operational:  Allocations In-kind - District Municipalities:  Northern Cape - DC 7:  Pixley - Water</v>
          </cell>
          <cell r="R9717">
            <v>0</v>
          </cell>
          <cell r="V9717" t="str">
            <v>DM NC: PIXLEY - WATER</v>
          </cell>
        </row>
        <row r="9718">
          <cell r="Q9718" t="str">
            <v>Expenditure:  Transfers and Subsidies - Operational:  Allocations In-kind - District Municipalities:  Northern Cape - DC 8:  Siyanda</v>
          </cell>
          <cell r="R9718">
            <v>0</v>
          </cell>
          <cell r="V9718" t="str">
            <v>DM NC: SIYANDA</v>
          </cell>
        </row>
        <row r="9719">
          <cell r="Q9719" t="str">
            <v>Expenditure:  Transfers and Subsidies - Operational:  Allocations In-kind - District Municipalities:  Northern Cape - DC 8:  Siyanda - Community and Social Services</v>
          </cell>
          <cell r="R9719">
            <v>0</v>
          </cell>
          <cell r="V9719" t="str">
            <v>DM NC: SIYANDA - COMM &amp; SOC SERV</v>
          </cell>
        </row>
        <row r="9720">
          <cell r="Q9720" t="str">
            <v>Expenditure:  Transfers and Subsidies - Operational:  Allocations In-kind - District Municipalities:  Northern Cape - DC 8:  Siyanda - Environmental Protection</v>
          </cell>
          <cell r="R9720">
            <v>0</v>
          </cell>
          <cell r="V9720" t="str">
            <v>DM NC: SIYANDA - ENVIRON PROTECTION</v>
          </cell>
        </row>
        <row r="9721">
          <cell r="Q9721" t="str">
            <v>Expenditure:  Transfers and Subsidies - Operational:  Allocations In-kind - District Municipalities:  Northern Cape - DC 8:  Siyanda - Executive and Council</v>
          </cell>
          <cell r="R9721">
            <v>0</v>
          </cell>
          <cell r="V9721" t="str">
            <v>DM NC: SIYANDA - EXECUTIVE &amp; COUNCIL</v>
          </cell>
        </row>
        <row r="9722">
          <cell r="Q9722" t="str">
            <v>Expenditure:  Transfers and Subsidies - Operational:  Allocations In-kind - District Municipalities:  Northern Cape - DC 8:  Siyanda - Finance and Admin</v>
          </cell>
          <cell r="R9722">
            <v>0</v>
          </cell>
          <cell r="V9722" t="str">
            <v>DM NC: SIYANDA - FINANCE &amp; ADMIN</v>
          </cell>
        </row>
        <row r="9723">
          <cell r="Q9723" t="str">
            <v>Expenditure:  Transfers and Subsidies - Operational:  Allocations In-kind - District Municipalities:  Northern Cape - DC 8:  Siyanda - Health</v>
          </cell>
          <cell r="R9723">
            <v>0</v>
          </cell>
          <cell r="V9723" t="str">
            <v>DM NC: SIYANDA - HEALTH</v>
          </cell>
        </row>
        <row r="9724">
          <cell r="Q9724" t="str">
            <v>Expenditure:  Transfers and Subsidies - Operational:  Allocations In-kind - District Municipalities:  Northern Cape - DC 8:  Siyanda - Housing</v>
          </cell>
          <cell r="R9724">
            <v>0</v>
          </cell>
          <cell r="V9724" t="str">
            <v>DM NC: SIYANDA - HOUSING</v>
          </cell>
        </row>
        <row r="9725">
          <cell r="Q9725" t="str">
            <v>Expenditure:  Transfers and Subsidies - Operational:  Allocations In-kind - District Municipalities:  Northern Cape - DC 8:  Siyanda - Planning and Development</v>
          </cell>
          <cell r="R9725">
            <v>0</v>
          </cell>
          <cell r="V9725" t="str">
            <v>DM NC: SIYANDA - PLANNING &amp; DEVEL</v>
          </cell>
        </row>
        <row r="9726">
          <cell r="Q9726" t="str">
            <v>Expenditure:  Transfers and Subsidies - Operational:  Allocations In-kind - District Municipalities:  Northern Cape - DC 8:  Siyanda - Public Safety</v>
          </cell>
          <cell r="R9726">
            <v>0</v>
          </cell>
          <cell r="V9726" t="str">
            <v>DM NC: SIYANDA - PUBLIC SAFETY</v>
          </cell>
        </row>
        <row r="9727">
          <cell r="Q9727" t="str">
            <v>Expenditure:  Transfers and Subsidies - Operational:  Allocations In-kind - District Municipalities:  Northern Cape - DC 8:  Siyanda - Road Transport</v>
          </cell>
          <cell r="R9727">
            <v>0</v>
          </cell>
          <cell r="V9727" t="str">
            <v>DM NC: SIYANDA - ROAD TRANSPORT</v>
          </cell>
        </row>
        <row r="9728">
          <cell r="Q9728" t="str">
            <v>Expenditure:  Transfers and Subsidies - Operational:  Allocations In-kind - District Municipalities:  Northern Cape - DC 8:  Siyanda - Sport and Recreation</v>
          </cell>
          <cell r="R9728">
            <v>0</v>
          </cell>
          <cell r="V9728" t="str">
            <v>DM NC: SIYANDA - SPORT &amp; RECREATION</v>
          </cell>
        </row>
        <row r="9729">
          <cell r="Q9729" t="str">
            <v>Expenditure:  Transfers and Subsidies - Operational:  Allocations In-kind - District Municipalities:  Northern Cape - DC 8:  Siyanda - Waste Water Management</v>
          </cell>
          <cell r="R9729">
            <v>0</v>
          </cell>
          <cell r="V9729" t="str">
            <v>DM NC: SIYANDA - WASTE WATER MAN</v>
          </cell>
        </row>
        <row r="9730">
          <cell r="Q9730" t="str">
            <v>Expenditure:  Transfers and Subsidies - Operational:  Allocations In-kind - District Municipalities:  Northern Cape - DC 8:  Siyanda - Water</v>
          </cell>
          <cell r="R9730">
            <v>0</v>
          </cell>
          <cell r="V9730" t="str">
            <v>DM NC: SIYANDA - WATER</v>
          </cell>
        </row>
        <row r="9731">
          <cell r="Q9731" t="str">
            <v>Expenditure:  Transfers and Subsidies - Operational:  Allocations In-kind - District Municipalities:  Northern Cape - DC 9:  Frances Baard</v>
          </cell>
          <cell r="R9731">
            <v>0</v>
          </cell>
          <cell r="V9731" t="str">
            <v>DM NC: FRANCES BAARD</v>
          </cell>
        </row>
        <row r="9732">
          <cell r="Q9732" t="str">
            <v>Expenditure:  Transfers and Subsidies - Operational:  Allocations In-kind - District Municipalities:  Northern Cape - DC 9:  Frances Baard - Community and Social Services</v>
          </cell>
          <cell r="R9732">
            <v>0</v>
          </cell>
          <cell r="V9732" t="str">
            <v>DM NC: FRANCES BAARD - COMM &amp; SOC SERV</v>
          </cell>
        </row>
        <row r="9733">
          <cell r="Q9733" t="str">
            <v>Expenditure:  Transfers and Subsidies - Operational:  Allocations In-kind - District Municipalities:  Northern Cape - DC 9:  Frances Baard - Environmental Protection</v>
          </cell>
          <cell r="R9733">
            <v>0</v>
          </cell>
          <cell r="V9733" t="str">
            <v>DM NC: FRANCES BAARD - ENVIRON PROTECT</v>
          </cell>
        </row>
        <row r="9734">
          <cell r="Q9734" t="str">
            <v>Expenditure:  Transfers and Subsidies - Operational:  Allocations In-kind - District Municipalities:  Northern Cape - DC 9:  Frances Baard - Executive and Council</v>
          </cell>
          <cell r="R9734">
            <v>0</v>
          </cell>
          <cell r="V9734" t="str">
            <v>DM NC: FRANCES BAARD - EXECUT &amp; COUNCIL</v>
          </cell>
        </row>
        <row r="9735">
          <cell r="Q9735" t="str">
            <v>Expenditure:  Transfers and Subsidies - Operational:  Allocations In-kind - District Municipalities:  Northern Cape - DC 9:  Frances Baard - Finance and Admin</v>
          </cell>
          <cell r="R9735">
            <v>0</v>
          </cell>
          <cell r="V9735" t="str">
            <v>DM NC: FRANCES BAARD - FINANCE &amp; ADMIN</v>
          </cell>
        </row>
        <row r="9736">
          <cell r="Q9736" t="str">
            <v>Expenditure:  Transfers and Subsidies - Operational:  Allocations In-kind - District Municipalities:  Northern Cape - DC 9:  Frances Baard - Health</v>
          </cell>
          <cell r="R9736">
            <v>0</v>
          </cell>
          <cell r="V9736" t="str">
            <v>DM NC: FRANCES BAARD - HEALTH</v>
          </cell>
        </row>
        <row r="9737">
          <cell r="Q9737" t="str">
            <v>Expenditure:  Transfers and Subsidies - Operational:  Allocations In-kind - District Municipalities:  Northern Cape - DC 9:  Frances Baard - Housing</v>
          </cell>
          <cell r="R9737">
            <v>0</v>
          </cell>
          <cell r="V9737" t="str">
            <v>DM NC: FRANCES BAARD - HOUSING</v>
          </cell>
        </row>
        <row r="9738">
          <cell r="Q9738" t="str">
            <v>Expenditure:  Transfers and Subsidies - Operational:  Allocations In-kind - District Municipalities:  Northern Cape - DC 9:  Frances Baard - Planning and Development</v>
          </cell>
          <cell r="R9738">
            <v>0</v>
          </cell>
          <cell r="V9738" t="str">
            <v>DM NC: FRANCES BAARD - PLANNING &amp; DEVEL</v>
          </cell>
        </row>
        <row r="9739">
          <cell r="Q9739" t="str">
            <v>Expenditure:  Transfers and Subsidies - Operational:  Allocations In-kind - District Municipalities:  Northern Cape - DC 9:  Frances Baard - Public Safety</v>
          </cell>
          <cell r="R9739">
            <v>0</v>
          </cell>
          <cell r="V9739" t="str">
            <v>DM NC: FRANCES BAARD - PUBLIC SAFETY</v>
          </cell>
        </row>
        <row r="9740">
          <cell r="Q9740" t="str">
            <v>Expenditure:  Transfers and Subsidies - Operational:  Allocations In-kind - District Municipalities:  Northern Cape - DC 9:  Frances Baard - Road Transport</v>
          </cell>
          <cell r="R9740">
            <v>0</v>
          </cell>
          <cell r="V9740" t="str">
            <v>DM NC: FRANCES BAARD - ROAD TRANSPORT</v>
          </cell>
        </row>
        <row r="9741">
          <cell r="Q9741" t="str">
            <v>Expenditure:  Transfers and Subsidies - Operational:  Allocations In-kind - District Municipalities:  Northern Cape - DC 9:  Frances Baard - Sport and Recreation</v>
          </cell>
          <cell r="R9741">
            <v>0</v>
          </cell>
          <cell r="V9741" t="str">
            <v>DM NC: FRANCES BAARD - SPORT &amp; RECREAT</v>
          </cell>
        </row>
        <row r="9742">
          <cell r="Q9742" t="str">
            <v>Expenditure:  Transfers and Subsidies - Operational:  Allocations In-kind - District Municipalities:  Northern Cape - DC 9:  Frances Baard - Waste Water Management</v>
          </cell>
          <cell r="R9742">
            <v>0</v>
          </cell>
          <cell r="V9742" t="str">
            <v>DM NC: FRANCES BAARD - WASTE WATER MAN</v>
          </cell>
        </row>
        <row r="9743">
          <cell r="Q9743" t="str">
            <v>Expenditure:  Transfers and Subsidies - Operational:  Allocations In-kind - District Municipalities:  Northern Cape - DC 9:  Frances Baard - Water</v>
          </cell>
          <cell r="R9743">
            <v>0</v>
          </cell>
          <cell r="V9743" t="str">
            <v>DM NC: FRANCES BAARD - WATER</v>
          </cell>
        </row>
        <row r="9744">
          <cell r="Q9744" t="str">
            <v>Expenditure:  Transfers and Subsidies - Operational:  Allocations In-kind - District Municipalities:  North West</v>
          </cell>
          <cell r="R9744">
            <v>0</v>
          </cell>
          <cell r="V9744" t="str">
            <v>T&amp;S OPS: ALL IN-KIND DM NORTH WEST</v>
          </cell>
        </row>
        <row r="9745">
          <cell r="Q9745" t="str">
            <v>Expenditure:  Transfers and Subsidies - Operational:  Allocations In-kind - District Municipalities:  North West - DC 37:  Bojanala</v>
          </cell>
          <cell r="R9745">
            <v>0</v>
          </cell>
          <cell r="V9745" t="str">
            <v>DM NW: BOJANALA</v>
          </cell>
        </row>
        <row r="9746">
          <cell r="Q9746" t="str">
            <v>Expenditure:  Transfers and Subsidies - Operational:  Allocations In-kind - District Municipalities:  North West - DC 37:  Bojanala - Community and Social Services</v>
          </cell>
          <cell r="R9746">
            <v>0</v>
          </cell>
          <cell r="V9746" t="str">
            <v>DM NW: BOJANALA - COMM &amp; SOC SERV</v>
          </cell>
        </row>
        <row r="9747">
          <cell r="Q9747" t="str">
            <v>Expenditure:  Transfers and Subsidies - Operational:  Allocations In-kind - District Municipalities:  North West - DC 37:  Bojanala - Environmental Protection</v>
          </cell>
          <cell r="R9747">
            <v>0</v>
          </cell>
          <cell r="V9747" t="str">
            <v>DM NW: BOJANALA - ENVIRON PROTECTION</v>
          </cell>
        </row>
        <row r="9748">
          <cell r="Q9748" t="str">
            <v>Expenditure:  Transfers and Subsidies - Operational:  Allocations In-kind - District Municipalities:  North West - DC 37:  Bojanala - Executive and Council</v>
          </cell>
          <cell r="R9748">
            <v>0</v>
          </cell>
          <cell r="V9748" t="str">
            <v>DM NW: BOJANALA - EXECUTIVE &amp; COUNCIL</v>
          </cell>
        </row>
        <row r="9749">
          <cell r="Q9749" t="str">
            <v>Expenditure:  Transfers and Subsidies - Operational:  Allocations In-kind - District Municipalities:  North West - DC 37:  Bojanala - Finance and Admin</v>
          </cell>
          <cell r="R9749">
            <v>0</v>
          </cell>
          <cell r="V9749" t="str">
            <v>DM NW: BOJANALA - FINANCE &amp; ADMIN</v>
          </cell>
        </row>
        <row r="9750">
          <cell r="Q9750" t="str">
            <v>Expenditure:  Transfers and Subsidies - Operational:  Allocations In-kind - District Municipalities:  North West - DC 37:  Bojanala - Health</v>
          </cell>
          <cell r="R9750">
            <v>0</v>
          </cell>
          <cell r="V9750" t="str">
            <v>DM NW: BOJANALA - HEALTH</v>
          </cell>
        </row>
        <row r="9751">
          <cell r="Q9751" t="str">
            <v>Expenditure:  Transfers and Subsidies - Operational:  Allocations In-kind - District Municipalities:  North West - DC 37:  Bojanala - Housing</v>
          </cell>
          <cell r="R9751">
            <v>0</v>
          </cell>
          <cell r="V9751" t="str">
            <v>DM NW: BOJANALA - HOUSING</v>
          </cell>
        </row>
        <row r="9752">
          <cell r="Q9752" t="str">
            <v>Expenditure:  Transfers and Subsidies - Operational:  Allocations In-kind - District Municipalities:  North West - DC 37:  Bojanala - Planning and Development</v>
          </cell>
          <cell r="R9752">
            <v>0</v>
          </cell>
          <cell r="V9752" t="str">
            <v>DM NW: BOJANALA - PLANNING &amp; DEVEL</v>
          </cell>
        </row>
        <row r="9753">
          <cell r="Q9753" t="str">
            <v>Expenditure:  Transfers and Subsidies - Operational:  Allocations In-kind - District Municipalities:  North West - DC 37:  Bojanala - Public Safety</v>
          </cell>
          <cell r="R9753">
            <v>0</v>
          </cell>
          <cell r="V9753" t="str">
            <v>DM NW: BOJANALA - PUBLIC SAFETY</v>
          </cell>
        </row>
        <row r="9754">
          <cell r="Q9754" t="str">
            <v>Expenditure:  Transfers and Subsidies - Operational:  Allocations In-kind - District Municipalities:  North West - DC 37:  Bojanala - Road Transport</v>
          </cell>
          <cell r="R9754">
            <v>0</v>
          </cell>
          <cell r="V9754" t="str">
            <v>DM NW: BOJANALA - ROAD TRANSPORT</v>
          </cell>
        </row>
        <row r="9755">
          <cell r="Q9755" t="str">
            <v>Expenditure:  Transfers and Subsidies - Operational:  Allocations In-kind - District Municipalities:  North West - DC 37:  Bojanala - Sport and Recreation</v>
          </cell>
          <cell r="R9755">
            <v>0</v>
          </cell>
          <cell r="V9755" t="str">
            <v>DM NW: BOJANALA - SPORT &amp; RECREATION</v>
          </cell>
        </row>
        <row r="9756">
          <cell r="Q9756" t="str">
            <v>Expenditure:  Transfers and Subsidies - Operational:  Allocations In-kind - District Municipalities:  North West - DC 37:  Bojanala - Waste Water Management</v>
          </cell>
          <cell r="R9756">
            <v>0</v>
          </cell>
          <cell r="V9756" t="str">
            <v>DM NW: BOJANALA - WASTE WATER MAN</v>
          </cell>
        </row>
        <row r="9757">
          <cell r="Q9757" t="str">
            <v>Expenditure:  Transfers and Subsidies - Operational:  Allocations In-kind - District Municipalities:  North West - DC 37:  Bojanala - Water</v>
          </cell>
          <cell r="R9757">
            <v>0</v>
          </cell>
          <cell r="V9757" t="str">
            <v>DM NW: BOJANALA - WATER</v>
          </cell>
        </row>
        <row r="9758">
          <cell r="Q9758" t="str">
            <v>Expenditure:  Transfers and Subsidies - Operational:  Allocations In-kind - District Municipalities:  North West - DC 38:  Ngaka</v>
          </cell>
          <cell r="R9758">
            <v>0</v>
          </cell>
          <cell r="V9758" t="str">
            <v>DM NW: NGAKA</v>
          </cell>
        </row>
        <row r="9759">
          <cell r="Q9759" t="str">
            <v>Expenditure:  Transfers and Subsidies - Operational:  Allocations In-kind - District Municipalities:  North West - DC 38:  Ngaka - Community and Social Services</v>
          </cell>
          <cell r="R9759">
            <v>0</v>
          </cell>
          <cell r="V9759" t="str">
            <v>DM NW: NGAKA - COMM &amp; SOC SERV</v>
          </cell>
        </row>
        <row r="9760">
          <cell r="Q9760" t="str">
            <v>Expenditure:  Transfers and Subsidies - Operational:  Allocations In-kind - District Municipalities:  North West - DC 38:  Ngaka - Environmental Protection</v>
          </cell>
          <cell r="R9760">
            <v>0</v>
          </cell>
          <cell r="V9760" t="str">
            <v>DM NW: NGAKA - ENVIRON PROTECTION</v>
          </cell>
        </row>
        <row r="9761">
          <cell r="Q9761" t="str">
            <v>Expenditure:  Transfers and Subsidies - Operational:  Allocations In-kind - District Municipalities:  North West - DC 38:  Ngaka - Executive and Council</v>
          </cell>
          <cell r="R9761">
            <v>0</v>
          </cell>
          <cell r="V9761" t="str">
            <v>DM NW: NGAKA - EXECUTIVE &amp; COUNCIL</v>
          </cell>
        </row>
        <row r="9762">
          <cell r="Q9762" t="str">
            <v>Expenditure:  Transfers and Subsidies - Operational:  Allocations In-kind - District Municipalities:  North West - DC 38:  Ngaka - Finance and Admin</v>
          </cell>
          <cell r="R9762">
            <v>0</v>
          </cell>
          <cell r="V9762" t="str">
            <v>DM NW: NGAKA - FINANCE &amp; ADMIN</v>
          </cell>
        </row>
        <row r="9763">
          <cell r="Q9763" t="str">
            <v>Expenditure:  Transfers and Subsidies - Operational:  Allocations In-kind - District Municipalities:  North West - DC 38:  Ngaka - Health</v>
          </cell>
          <cell r="R9763">
            <v>0</v>
          </cell>
          <cell r="V9763" t="str">
            <v>DM NW: NGAKA - HEALTH</v>
          </cell>
        </row>
        <row r="9764">
          <cell r="Q9764" t="str">
            <v>Expenditure:  Transfers and Subsidies - Operational:  Allocations In-kind - District Municipalities:  North West - DC 38:  Ngaka - Housing</v>
          </cell>
          <cell r="R9764">
            <v>0</v>
          </cell>
          <cell r="V9764" t="str">
            <v>DM NW: NGAKA - HOUSING</v>
          </cell>
        </row>
        <row r="9765">
          <cell r="Q9765" t="str">
            <v>Expenditure:  Transfers and Subsidies - Operational:  Allocations In-kind - District Municipalities:  North West - DC 38:  Ngaka - Planning and Development</v>
          </cell>
          <cell r="R9765">
            <v>0</v>
          </cell>
          <cell r="V9765" t="str">
            <v>DM NW: NGAKA - PLANNING &amp; DEVEL</v>
          </cell>
        </row>
        <row r="9766">
          <cell r="Q9766" t="str">
            <v>Expenditure:  Transfers and Subsidies - Operational:  Allocations In-kind - District Municipalities:  North West - DC 38:  Ngaka - Public Safety</v>
          </cell>
          <cell r="R9766">
            <v>0</v>
          </cell>
          <cell r="V9766" t="str">
            <v>DM NW: NGAKA - PUBLIC SAFETY</v>
          </cell>
        </row>
        <row r="9767">
          <cell r="Q9767" t="str">
            <v>Expenditure:  Transfers and Subsidies - Operational:  Allocations In-kind - District Municipalities:  North West - DC 38:  Ngaka - Road Transport</v>
          </cell>
          <cell r="R9767">
            <v>0</v>
          </cell>
          <cell r="V9767" t="str">
            <v>DM NW: NGAKA - ROAD TRANSPORT</v>
          </cell>
        </row>
        <row r="9768">
          <cell r="Q9768" t="str">
            <v>Expenditure:  Transfers and Subsidies - Operational:  Allocations In-kind - District Municipalities:  North West - DC 38:  Ngaka - Sport and Recreation</v>
          </cell>
          <cell r="R9768">
            <v>0</v>
          </cell>
          <cell r="V9768" t="str">
            <v>DM NW: NGAKA - SPORT &amp; RECREATION</v>
          </cell>
        </row>
        <row r="9769">
          <cell r="Q9769" t="str">
            <v>Expenditure:  Transfers and Subsidies - Operational:  Allocations In-kind - District Municipalities:  North West - DC 38:  Ngaka - Waste Water Management</v>
          </cell>
          <cell r="R9769">
            <v>0</v>
          </cell>
          <cell r="V9769" t="str">
            <v>DM NW: NGAKA - WASTE WATER MAN</v>
          </cell>
        </row>
        <row r="9770">
          <cell r="Q9770" t="str">
            <v>Expenditure:  Transfers and Subsidies - Operational:  Allocations In-kind - District Municipalities:  North West - DC 38:  Ngaka - Water</v>
          </cell>
          <cell r="R9770">
            <v>0</v>
          </cell>
          <cell r="V9770" t="str">
            <v>DM NW: NGAKA - WATER</v>
          </cell>
        </row>
        <row r="9771">
          <cell r="Q9771" t="str">
            <v>Expenditure:  Transfers and Subsidies - Operational:  Allocations In-kind - District Municipalities:  North West - DC 39:  Dr Ruth Segomtsi</v>
          </cell>
          <cell r="R9771">
            <v>0</v>
          </cell>
          <cell r="V9771" t="str">
            <v>DM NW: DR RUTH SEGOMTSI</v>
          </cell>
        </row>
        <row r="9772">
          <cell r="Q9772" t="str">
            <v>Expenditure:  Transfers and Subsidies - Operational:  Allocations In-kind - District Municipalities:  North West - DC 39:  Dr Ruth Segomtsi - Community and Social Services</v>
          </cell>
          <cell r="R9772">
            <v>0</v>
          </cell>
          <cell r="V9772" t="str">
            <v>DM NW: DR RUTH SEG - COMM &amp; SOC SERV</v>
          </cell>
        </row>
        <row r="9773">
          <cell r="Q9773" t="str">
            <v>Expenditure:  Transfers and Subsidies - Operational:  Allocations In-kind - District Municipalities:  North West - DC 39:  Dr Ruth Segomtsi - Environmental Protection</v>
          </cell>
          <cell r="R9773">
            <v>0</v>
          </cell>
          <cell r="V9773" t="str">
            <v>DM NW: DR RUTH SEG - ENVIRON PROTECTION</v>
          </cell>
        </row>
        <row r="9774">
          <cell r="Q9774" t="str">
            <v>Expenditure:  Transfers and Subsidies - Operational:  Allocations In-kind - District Municipalities:  North West - DC 39:  Dr Ruth Segomtsi - Executive and Council</v>
          </cell>
          <cell r="R9774">
            <v>0</v>
          </cell>
          <cell r="V9774" t="str">
            <v>DM NW: DR RUTH SEG - EXECUTIV &amp; COUNCIL</v>
          </cell>
        </row>
        <row r="9775">
          <cell r="Q9775" t="str">
            <v>Expenditure:  Transfers and Subsidies - Operational:  Allocations In-kind - District Municipalities:  North West - DC 39:  Dr Ruth Segomtsi - Finance and Admin</v>
          </cell>
          <cell r="R9775">
            <v>0</v>
          </cell>
          <cell r="V9775" t="str">
            <v>DM NW: DR RUTH SEG - FINANCE &amp; ADMIN</v>
          </cell>
        </row>
        <row r="9776">
          <cell r="Q9776" t="str">
            <v>Expenditure:  Transfers and Subsidies - Operational:  Allocations In-kind - District Municipalities:  North West - DC 39:  Dr Ruth Segomtsi - Health</v>
          </cell>
          <cell r="R9776">
            <v>0</v>
          </cell>
          <cell r="V9776" t="str">
            <v>DM NW: DR RUTH SEG - HEALTH</v>
          </cell>
        </row>
        <row r="9777">
          <cell r="Q9777" t="str">
            <v>Expenditure:  Transfers and Subsidies - Operational:  Allocations In-kind - District Municipalities:  North West - DC 39:  Dr Ruth Segomtsi - Housing</v>
          </cell>
          <cell r="R9777">
            <v>0</v>
          </cell>
          <cell r="V9777" t="str">
            <v>DM NW: DR RUTH SEG - HOUSING</v>
          </cell>
        </row>
        <row r="9778">
          <cell r="Q9778" t="str">
            <v>Expenditure:  Transfers and Subsidies - Operational:  Allocations In-kind - District Municipalities:  North West - DC 39:  Dr Ruth Segomtsi - Planning and Development</v>
          </cell>
          <cell r="R9778">
            <v>0</v>
          </cell>
          <cell r="V9778" t="str">
            <v>DM NW: DR RUTH SEG - PLANNING &amp; DEVEL</v>
          </cell>
        </row>
        <row r="9779">
          <cell r="Q9779" t="str">
            <v>Expenditure:  Transfers and Subsidies - Operational:  Allocations In-kind - District Municipalities:  North West - DC 39:  Dr Ruth Segomtsi - Public Safety</v>
          </cell>
          <cell r="R9779">
            <v>0</v>
          </cell>
          <cell r="V9779" t="str">
            <v>DM NW: DR RUTH SEG - PUBLIC SAFETY</v>
          </cell>
        </row>
        <row r="9780">
          <cell r="Q9780" t="str">
            <v>Expenditure:  Transfers and Subsidies - Operational:  Allocations In-kind - District Municipalities:  North West - DC 39:  Dr Ruth Segomtsi - Road Transport</v>
          </cell>
          <cell r="R9780">
            <v>0</v>
          </cell>
          <cell r="V9780" t="str">
            <v>DM NW: DR RUTH SEG - ROAD TRANSPORT</v>
          </cell>
        </row>
        <row r="9781">
          <cell r="Q9781" t="str">
            <v>Expenditure:  Transfers and Subsidies - Operational:  Allocations In-kind - District Municipalities:  North West - DC 39:  Dr Ruth Segomtsi - Sport and Recreation</v>
          </cell>
          <cell r="R9781">
            <v>0</v>
          </cell>
          <cell r="V9781" t="str">
            <v>DM NW: DR RUTH SEG - SPORT &amp; RECREATION</v>
          </cell>
        </row>
        <row r="9782">
          <cell r="Q9782" t="str">
            <v>Expenditure:  Transfers and Subsidies - Operational:  Allocations In-kind - District Municipalities:  North West - DC 39:  Dr Ruth Segomtsi - Waste Water Management</v>
          </cell>
          <cell r="R9782">
            <v>0</v>
          </cell>
          <cell r="V9782" t="str">
            <v>DM NW: DR RUTH SEG - WASTE WATER MAN</v>
          </cell>
        </row>
        <row r="9783">
          <cell r="Q9783" t="str">
            <v xml:space="preserve">Expenditure:  Transfers and Subsidies - Operational:  Allocations In-kind - District Municipalities:  North West - DC 39:  Dr Ruth Segomtsi - Water </v>
          </cell>
          <cell r="R9783">
            <v>0</v>
          </cell>
          <cell r="V9783" t="str">
            <v>DM NW: DR RUTH SEG - WATER</v>
          </cell>
        </row>
        <row r="9784">
          <cell r="Q9784" t="str">
            <v>Expenditure:  Transfers and Subsidies - Operational:  Allocations In-kind - District Municipalities:  North West - DC 40:  Dr Kenneth Kaunda</v>
          </cell>
          <cell r="R9784">
            <v>0</v>
          </cell>
          <cell r="V9784" t="str">
            <v>DM NW: DR KK</v>
          </cell>
        </row>
        <row r="9785">
          <cell r="Q9785" t="str">
            <v>Expenditure:  Transfers and Subsidies - Operational:  Allocations In-kind - District Municipalities:  North West - DC 40:  Dr Kenneth Kaunda - Community and Social Services</v>
          </cell>
          <cell r="R9785">
            <v>0</v>
          </cell>
          <cell r="V9785" t="str">
            <v>DM NW: DR KK - COMM &amp; SOC SERV</v>
          </cell>
        </row>
        <row r="9786">
          <cell r="Q9786" t="str">
            <v>Expenditure:  Transfers and Subsidies - Operational:  Allocations In-kind - District Municipalities:  North West - DC 40:  Dr Kenneth Kaunda - Environmental Protection</v>
          </cell>
          <cell r="R9786">
            <v>0</v>
          </cell>
          <cell r="V9786" t="str">
            <v>DM NW: DR KK - ENVIRON PROTECTION</v>
          </cell>
        </row>
        <row r="9787">
          <cell r="Q9787" t="str">
            <v>Expenditure:  Transfers and Subsidies - Operational:  Allocations In-kind - District Municipalities:  North West - DC 40:  Dr Kenneth Kaunda - Executive and Council</v>
          </cell>
          <cell r="R9787">
            <v>0</v>
          </cell>
          <cell r="V9787" t="str">
            <v>DM NW: DR KK - EXECUTIVE &amp; COUNCIL</v>
          </cell>
        </row>
        <row r="9788">
          <cell r="Q9788" t="str">
            <v>Expenditure:  Transfers and Subsidies - Operational:  Allocations In-kind - District Municipalities:  North West - DC 40:  Dr Kenneth Kaunda - Finance and Admin</v>
          </cell>
          <cell r="R9788">
            <v>0</v>
          </cell>
          <cell r="V9788" t="str">
            <v>DM NW: DR KK - FINANCE &amp; ADMIN</v>
          </cell>
        </row>
        <row r="9789">
          <cell r="Q9789" t="str">
            <v>Expenditure:  Transfers and Subsidies - Operational:  Allocations In-kind - District Municipalities:  North West - DC 40:  Dr Kenneth Kaunda - Health</v>
          </cell>
          <cell r="R9789">
            <v>0</v>
          </cell>
          <cell r="V9789" t="str">
            <v>DM NW: DR KK - HEALTH</v>
          </cell>
        </row>
        <row r="9790">
          <cell r="Q9790" t="str">
            <v>Expenditure:  Transfers and Subsidies - Operational:  Allocations In-kind - District Municipalities:  North West - DC 40:  Dr Kenneth Kaunda - Housing</v>
          </cell>
          <cell r="R9790">
            <v>0</v>
          </cell>
          <cell r="V9790" t="str">
            <v>DM NW: DR KK - HOUSING</v>
          </cell>
        </row>
        <row r="9791">
          <cell r="Q9791" t="str">
            <v>Expenditure:  Transfers and Subsidies - Operational:  Allocations In-kind - District Municipalities:  North West - DC 40:  Dr Kenneth Kaunda - Planning and Development</v>
          </cell>
          <cell r="R9791">
            <v>0</v>
          </cell>
          <cell r="V9791" t="str">
            <v>DM NW: DR KK - PLANNING &amp; DEVEL</v>
          </cell>
        </row>
        <row r="9792">
          <cell r="Q9792" t="str">
            <v>Expenditure:  Transfers and Subsidies - Operational:  Allocations In-kind - District Municipalities:  North West - DC 40:  Dr Kenneth Kaunda - Public Safety</v>
          </cell>
          <cell r="R9792">
            <v>0</v>
          </cell>
          <cell r="V9792" t="str">
            <v>DM NW: DR KK - PUBLIC SAFETY</v>
          </cell>
        </row>
        <row r="9793">
          <cell r="Q9793" t="str">
            <v>Expenditure:  Transfers and Subsidies - Operational:  Allocations In-kind - District Municipalities:  North West - DC 40:  Dr Kenneth Kaunda - Road Transport</v>
          </cell>
          <cell r="R9793">
            <v>0</v>
          </cell>
          <cell r="V9793" t="str">
            <v>DM NW: DR KK - ROAD TRANSPORT</v>
          </cell>
        </row>
        <row r="9794">
          <cell r="Q9794" t="str">
            <v>Expenditure:  Transfers and Subsidies - Operational:  Allocations In-kind - District Municipalities:  North West - DC 40:  Dr Kenneth Kaunda - Sport and Recreation</v>
          </cell>
          <cell r="R9794">
            <v>0</v>
          </cell>
          <cell r="V9794" t="str">
            <v>DM NW: DR KK - SPORT &amp; RECREATION</v>
          </cell>
        </row>
        <row r="9795">
          <cell r="Q9795" t="str">
            <v>Expenditure:  Transfers and Subsidies - Operational:  Allocations In-kind - District Municipalities:  North West - DC 40:  Dr Kenneth Kaunda - Waste Water Management</v>
          </cell>
          <cell r="R9795">
            <v>0</v>
          </cell>
          <cell r="V9795" t="str">
            <v>DM NW: DR KK - WASTE WATER MAN</v>
          </cell>
        </row>
        <row r="9796">
          <cell r="Q9796" t="str">
            <v>Expenditure:  Transfers and Subsidies - Operational:  Allocations In-kind - District Municipalities:  North West - DC 40:  Dr Kenneth Kaunda - Water</v>
          </cell>
          <cell r="R9796">
            <v>0</v>
          </cell>
          <cell r="V9796" t="str">
            <v>DM NW: DR KK - WATER</v>
          </cell>
        </row>
        <row r="9797">
          <cell r="Q9797" t="str">
            <v>Expenditure:  Transfers and Subsidies - Operational:  Allocations In-kind - District Municipalities:  Western Cape</v>
          </cell>
          <cell r="R9797">
            <v>0</v>
          </cell>
          <cell r="V9797" t="str">
            <v>T&amp;S OPS: ALL IN-KIND DM WESTERN CAPE</v>
          </cell>
        </row>
        <row r="9798">
          <cell r="Q9798" t="str">
            <v>Expenditure:  Transfers and Subsidies - Operational:  Allocations In-kind - District Municipalities:  Western Cape - DC 1:  West Coast</v>
          </cell>
          <cell r="R9798">
            <v>0</v>
          </cell>
          <cell r="V9798" t="str">
            <v>DM WC: WEST COAST</v>
          </cell>
        </row>
        <row r="9799">
          <cell r="Q9799" t="str">
            <v>Expenditure:  Transfers and Subsidies - Operational:  Allocations In-kind - District Municipalities:  Western Cape - DC 1:  West Coast - Community and Social Services</v>
          </cell>
          <cell r="R9799">
            <v>0</v>
          </cell>
          <cell r="V9799" t="str">
            <v>DM WC: WEST COAST - COMM &amp; SOC SERV</v>
          </cell>
        </row>
        <row r="9800">
          <cell r="Q9800" t="str">
            <v>Expenditure:  Transfers and Subsidies - Operational:  Allocations In-kind - District Municipalities:  Western Cape - DC 1:  West Coast - Environmental Protection</v>
          </cell>
          <cell r="R9800">
            <v>0</v>
          </cell>
          <cell r="V9800" t="str">
            <v>DM WC: WEST COAST - ENVIRON PROTECTION</v>
          </cell>
        </row>
        <row r="9801">
          <cell r="Q9801" t="str">
            <v>Expenditure:  Transfers and Subsidies - Operational:  Allocations In-kind - District Municipalities:  Western Cape - DC 1:  West Coast - Executive and Council</v>
          </cell>
          <cell r="R9801">
            <v>0</v>
          </cell>
          <cell r="V9801" t="str">
            <v>DM WC: WEST COAST - EXECUTIVE &amp; COUNCIL</v>
          </cell>
        </row>
        <row r="9802">
          <cell r="Q9802" t="str">
            <v>Expenditure:  Transfers and Subsidies - Operational:  Allocations In-kind - District Municipalities:  Western Cape - DC 1:  West Coast - Finance and Admin</v>
          </cell>
          <cell r="R9802">
            <v>0</v>
          </cell>
          <cell r="V9802" t="str">
            <v>DM WC: WEST COAST - FINANCE &amp; ADMIN</v>
          </cell>
        </row>
        <row r="9803">
          <cell r="Q9803" t="str">
            <v>Expenditure:  Transfers and Subsidies - Operational:  Allocations In-kind - District Municipalities:  Western Cape - DC 1:  West Coast - Health</v>
          </cell>
          <cell r="R9803">
            <v>0</v>
          </cell>
          <cell r="V9803" t="str">
            <v>DM WC: WEST COAST - HEALTH</v>
          </cell>
        </row>
        <row r="9804">
          <cell r="Q9804" t="str">
            <v>Expenditure:  Transfers and Subsidies - Operational:  Allocations In-kind - District Municipalities:  Western Cape - DC 1:  West Coast - Housing</v>
          </cell>
          <cell r="R9804">
            <v>0</v>
          </cell>
          <cell r="V9804" t="str">
            <v>DM WC: WEST COAST - HOUSING</v>
          </cell>
        </row>
        <row r="9805">
          <cell r="Q9805" t="str">
            <v>Expenditure:  Transfers and Subsidies - Operational:  Allocations In-kind - District Municipalities:  Western Cape - DC 1:  West Coast - Planning and Development</v>
          </cell>
          <cell r="R9805">
            <v>0</v>
          </cell>
          <cell r="V9805" t="str">
            <v>DM WC: WEST COAST - PLANNING &amp; DEVEL</v>
          </cell>
        </row>
        <row r="9806">
          <cell r="Q9806" t="str">
            <v>Expenditure:  Transfers and Subsidies - Operational:  Allocations In-kind - District Municipalities:  Western Cape - DC 1:  West Coast - Public Safety</v>
          </cell>
          <cell r="R9806">
            <v>0</v>
          </cell>
          <cell r="V9806" t="str">
            <v>DM WC: WEST COAST - PUBLIC SAFETY</v>
          </cell>
        </row>
        <row r="9807">
          <cell r="Q9807" t="str">
            <v>Expenditure:  Transfers and Subsidies - Operational:  Allocations In-kind - District Municipalities:  Western Cape - DC 1:  West Coast - Road Transport</v>
          </cell>
          <cell r="R9807">
            <v>0</v>
          </cell>
          <cell r="V9807" t="str">
            <v>DM WC: WEST COAST - ROAD TRANSPORT</v>
          </cell>
        </row>
        <row r="9808">
          <cell r="Q9808" t="str">
            <v>Expenditure:  Transfers and Subsidies - Operational:  Allocations In-kind - District Municipalities:  Western Cape - DC 1:  West Coast - Sport and Recreation</v>
          </cell>
          <cell r="R9808">
            <v>0</v>
          </cell>
          <cell r="V9808" t="str">
            <v>DM WC: WEST COAST - SPORT &amp; RECREATION</v>
          </cell>
        </row>
        <row r="9809">
          <cell r="Q9809" t="str">
            <v>Expenditure:  Transfers and Subsidies - Operational:  Allocations In-kind - District Municipalities:  Western Cape - DC 1:  West Coast - Waste Water Management</v>
          </cell>
          <cell r="R9809">
            <v>0</v>
          </cell>
          <cell r="V9809" t="str">
            <v>DM WC: WEST COAST - WASTE WATER MAN</v>
          </cell>
        </row>
        <row r="9810">
          <cell r="Q9810" t="str">
            <v>Expenditure:  Transfers and Subsidies - Operational:  Allocations In-kind - District Municipalities:  Western Cape - DC 1:  West Coast - Water</v>
          </cell>
          <cell r="R9810">
            <v>0</v>
          </cell>
          <cell r="V9810" t="str">
            <v>DM WC: WEST COAST - WATER</v>
          </cell>
        </row>
        <row r="9811">
          <cell r="Q9811" t="str">
            <v>Expenditure:  Transfers and Subsidies - Operational:  Allocations In-kind - District Municipalities:  Western Cape - DC 2:  Cape Winelands</v>
          </cell>
          <cell r="R9811">
            <v>0</v>
          </cell>
          <cell r="V9811" t="str">
            <v>DM WC: CAPE WINELANDS</v>
          </cell>
        </row>
        <row r="9812">
          <cell r="Q9812" t="str">
            <v>Expenditure:  Transfers and Subsidies - Operational:  Allocations In-kind - District Municipalities:  Western Cape - DC 2:  Cape Winelands - Community and Social Services</v>
          </cell>
          <cell r="R9812">
            <v>0</v>
          </cell>
          <cell r="V9812" t="str">
            <v>DM WC: CAPE WINEL - COMM &amp; SOC SERV</v>
          </cell>
        </row>
        <row r="9813">
          <cell r="Q9813" t="str">
            <v>Expenditure:  Transfers and Subsidies - Operational:  Allocations In-kind - District Municipalities:  Western Cape - DC 2:  Cape Winelands - Environmental Protection</v>
          </cell>
          <cell r="R9813">
            <v>0</v>
          </cell>
          <cell r="V9813" t="str">
            <v>DM WC: CAPE WINEL - ENVIRON PROTECTION</v>
          </cell>
        </row>
        <row r="9814">
          <cell r="Q9814" t="str">
            <v>Expenditure:  Transfers and Subsidies - Operational:  Allocations In-kind - District Municipalities:  Western Cape - DC 2:  Cape Winelands - Executive and Council</v>
          </cell>
          <cell r="R9814">
            <v>0</v>
          </cell>
          <cell r="V9814" t="str">
            <v>DM WC: CAPE WINEL - EXECUTIVE &amp; COUNCIL</v>
          </cell>
        </row>
        <row r="9815">
          <cell r="Q9815" t="str">
            <v>Expenditure:  Transfers and Subsidies - Operational:  Allocations In-kind - District Municipalities:  Western Cape - DC 2:  Cape Winelands - Finance and Admin</v>
          </cell>
          <cell r="R9815">
            <v>0</v>
          </cell>
          <cell r="V9815" t="str">
            <v>DM WC: CAPE WINEL - FINANCE &amp; ADMIN</v>
          </cell>
        </row>
        <row r="9816">
          <cell r="Q9816" t="str">
            <v>Expenditure:  Transfers and Subsidies - Operational:  Allocations In-kind - District Municipalities:  Western Cape - DC 2:  Cape Winelands - Health</v>
          </cell>
          <cell r="R9816">
            <v>0</v>
          </cell>
          <cell r="V9816" t="str">
            <v>DM WC: CAPE WINEL - HEALTH</v>
          </cell>
        </row>
        <row r="9817">
          <cell r="Q9817" t="str">
            <v>Expenditure:  Transfers and Subsidies - Operational:  Allocations In-kind - District Municipalities:  Western Cape - DC 2:  Cape Winelands - Housing</v>
          </cell>
          <cell r="R9817">
            <v>0</v>
          </cell>
          <cell r="V9817" t="str">
            <v>DM WC: CAPE WINEL - HOUSING</v>
          </cell>
        </row>
        <row r="9818">
          <cell r="Q9818" t="str">
            <v>Expenditure:  Transfers and Subsidies - Operational:  Allocations In-kind - District Municipalities:  Western Cape - DC 2:  Cape Winelands - Planning and Development</v>
          </cell>
          <cell r="R9818">
            <v>0</v>
          </cell>
          <cell r="V9818" t="str">
            <v>DM WC: CAPE WINEL - PLANNING &amp; DEVEL</v>
          </cell>
        </row>
        <row r="9819">
          <cell r="Q9819" t="str">
            <v>Expenditure:  Transfers and Subsidies - Operational:  Allocations In-kind - District Municipalities:  Western Cape - DC 2:  Cape Winelands - Public Safety</v>
          </cell>
          <cell r="R9819">
            <v>0</v>
          </cell>
          <cell r="V9819" t="str">
            <v>DM WC: CAPE WINEL - PUBLIC SAFETY</v>
          </cell>
        </row>
        <row r="9820">
          <cell r="Q9820" t="str">
            <v>Expenditure:  Transfers and Subsidies - Operational:  Allocations In-kind - District Municipalities:  Western Cape - DC 2:  Cape Winelands - Road Transport</v>
          </cell>
          <cell r="R9820">
            <v>0</v>
          </cell>
          <cell r="V9820" t="str">
            <v>DM WC: CAPE WINEL - ROAD TRANSPORT</v>
          </cell>
        </row>
        <row r="9821">
          <cell r="Q9821" t="str">
            <v>Expenditure:  Transfers and Subsidies - Operational:  Allocations In-kind - District Municipalities:  Western Cape - DC 2:  Cape Winelands - Sport and Recreation</v>
          </cell>
          <cell r="R9821">
            <v>0</v>
          </cell>
          <cell r="V9821" t="str">
            <v>DM WC: CAPE WINEL - SPORT &amp; RECREATION</v>
          </cell>
        </row>
        <row r="9822">
          <cell r="Q9822" t="str">
            <v>Expenditure:  Transfers and Subsidies - Operational:  Allocations In-kind - District Municipalities:  Western Cape - DC 2:  Cape Winelands - Waste Water Management</v>
          </cell>
          <cell r="R9822">
            <v>0</v>
          </cell>
          <cell r="V9822" t="str">
            <v>DM WC: CAPE WINEL - WASTE WATER MAN</v>
          </cell>
        </row>
        <row r="9823">
          <cell r="Q9823" t="str">
            <v>Expenditure:  Transfers and Subsidies - Operational:  Allocations In-kind - District Municipalities:  Western Cape - DC 2:  Cape Winelands - Water</v>
          </cell>
          <cell r="R9823">
            <v>0</v>
          </cell>
          <cell r="V9823" t="str">
            <v>DM WC: CAPE WINEL - WATER</v>
          </cell>
        </row>
        <row r="9824">
          <cell r="Q9824" t="str">
            <v>Expenditure:  Transfers and Subsidies - Operational:  Allocations In-kind - District Municipalities:  Western Cape - DC 3:  Overberg</v>
          </cell>
          <cell r="R9824">
            <v>0</v>
          </cell>
          <cell r="V9824" t="str">
            <v>DM WC: OVERBERG</v>
          </cell>
        </row>
        <row r="9825">
          <cell r="Q9825" t="str">
            <v>Expenditure:  Transfers and Subsidies - Operational:  Allocations In-kind - District Municipalities:  Western Cape - DC 3:  Overberg - Community and Social Services</v>
          </cell>
          <cell r="R9825">
            <v>0</v>
          </cell>
          <cell r="V9825" t="str">
            <v>DM WC: OVERBERG - COMM &amp; SOC SERV</v>
          </cell>
        </row>
        <row r="9826">
          <cell r="Q9826" t="str">
            <v>Expenditure:  Transfers and Subsidies - Operational:  Allocations In-kind - District Municipalities:  Western Cape - DC 3:  Overberg - Environmental Protection</v>
          </cell>
          <cell r="R9826">
            <v>0</v>
          </cell>
          <cell r="V9826" t="str">
            <v>DM WC: OVERBERG - ENVIRON PROTECTION</v>
          </cell>
        </row>
        <row r="9827">
          <cell r="Q9827" t="str">
            <v>Expenditure:  Transfers and Subsidies - Operational:  Allocations In-kind - District Municipalities:  Western Cape - DC 3:  Overberg - Executive and Council</v>
          </cell>
          <cell r="R9827">
            <v>0</v>
          </cell>
          <cell r="V9827" t="str">
            <v>DM WC: OVERBERG - EXECUTIVE &amp; COUNCIL</v>
          </cell>
        </row>
        <row r="9828">
          <cell r="Q9828" t="str">
            <v>Expenditure:  Transfers and Subsidies - Operational:  Allocations In-kind - District Municipalities:  Western Cape - DC 3:  Overberg - Finance and Admin</v>
          </cell>
          <cell r="R9828">
            <v>0</v>
          </cell>
          <cell r="V9828" t="str">
            <v>DM WC: OVERBERG - FINANCE &amp; ADMIN</v>
          </cell>
        </row>
        <row r="9829">
          <cell r="Q9829" t="str">
            <v>Expenditure:  Transfers and Subsidies - Operational:  Allocations In-kind - District Municipalities:  Western Cape - DC 3:  Overberg - Health</v>
          </cell>
          <cell r="R9829">
            <v>0</v>
          </cell>
          <cell r="V9829" t="str">
            <v>DM WC: OVERBERG - HEALTH</v>
          </cell>
        </row>
        <row r="9830">
          <cell r="Q9830" t="str">
            <v>Expenditure:  Transfers and Subsidies - Operational:  Allocations In-kind - District Municipalities:  Western Cape - DC 3:  Overberg - Housing</v>
          </cell>
          <cell r="R9830">
            <v>0</v>
          </cell>
          <cell r="V9830" t="str">
            <v>DM WC: OVERBERG - HOUSING</v>
          </cell>
        </row>
        <row r="9831">
          <cell r="Q9831" t="str">
            <v>Expenditure:  Transfers and Subsidies - Operational:  Allocations In-kind - District Municipalities:  Western Cape - DC 3:  Overberg - Planning and Development</v>
          </cell>
          <cell r="R9831">
            <v>0</v>
          </cell>
          <cell r="V9831" t="str">
            <v>DM WC: OVERBERG - PLANNING &amp; DEVEL</v>
          </cell>
        </row>
        <row r="9832">
          <cell r="Q9832" t="str">
            <v>Expenditure:  Transfers and Subsidies - Operational:  Allocations In-kind - District Municipalities:  Western Cape - DC 3:  Overberg - Public Safety</v>
          </cell>
          <cell r="R9832">
            <v>0</v>
          </cell>
          <cell r="V9832" t="str">
            <v>DM WC: OVERBERG - PUBLIC SAFETY</v>
          </cell>
        </row>
        <row r="9833">
          <cell r="Q9833" t="str">
            <v>Expenditure:  Transfers and Subsidies - Operational:  Allocations In-kind - District Municipalities:  Western Cape - DC 3:  Overberg - Road Transport</v>
          </cell>
          <cell r="R9833">
            <v>0</v>
          </cell>
          <cell r="V9833" t="str">
            <v>DM WC: OVERBERG - ROAD TRANSPORT</v>
          </cell>
        </row>
        <row r="9834">
          <cell r="Q9834" t="str">
            <v>Expenditure:  Transfers and Subsidies - Operational:  Allocations In-kind - District Municipalities:  Western Cape - DC 3:  Overberg - Sport and Recreation</v>
          </cell>
          <cell r="R9834">
            <v>0</v>
          </cell>
          <cell r="V9834" t="str">
            <v>DM WC: OVERBERG - SPORT &amp; RECREATION</v>
          </cell>
        </row>
        <row r="9835">
          <cell r="Q9835" t="str">
            <v>Expenditure:  Transfers and Subsidies - Operational:  Allocations In-kind - District Municipalities:  Western Cape - DC 3:  Overberg - Waste Water Management</v>
          </cell>
          <cell r="R9835">
            <v>0</v>
          </cell>
          <cell r="V9835" t="str">
            <v>DM WC: OVERBERG - WASTE WATER MAN</v>
          </cell>
        </row>
        <row r="9836">
          <cell r="Q9836" t="str">
            <v>Expenditure:  Transfers and Subsidies - Operational:  Allocations In-kind - District Municipalities:  Western Cape - DC 3:  Overberg - Water</v>
          </cell>
          <cell r="R9836">
            <v>0</v>
          </cell>
          <cell r="V9836" t="str">
            <v>DM WC: OVERBERG - WATER</v>
          </cell>
        </row>
        <row r="9837">
          <cell r="Q9837" t="str">
            <v>Expenditure:  Transfers and Subsidies - Operational:  Allocations In-kind - District Municipalities:  Western Cape - DC 4:  Eden District</v>
          </cell>
          <cell r="R9837">
            <v>0</v>
          </cell>
          <cell r="V9837" t="str">
            <v>DM WC: EDEN</v>
          </cell>
        </row>
        <row r="9838">
          <cell r="Q9838" t="str">
            <v>Expenditure:  Transfers and Subsidies - Operational:  Allocations In-kind - District Municipalities:  Western Cape - DC 4:  Eden District - Community and Social Services</v>
          </cell>
          <cell r="R9838">
            <v>0</v>
          </cell>
          <cell r="V9838" t="str">
            <v>DM WC: EDEN - COMM &amp; SOC SERV</v>
          </cell>
        </row>
        <row r="9839">
          <cell r="Q9839" t="str">
            <v>Expenditure:  Transfers and Subsidies - Operational:  Allocations In-kind - District Municipalities:  Western Cape - DC 4:  Eden District - Environmental Protection</v>
          </cell>
          <cell r="R9839">
            <v>0</v>
          </cell>
          <cell r="V9839" t="str">
            <v>DM WC: EDEN - ENVIRON PROTECTION</v>
          </cell>
        </row>
        <row r="9840">
          <cell r="Q9840" t="str">
            <v>Expenditure:  Transfers and Subsidies - Operational:  Allocations In-kind - District Municipalities:  Western Cape - DC 4:  Eden District - Executive and Council</v>
          </cell>
          <cell r="R9840">
            <v>0</v>
          </cell>
          <cell r="V9840" t="str">
            <v>DM WC: EDEN - EXECUTIVE &amp; COUNCIL</v>
          </cell>
        </row>
        <row r="9841">
          <cell r="Q9841" t="str">
            <v>Expenditure:  Transfers and Subsidies - Operational:  Allocations In-kind - District Municipalities:  Western Cape - DC 4:  Eden District - Finance and Admin</v>
          </cell>
          <cell r="R9841">
            <v>0</v>
          </cell>
          <cell r="V9841" t="str">
            <v>DM WC: EDEN - FINANCE &amp; ADMIN</v>
          </cell>
        </row>
        <row r="9842">
          <cell r="Q9842" t="str">
            <v>Expenditure:  Transfers and Subsidies - Operational:  Allocations In-kind - District Municipalities:  Western Cape - DC 4:  Eden District - Health</v>
          </cell>
          <cell r="R9842">
            <v>0</v>
          </cell>
          <cell r="V9842" t="str">
            <v>DM WC: EDEN - HEALTH</v>
          </cell>
        </row>
        <row r="9843">
          <cell r="Q9843" t="str">
            <v>Expenditure:  Transfers and Subsidies - Operational:  Allocations In-kind - District Municipalities:  Western Cape - DC 4:  Eden District - Housing</v>
          </cell>
          <cell r="R9843">
            <v>0</v>
          </cell>
          <cell r="V9843" t="str">
            <v>DM WC: EDEN - HOUSING</v>
          </cell>
        </row>
        <row r="9844">
          <cell r="Q9844" t="str">
            <v>Expenditure:  Transfers and Subsidies - Operational:  Allocations In-kind - District Municipalities:  Western Cape - DC 4:  Eden District - Planning and Development</v>
          </cell>
          <cell r="R9844">
            <v>0</v>
          </cell>
          <cell r="V9844" t="str">
            <v>DM WC: EDEN - PLANNING &amp; DEVEL</v>
          </cell>
        </row>
        <row r="9845">
          <cell r="Q9845" t="str">
            <v>Expenditure:  Transfers and Subsidies - Operational:  Allocations In-kind - District Municipalities:  Western Cape - DC 4:  Eden District - Public Safety</v>
          </cell>
          <cell r="R9845">
            <v>0</v>
          </cell>
          <cell r="V9845" t="str">
            <v>DM WC: EDEN - PUBLIC SAFETY</v>
          </cell>
        </row>
        <row r="9846">
          <cell r="Q9846" t="str">
            <v>Expenditure:  Transfers and Subsidies - Operational:  Allocations In-kind - District Municipalities:  Western Cape - DC 4:  Eden District - Road Transport</v>
          </cell>
          <cell r="R9846">
            <v>0</v>
          </cell>
          <cell r="V9846" t="str">
            <v>DM WC: EDEN - ROAD TRANSPORT</v>
          </cell>
        </row>
        <row r="9847">
          <cell r="Q9847" t="str">
            <v>Expenditure:  Transfers and Subsidies - Operational:  Allocations In-kind - District Municipalities:  Western Cape - DC 4:  Eden District - Sport and Recreation</v>
          </cell>
          <cell r="R9847">
            <v>0</v>
          </cell>
          <cell r="V9847" t="str">
            <v>DM WC: EDEN - SPORT &amp; RECREATION</v>
          </cell>
        </row>
        <row r="9848">
          <cell r="Q9848" t="str">
            <v>Expenditure:  Transfers and Subsidies - Operational:  Allocations In-kind - District Municipalities:  Western Cape - DC 4:  Eden District - Waste Water Management</v>
          </cell>
          <cell r="R9848">
            <v>0</v>
          </cell>
          <cell r="V9848" t="str">
            <v>DM WC: EDEN - WASTE WATER MAN</v>
          </cell>
        </row>
        <row r="9849">
          <cell r="Q9849" t="str">
            <v>Expenditure:  Transfers and Subsidies - Operational:  Allocations In-kind - District Municipalities:  Western Cape - DC 4:  Eden District - Water</v>
          </cell>
          <cell r="R9849">
            <v>0</v>
          </cell>
          <cell r="V9849" t="str">
            <v>DM WC: EDEN - WATER</v>
          </cell>
        </row>
        <row r="9850">
          <cell r="Q9850" t="str">
            <v>Expenditure:  Transfers and Subsidies - Operational:  Allocations In-kind - District Municipalities:  Western Cape - DC 5:  Central Karoo</v>
          </cell>
          <cell r="R9850">
            <v>0</v>
          </cell>
          <cell r="V9850" t="str">
            <v>DM WC: CENTRAL KAROO</v>
          </cell>
        </row>
        <row r="9851">
          <cell r="Q9851" t="str">
            <v>Expenditure:  Transfers and Subsidies - Operational:  Allocations In-kind - District Municipalities:  Western Cape - DC 5:  Central Karoo - Community and Social Services</v>
          </cell>
          <cell r="R9851">
            <v>0</v>
          </cell>
          <cell r="V9851" t="str">
            <v>DM WC: CENT KAROO - COMM &amp; SOC SERV</v>
          </cell>
        </row>
        <row r="9852">
          <cell r="Q9852" t="str">
            <v>Expenditure:  Transfers and Subsidies - Operational:  Allocations In-kind - District Municipalities:  Western Cape - DC 5:  Central Karoo - Environmental Protection</v>
          </cell>
          <cell r="R9852">
            <v>0</v>
          </cell>
          <cell r="V9852" t="str">
            <v>DM WC: CENT KAROO - ENVIRON PROTECTION</v>
          </cell>
        </row>
        <row r="9853">
          <cell r="Q9853" t="str">
            <v>Expenditure:  Transfers and Subsidies - Operational:  Allocations In-kind - District Municipalities:  Western Cape - DC 5:  Central Karoo - Executive and Council</v>
          </cell>
          <cell r="R9853">
            <v>0</v>
          </cell>
          <cell r="V9853" t="str">
            <v>DM WC: CENT KAROO - EXECUTIVE &amp; COUNCIL</v>
          </cell>
        </row>
        <row r="9854">
          <cell r="Q9854" t="str">
            <v>Expenditure:  Transfers and Subsidies - Operational:  Allocations In-kind - District Municipalities:  Western Cape - DC 5:  Central Karoo - Finance and Admin</v>
          </cell>
          <cell r="R9854">
            <v>0</v>
          </cell>
          <cell r="V9854" t="str">
            <v>DM WC: CENT KAROO - FINANCE &amp; ADMIN</v>
          </cell>
        </row>
        <row r="9855">
          <cell r="Q9855" t="str">
            <v>Expenditure:  Transfers and Subsidies - Operational:  Allocations In-kind - District Municipalities:  Western Cape - DC 5:  Central Karoo - Health</v>
          </cell>
          <cell r="R9855">
            <v>0</v>
          </cell>
          <cell r="V9855" t="str">
            <v>DM WC: CENT KAROO - HEALTH</v>
          </cell>
        </row>
        <row r="9856">
          <cell r="Q9856" t="str">
            <v>Expenditure:  Transfers and Subsidies - Operational:  Allocations In-kind - District Municipalities:  Western Cape - DC 5:  Central Karoo - Housing</v>
          </cell>
          <cell r="R9856">
            <v>0</v>
          </cell>
          <cell r="V9856" t="str">
            <v>DM WC: CENT KAROO - HOUSING</v>
          </cell>
        </row>
        <row r="9857">
          <cell r="Q9857" t="str">
            <v>Expenditure:  Transfers and Subsidies - Operational:  Allocations In-kind - District Municipalities:  Western Cape - DC 5:  Central Karoo - Planning and Development</v>
          </cell>
          <cell r="R9857">
            <v>0</v>
          </cell>
          <cell r="V9857" t="str">
            <v>DM WC: CENT KAROO - PLANNING &amp; DEVEL</v>
          </cell>
        </row>
        <row r="9858">
          <cell r="Q9858" t="str">
            <v>Expenditure:  Transfers and Subsidies - Operational:  Allocations In-kind - District Municipalities:  Western Cape - DC 5:  Central Karoo - Public Safety</v>
          </cell>
          <cell r="R9858">
            <v>0</v>
          </cell>
          <cell r="V9858" t="str">
            <v>DM WC: CENT KAROO - PUBLIC SAFETY</v>
          </cell>
        </row>
        <row r="9859">
          <cell r="Q9859" t="str">
            <v>Expenditure:  Transfers and Subsidies - Operational:  Allocations In-kind - District Municipalities:  Western Cape - DC 5:  Central Karoo - Road Transport</v>
          </cell>
          <cell r="R9859">
            <v>0</v>
          </cell>
          <cell r="V9859" t="str">
            <v>DM WC: CENT KAROO - ROAD TRANSPORT</v>
          </cell>
        </row>
        <row r="9860">
          <cell r="Q9860" t="str">
            <v>Expenditure:  Transfers and Subsidies - Operational:  Allocations In-kind - District Municipalities:  Western Cape - DC 5:  Central Karoo - Sport and Recreation</v>
          </cell>
          <cell r="R9860">
            <v>0</v>
          </cell>
          <cell r="V9860" t="str">
            <v>DM WC: CENT KAROO - SPORT &amp; RECREATION</v>
          </cell>
        </row>
        <row r="9861">
          <cell r="Q9861" t="str">
            <v>Expenditure:  Transfers and Subsidies - Operational:  Allocations In-kind - District Municipalities:  Western Cape - DC 5:  Central Karoo - Waste Water Management</v>
          </cell>
          <cell r="R9861">
            <v>0</v>
          </cell>
          <cell r="V9861" t="str">
            <v>DM WC: CENT KAROO - WASTE WATER MAN</v>
          </cell>
        </row>
        <row r="9862">
          <cell r="Q9862" t="str">
            <v>Expenditure:  Transfers and Subsidies - Operational:  Allocations In-kind - District Municipalities:  Western Cape - DC 5:  Central Karoo - Water</v>
          </cell>
          <cell r="R9862">
            <v>0</v>
          </cell>
          <cell r="V9862" t="str">
            <v>DM WC: CENT KAROO - WATER</v>
          </cell>
        </row>
        <row r="9863">
          <cell r="Q9863" t="str">
            <v>Expenditure:  Transfers and Subsidies - Operational:  Allocations In-kind - Foreign Government and International Organisations</v>
          </cell>
          <cell r="R9863">
            <v>0</v>
          </cell>
          <cell r="V9863" t="str">
            <v>T&amp;S OPS: ALL IN-KIND FORG GOV &amp; INT ORG</v>
          </cell>
        </row>
        <row r="9864">
          <cell r="Q9864" t="str">
            <v>Expenditure:  Transfers and Subsidies - Operational:  Allocations In-kind - Foreign Government and International Organisations:  African Development Bank</v>
          </cell>
          <cell r="R9864" t="str">
            <v>2</v>
          </cell>
          <cell r="S9864" t="str">
            <v>54</v>
          </cell>
          <cell r="T9864" t="str">
            <v>001</v>
          </cell>
          <cell r="U9864" t="str">
            <v>0</v>
          </cell>
          <cell r="V9864" t="str">
            <v>FORN GOV/INT ORG - AFRICAN DEVELOP BANK</v>
          </cell>
        </row>
        <row r="9865">
          <cell r="Q9865" t="str">
            <v>Expenditure:  Transfers and Subsidies - Operational:  Allocations In-kind - Foreign Government and International Organisations:  African Program Rethinking Development Economy</v>
          </cell>
          <cell r="R9865" t="str">
            <v>2</v>
          </cell>
          <cell r="S9865" t="str">
            <v>54</v>
          </cell>
          <cell r="T9865" t="str">
            <v>002</v>
          </cell>
          <cell r="U9865" t="str">
            <v>0</v>
          </cell>
          <cell r="V9865" t="str">
            <v>FORN GOV/INT ORG - PROG RETHINK DEV ECON</v>
          </cell>
        </row>
        <row r="9866">
          <cell r="Q9866" t="str">
            <v>Expenditure:  Transfers and Subsidies - Operational:  Allocations In-kind - Foreign Government and International Organisations:  Asia-Africa Legal Consultation Organisation (AALCO)</v>
          </cell>
          <cell r="R9866" t="str">
            <v>2</v>
          </cell>
          <cell r="S9866" t="str">
            <v>54</v>
          </cell>
          <cell r="T9866" t="str">
            <v>003</v>
          </cell>
          <cell r="U9866" t="str">
            <v>0</v>
          </cell>
          <cell r="V9866" t="str">
            <v>FORN GOV/INT ORG -  AFRICA/ASIA LEGA ORG</v>
          </cell>
        </row>
        <row r="9867">
          <cell r="Q9867" t="str">
            <v>Expenditure:  Transfers and Subsidies - Operational:  Allocations In-kind - Foreign Government and International Organisations:  Association for African University</v>
          </cell>
          <cell r="R9867" t="str">
            <v>2</v>
          </cell>
          <cell r="S9867" t="str">
            <v>54</v>
          </cell>
          <cell r="T9867" t="str">
            <v>004</v>
          </cell>
          <cell r="U9867" t="str">
            <v>0</v>
          </cell>
          <cell r="V9867" t="str">
            <v>FORN GOV/INT ORG - ASSOC - AFRICAN UNIV</v>
          </cell>
        </row>
        <row r="9868">
          <cell r="Q9868" t="str">
            <v>Expenditure:  Transfers and Subsidies - Operational:  Allocations In-kind - Foreign Government and International Organisations:  Collaborative African Budget Reform Initiative</v>
          </cell>
          <cell r="R9868" t="str">
            <v>2</v>
          </cell>
          <cell r="S9868" t="str">
            <v>54</v>
          </cell>
          <cell r="T9868" t="str">
            <v>005</v>
          </cell>
          <cell r="U9868" t="str">
            <v>0</v>
          </cell>
          <cell r="V9868" t="str">
            <v>FORN GOV/INT ORG - AFRICAN BUD REFM INIT</v>
          </cell>
        </row>
        <row r="9869">
          <cell r="Q9869" t="str">
            <v>Expenditure:  Transfers and Subsidies - Operational:  Allocations In-kind - Foreign Government and International Organisations:  Cop 12, Kenya</v>
          </cell>
          <cell r="R9869" t="str">
            <v>2</v>
          </cell>
          <cell r="S9869" t="str">
            <v>54</v>
          </cell>
          <cell r="T9869" t="str">
            <v>006</v>
          </cell>
          <cell r="U9869" t="str">
            <v>0</v>
          </cell>
          <cell r="V9869" t="str">
            <v>FORN GOV/INT ORG - COP 12 KENYA</v>
          </cell>
        </row>
        <row r="9870">
          <cell r="Q9870" t="str">
            <v>Expenditure:  Transfers and Subsidies - Operational:  Allocations In-kind - Foreign Government and International Organisations:  Common Wealth Magistrate and Judicial Association (CMJA)</v>
          </cell>
          <cell r="R9870" t="str">
            <v>2</v>
          </cell>
          <cell r="S9870" t="str">
            <v>54</v>
          </cell>
          <cell r="T9870" t="str">
            <v>007</v>
          </cell>
          <cell r="U9870" t="str">
            <v>0</v>
          </cell>
          <cell r="V9870" t="str">
            <v>FORN GOV/INT ORG - CW MAGIS &amp; JUDIC ASS</v>
          </cell>
        </row>
        <row r="9871">
          <cell r="Q9871" t="str">
            <v>Expenditure:  Transfers and Subsidies - Operational:  Allocations In-kind - Foreign Government and International Organisations:  Common Wealth Fund Technology Cooperation</v>
          </cell>
          <cell r="R9871" t="str">
            <v>2</v>
          </cell>
          <cell r="S9871" t="str">
            <v>54</v>
          </cell>
          <cell r="T9871" t="str">
            <v>008</v>
          </cell>
          <cell r="U9871" t="str">
            <v>0</v>
          </cell>
          <cell r="V9871" t="str">
            <v>FORN GOV/INT ORG - CW FUND TECHN COOPER</v>
          </cell>
        </row>
        <row r="9872">
          <cell r="Q9872" t="str">
            <v>Expenditure:  Transfers and Subsidies - Operational:  Allocations In-kind - Foreign Government and International Organisations:  FIFA</v>
          </cell>
          <cell r="R9872" t="str">
            <v>2</v>
          </cell>
          <cell r="S9872" t="str">
            <v>54</v>
          </cell>
          <cell r="T9872" t="str">
            <v>009</v>
          </cell>
          <cell r="U9872" t="str">
            <v>0</v>
          </cell>
          <cell r="V9872" t="str">
            <v>FORN GOV/INT ORG - FIFA</v>
          </cell>
        </row>
        <row r="9873">
          <cell r="Q9873" t="str">
            <v>Expenditure:  Transfers and Subsidies - Operational:  Allocations In-kind - Foreign Government and International Organisations:  Foreign Rates and Taxes (FIGO)</v>
          </cell>
          <cell r="R9873" t="str">
            <v>2</v>
          </cell>
          <cell r="S9873" t="str">
            <v>54</v>
          </cell>
          <cell r="T9873" t="str">
            <v>010</v>
          </cell>
          <cell r="U9873" t="str">
            <v>0</v>
          </cell>
          <cell r="V9873" t="str">
            <v>FORN GOV/INT ORG - FOREIGN RATES &amp; TAXES</v>
          </cell>
        </row>
        <row r="9874">
          <cell r="Q9874" t="str">
            <v>Expenditure:  Transfers and Subsidies - Operational:  Allocations In-kind - Foreign Government and International Organisations:  Fulbright Commission</v>
          </cell>
          <cell r="R9874" t="str">
            <v>2</v>
          </cell>
          <cell r="S9874" t="str">
            <v>54</v>
          </cell>
          <cell r="T9874" t="str">
            <v>011</v>
          </cell>
          <cell r="U9874" t="str">
            <v>0</v>
          </cell>
          <cell r="V9874" t="str">
            <v>FORN GOV/INT ORG - FULBRIGHT COMMISSION</v>
          </cell>
        </row>
        <row r="9875">
          <cell r="Q9875" t="str">
            <v>Expenditure:  Transfers and Subsidies - Operational:  Allocations In-kind - Foreign Government and International Organisations:  Gambian Government Local Office</v>
          </cell>
          <cell r="R9875" t="str">
            <v>2</v>
          </cell>
          <cell r="S9875" t="str">
            <v>54</v>
          </cell>
          <cell r="T9875" t="str">
            <v>012</v>
          </cell>
          <cell r="U9875" t="str">
            <v>0</v>
          </cell>
          <cell r="V9875" t="str">
            <v>FORN GOV/INT ORG - GAMBIAN GOV LOCAL OFF</v>
          </cell>
        </row>
        <row r="9876">
          <cell r="Q9876" t="str">
            <v>Expenditure:  Transfers and Subsidies - Operational:  Allocations In-kind - Foreign Government and International Organisations:  Global Environment Fund (GEF)</v>
          </cell>
          <cell r="R9876" t="str">
            <v>2</v>
          </cell>
          <cell r="S9876" t="str">
            <v>54</v>
          </cell>
          <cell r="T9876" t="str">
            <v>013</v>
          </cell>
          <cell r="U9876" t="str">
            <v>0</v>
          </cell>
          <cell r="V9876" t="str">
            <v>FORN GOV/INT ORG - GLOBAL ENVIRON FUND</v>
          </cell>
        </row>
        <row r="9877">
          <cell r="Q9877" t="str">
            <v>Expenditure:  Transfers and Subsidies - Operational:  Allocations In-kind - Foreign Government and International Organisations:  Guidance Council and Youth  Development:  Malawi</v>
          </cell>
          <cell r="R9877" t="str">
            <v>2</v>
          </cell>
          <cell r="S9877" t="str">
            <v>54</v>
          </cell>
          <cell r="T9877" t="str">
            <v>014</v>
          </cell>
          <cell r="U9877" t="str">
            <v>0</v>
          </cell>
          <cell r="V9877" t="str">
            <v>FORN GOV/INT ORG - YOUTH  DEV: MALAWI</v>
          </cell>
        </row>
        <row r="9878">
          <cell r="Q9878" t="str">
            <v>Expenditure:  Transfers and Subsidies - Operational:  Allocations In-kind - Foreign Government and International Organisations:  Highly Indebted Poor Centre (HIPC)</v>
          </cell>
          <cell r="R9878" t="str">
            <v>2</v>
          </cell>
          <cell r="S9878" t="str">
            <v>54</v>
          </cell>
          <cell r="T9878" t="str">
            <v>015</v>
          </cell>
          <cell r="U9878" t="str">
            <v>0</v>
          </cell>
          <cell r="V9878" t="str">
            <v>FORN GOV/INT ORG - HIGH INDEBT POOR CTR</v>
          </cell>
        </row>
        <row r="9879">
          <cell r="Q9879" t="str">
            <v>Expenditure:  Transfers and Subsidies - Operational:  Allocations In-kind - Foreign Government and International Organisations:  India- Brazil-South African Dialogue Forum (IBSA)</v>
          </cell>
          <cell r="R9879" t="str">
            <v>2</v>
          </cell>
          <cell r="S9879" t="str">
            <v>54</v>
          </cell>
          <cell r="T9879" t="str">
            <v>016</v>
          </cell>
          <cell r="U9879" t="str">
            <v>0</v>
          </cell>
          <cell r="V9879" t="str">
            <v>FORN GOV/INT ORG - IND/BRA/SA DIALOG FOR</v>
          </cell>
        </row>
        <row r="9880">
          <cell r="Q9880" t="str">
            <v>Expenditure:  Transfers and Subsidies - Operational:  Allocations In-kind - Foreign Government and International Organisations:  India-Brazil-South Africa Trilateral Committee</v>
          </cell>
          <cell r="R9880" t="str">
            <v>2</v>
          </cell>
          <cell r="S9880" t="str">
            <v>54</v>
          </cell>
          <cell r="T9880" t="str">
            <v>017</v>
          </cell>
          <cell r="U9880" t="str">
            <v>0</v>
          </cell>
          <cell r="V9880" t="str">
            <v>FORN GOV/INT ORG - IND/BRA/SA TRILAT COM</v>
          </cell>
        </row>
        <row r="9881">
          <cell r="Q9881" t="str">
            <v>Expenditure:  Transfers and Subsidies - Operational:  Allocations In-kind - Foreign Government and International Organisations:  International Communication Union (FIGO)</v>
          </cell>
          <cell r="R9881" t="str">
            <v>2</v>
          </cell>
          <cell r="S9881" t="str">
            <v>54</v>
          </cell>
          <cell r="T9881" t="str">
            <v>018</v>
          </cell>
          <cell r="U9881" t="str">
            <v>0</v>
          </cell>
          <cell r="V9881" t="str">
            <v>FORN GOV/INT ORG - INTER COM UNION</v>
          </cell>
        </row>
        <row r="9882">
          <cell r="Q9882" t="str">
            <v>Expenditure:  Transfers and Subsidies - Operational:  Allocations In-kind - Foreign Government and International Organisations:  International Fund Faculty for Immunization</v>
          </cell>
          <cell r="R9882" t="str">
            <v>2</v>
          </cell>
          <cell r="S9882" t="str">
            <v>54</v>
          </cell>
          <cell r="T9882" t="str">
            <v>019</v>
          </cell>
          <cell r="U9882" t="str">
            <v>0</v>
          </cell>
          <cell r="V9882" t="str">
            <v>FORN GOV/INT ORG - INTER FUND FOR IMMUNI</v>
          </cell>
        </row>
        <row r="9883">
          <cell r="Q9883" t="str">
            <v>Expenditure:  Transfers and Subsidies - Operational:  Allocations In-kind - Foreign Government and International Organisations:  Investment Climate Facility</v>
          </cell>
          <cell r="R9883" t="str">
            <v>2</v>
          </cell>
          <cell r="S9883" t="str">
            <v>54</v>
          </cell>
          <cell r="T9883" t="str">
            <v>020</v>
          </cell>
          <cell r="U9883" t="str">
            <v>0</v>
          </cell>
          <cell r="V9883" t="str">
            <v>FORN GOV/INT ORG - INVEST CLIMATE FACIL</v>
          </cell>
        </row>
        <row r="9884">
          <cell r="Q9884" t="str">
            <v>Expenditure:  Transfers and Subsidies - Operational:  Allocations In-kind - Foreign Government and International Organisations:  Komati River Basin Water Authority</v>
          </cell>
          <cell r="R9884" t="str">
            <v>2</v>
          </cell>
          <cell r="S9884" t="str">
            <v>54</v>
          </cell>
          <cell r="T9884" t="str">
            <v>021</v>
          </cell>
          <cell r="U9884" t="str">
            <v>0</v>
          </cell>
          <cell r="V9884" t="str">
            <v>FORN GOV/INT ORG - KOMATI BASIN WAT AUTH</v>
          </cell>
        </row>
        <row r="9885">
          <cell r="Q9885" t="str">
            <v>Expenditure:  Transfers and Subsidies - Operational:  Allocations In-kind - Foreign Government and International Organisations:  Lesotho and Namibia</v>
          </cell>
          <cell r="R9885" t="str">
            <v>2</v>
          </cell>
          <cell r="S9885" t="str">
            <v>54</v>
          </cell>
          <cell r="T9885" t="str">
            <v>022</v>
          </cell>
          <cell r="U9885" t="str">
            <v>0</v>
          </cell>
          <cell r="V9885" t="str">
            <v>FORN GOV/INT ORG - LESOTHO &amp; NAMIBIA</v>
          </cell>
        </row>
        <row r="9886">
          <cell r="Q9886" t="str">
            <v xml:space="preserve">Expenditure:  Transfers and Subsidies - Operational:  Allocations In-kind - Foreign Government and International Organisations:  Organisation for Economic Co-operation and Development </v>
          </cell>
          <cell r="R9886" t="str">
            <v>2</v>
          </cell>
          <cell r="S9886" t="str">
            <v>54</v>
          </cell>
          <cell r="T9886" t="str">
            <v>023</v>
          </cell>
          <cell r="U9886" t="str">
            <v>0</v>
          </cell>
          <cell r="V9886" t="str">
            <v>FORN GOV/INT ORG - ECONOMIC CO-OP &amp; DEV</v>
          </cell>
        </row>
        <row r="9887">
          <cell r="Q9887" t="str">
            <v xml:space="preserve">Expenditure:  Transfers and Subsidies - Operational:  Allocations In-kind - Foreign Government and International Organisations:  Permanent Court of Arbitration </v>
          </cell>
          <cell r="R9887" t="str">
            <v>2</v>
          </cell>
          <cell r="S9887" t="str">
            <v>54</v>
          </cell>
          <cell r="T9887" t="str">
            <v>024</v>
          </cell>
          <cell r="U9887" t="str">
            <v>0</v>
          </cell>
          <cell r="V9887" t="str">
            <v>FORN GOV/INT ORG - PERM COURT OF ARBITR</v>
          </cell>
        </row>
        <row r="9888">
          <cell r="Q9888" t="str">
            <v xml:space="preserve">Expenditure:  Transfers and Subsidies - Operational:  Allocations In-kind - Foreign Government and International Organisations:  United Kingdom Tax </v>
          </cell>
          <cell r="R9888" t="str">
            <v>2</v>
          </cell>
          <cell r="S9888" t="str">
            <v>54</v>
          </cell>
          <cell r="T9888" t="str">
            <v>025</v>
          </cell>
          <cell r="U9888" t="str">
            <v>0</v>
          </cell>
          <cell r="V9888" t="str">
            <v xml:space="preserve">FORN GOV/INT ORG - UNITED KINGDOM TAX </v>
          </cell>
        </row>
        <row r="9889">
          <cell r="Q9889" t="str">
            <v>Expenditure:  Transfers and Subsidies - Operational:  Allocations In-kind - Foreign Government and International Organisations:  World Bank</v>
          </cell>
          <cell r="R9889" t="str">
            <v>2</v>
          </cell>
          <cell r="S9889" t="str">
            <v>54</v>
          </cell>
          <cell r="T9889" t="str">
            <v>026</v>
          </cell>
          <cell r="U9889" t="str">
            <v>0</v>
          </cell>
          <cell r="V9889" t="str">
            <v>FORN GOV/INT ORG - WORLD BANK</v>
          </cell>
        </row>
        <row r="9890">
          <cell r="Q9890" t="str">
            <v xml:space="preserve">Expenditure:  Transfers and Subsidies - Operational:  Allocations In-kind - Households </v>
          </cell>
          <cell r="R9890">
            <v>0</v>
          </cell>
          <cell r="V9890" t="str">
            <v>T&amp;S OPS: ALL IN-KIND HOUSHOLDS</v>
          </cell>
        </row>
        <row r="9891">
          <cell r="Q9891" t="str">
            <v>Expenditure:  Transfers and Subsidies - Operational:  Allocations In-kind - Households:  Employee Social Benefits</v>
          </cell>
          <cell r="R9891">
            <v>0</v>
          </cell>
          <cell r="V9891" t="str">
            <v>HH: EMPLOYEE SOCIAL BENEFITS</v>
          </cell>
        </row>
        <row r="9892">
          <cell r="Q9892" t="str">
            <v>Expenditure:  Transfers and Subsidies - Operational:  Allocations In-kind - Households:  Employee Social Benefits - Injury on Duty</v>
          </cell>
          <cell r="R9892" t="str">
            <v>2</v>
          </cell>
          <cell r="S9892" t="str">
            <v>54</v>
          </cell>
          <cell r="T9892" t="str">
            <v>050</v>
          </cell>
          <cell r="U9892" t="str">
            <v>0</v>
          </cell>
          <cell r="V9892" t="str">
            <v>HH ESB: INJURY ON DUTY</v>
          </cell>
        </row>
        <row r="9893">
          <cell r="Q9893" t="str">
            <v>Expenditure:  Transfers and Subsidies - Operational:  Allocations In-kind - Households:  Employee Social Benefits - Post Retirement Benefit</v>
          </cell>
          <cell r="R9893" t="str">
            <v>2</v>
          </cell>
          <cell r="S9893" t="str">
            <v>54</v>
          </cell>
          <cell r="T9893" t="str">
            <v>051</v>
          </cell>
          <cell r="U9893" t="str">
            <v>0</v>
          </cell>
          <cell r="V9893" t="str">
            <v>HH ESB: POST RETIREMENT BENEFIT</v>
          </cell>
        </row>
        <row r="9894">
          <cell r="Q9894" t="str">
            <v>Expenditure:  Transfers and Subsidies - Operational:  Allocations In-kind - Households:  Employee Social Benefits - Severance Package</v>
          </cell>
          <cell r="R9894" t="str">
            <v>2</v>
          </cell>
          <cell r="S9894" t="str">
            <v>54</v>
          </cell>
          <cell r="T9894" t="str">
            <v>052</v>
          </cell>
          <cell r="U9894" t="str">
            <v>0</v>
          </cell>
          <cell r="V9894" t="str">
            <v>HH ESB: SEVERANCE PACKAGE</v>
          </cell>
        </row>
        <row r="9895">
          <cell r="Q9895" t="str">
            <v>Expenditure:  Transfers and Subsidies - Operational:  Allocations In-kind - Households:  Employee Social Benefits - Leave Gratuity</v>
          </cell>
          <cell r="R9895" t="str">
            <v>2</v>
          </cell>
          <cell r="S9895" t="str">
            <v>54</v>
          </cell>
          <cell r="T9895" t="str">
            <v>053</v>
          </cell>
          <cell r="U9895" t="str">
            <v>0</v>
          </cell>
          <cell r="V9895" t="str">
            <v>HH ESB: LEAVE GRATUITY</v>
          </cell>
        </row>
        <row r="9896">
          <cell r="Q9896" t="str">
            <v>Expenditure:  Transfers and Subsidies - Operational:  Allocations In-kind - Households:  Social Security Payments</v>
          </cell>
          <cell r="R9896">
            <v>0</v>
          </cell>
          <cell r="V9896" t="str">
            <v>HH: SOCIAL SECURITY PAYMENTS</v>
          </cell>
        </row>
        <row r="9897">
          <cell r="Q9897" t="str">
            <v>Expenditure:  Transfers and Subsidies - Operational:  Allocations In-kind - Households:  Social Security Payments - Payment of Social Security</v>
          </cell>
          <cell r="R9897" t="str">
            <v>2</v>
          </cell>
          <cell r="S9897" t="str">
            <v>54</v>
          </cell>
          <cell r="T9897" t="str">
            <v>054</v>
          </cell>
          <cell r="U9897" t="str">
            <v>0</v>
          </cell>
          <cell r="V9897" t="str">
            <v>HH SSP: PAYMENT OF SOCIAL SECURITY</v>
          </cell>
        </row>
        <row r="9898">
          <cell r="Q9898" t="str">
            <v>Expenditure:  Transfers and Subsidies - Operational:  Allocations In-kind - Households:  Social Assistance</v>
          </cell>
          <cell r="R9898">
            <v>0</v>
          </cell>
          <cell r="V9898" t="str">
            <v>HH SSP: SOCIAL ASSISTANCE</v>
          </cell>
        </row>
        <row r="9899">
          <cell r="Q9899" t="str">
            <v>Expenditure:  Transfers and Subsidies - Operational:  Allocations In-kind - Households:  Social Assistance - Care Dependency</v>
          </cell>
          <cell r="R9899" t="str">
            <v>2</v>
          </cell>
          <cell r="S9899" t="str">
            <v>54</v>
          </cell>
          <cell r="T9899" t="str">
            <v>055</v>
          </cell>
          <cell r="U9899" t="str">
            <v>0</v>
          </cell>
          <cell r="V9899" t="str">
            <v>HH SSP SOC ASS: CARE DEPENDENCY</v>
          </cell>
        </row>
        <row r="9900">
          <cell r="Q9900" t="str">
            <v>Expenditure:  Transfers and Subsidies - Operational:  Allocations In-kind - Households:  Social Assistance - Child Supp Grant</v>
          </cell>
          <cell r="R9900" t="str">
            <v>2</v>
          </cell>
          <cell r="S9900" t="str">
            <v>54</v>
          </cell>
          <cell r="T9900" t="str">
            <v>056</v>
          </cell>
          <cell r="U9900" t="str">
            <v>0</v>
          </cell>
          <cell r="V9900" t="str">
            <v>HH SSP SOC ASS: CHILD SUPP GRANT</v>
          </cell>
        </row>
        <row r="9901">
          <cell r="Q9901" t="str">
            <v>Expenditure:  Transfers and Subsidies - Operational:  Allocations In-kind - Households:  Social Assistance - Clothing Provided</v>
          </cell>
          <cell r="R9901" t="str">
            <v>2</v>
          </cell>
          <cell r="S9901" t="str">
            <v>54</v>
          </cell>
          <cell r="T9901" t="str">
            <v>057</v>
          </cell>
          <cell r="U9901" t="str">
            <v>0</v>
          </cell>
          <cell r="V9901" t="str">
            <v>HH SSP SOC ASS: CLOTHING PROVIDED</v>
          </cell>
        </row>
        <row r="9902">
          <cell r="Q9902" t="str">
            <v>Expenditure:  Transfers and Subsidies - Operational:  Allocations In-kind - Households:  Social Assistance - Disability Grant</v>
          </cell>
          <cell r="R9902" t="str">
            <v>2</v>
          </cell>
          <cell r="S9902" t="str">
            <v>54</v>
          </cell>
          <cell r="T9902" t="str">
            <v>058</v>
          </cell>
          <cell r="U9902" t="str">
            <v>0</v>
          </cell>
          <cell r="V9902" t="str">
            <v>HH SSP SOC ASS: DISABILITY GRANT</v>
          </cell>
        </row>
        <row r="9903">
          <cell r="Q9903" t="str">
            <v>Expenditure:  Transfers and Subsidies - Operational:  Allocations In-kind - Households:  Social Assistance - Ex Servicemen</v>
          </cell>
          <cell r="R9903" t="str">
            <v>2</v>
          </cell>
          <cell r="S9903" t="str">
            <v>54</v>
          </cell>
          <cell r="T9903" t="str">
            <v>059</v>
          </cell>
          <cell r="U9903" t="str">
            <v>0</v>
          </cell>
          <cell r="V9903" t="str">
            <v>HH SSP SOC ASS: EX SERVICEMEN</v>
          </cell>
        </row>
        <row r="9904">
          <cell r="Q9904" t="str">
            <v>Expenditure:  Transfers and Subsidies - Operational:  Allocations In-kind - Households:  Social Assistance - Excursions Place of Safety</v>
          </cell>
          <cell r="R9904" t="str">
            <v>2</v>
          </cell>
          <cell r="S9904" t="str">
            <v>54</v>
          </cell>
          <cell r="T9904" t="str">
            <v>060</v>
          </cell>
          <cell r="U9904" t="str">
            <v>0</v>
          </cell>
          <cell r="V9904" t="str">
            <v>HH SSP SOC ASS: EXCURSIONS PLACE OF SAFE</v>
          </cell>
        </row>
        <row r="9905">
          <cell r="Q9905" t="str">
            <v>Expenditure:  Transfers and Subsidies - Operational:  Allocations In-kind - Households:  Social Assistance - Foster Care Grant</v>
          </cell>
          <cell r="R9905" t="str">
            <v>2</v>
          </cell>
          <cell r="S9905" t="str">
            <v>54</v>
          </cell>
          <cell r="T9905" t="str">
            <v>061</v>
          </cell>
          <cell r="U9905" t="str">
            <v>0</v>
          </cell>
          <cell r="V9905" t="str">
            <v>HH SSP SOC ASS: FOSTER CARE GRANT</v>
          </cell>
        </row>
        <row r="9906">
          <cell r="Q9906" t="str">
            <v>Expenditure:  Transfers and Subsidies - Operational:  Allocations In-kind - Households:  Social Assistance - Grant In Aid</v>
          </cell>
          <cell r="R9906" t="str">
            <v>2</v>
          </cell>
          <cell r="S9906" t="str">
            <v>54</v>
          </cell>
          <cell r="T9906" t="str">
            <v>062</v>
          </cell>
          <cell r="U9906" t="str">
            <v>0</v>
          </cell>
          <cell r="V9906" t="str">
            <v>HH SSP SOC ASS: GRANT IN AID</v>
          </cell>
        </row>
        <row r="9907">
          <cell r="Q9907" t="str">
            <v>Expenditure:  Transfers and Subsidies - Operational:  Allocations In-kind - Households:  Social Assistance - Old Age Grant</v>
          </cell>
          <cell r="R9907" t="str">
            <v>2</v>
          </cell>
          <cell r="S9907" t="str">
            <v>54</v>
          </cell>
          <cell r="T9907" t="str">
            <v>063</v>
          </cell>
          <cell r="U9907" t="str">
            <v>0</v>
          </cell>
          <cell r="V9907" t="str">
            <v>HH SSP SOC ASS: OLD AGE GRANT</v>
          </cell>
        </row>
        <row r="9908">
          <cell r="Q9908" t="str">
            <v>Expenditure:  Transfers and Subsidies - Operational:  Allocations In-kind - Households:  Social Assistance - Poverty Relief</v>
          </cell>
          <cell r="R9908" t="str">
            <v>2</v>
          </cell>
          <cell r="S9908" t="str">
            <v>54</v>
          </cell>
          <cell r="T9908" t="str">
            <v>064</v>
          </cell>
          <cell r="U9908" t="str">
            <v>0</v>
          </cell>
          <cell r="V9908" t="str">
            <v>HH SSP SOC ASS: POVERTY RELIEF</v>
          </cell>
        </row>
        <row r="9909">
          <cell r="Q9909" t="str">
            <v>Expenditure:  Transfers and Subsidies - Operational:  Allocations In-kind - Households:  Other Transfers (Cash)</v>
          </cell>
          <cell r="R9909">
            <v>0</v>
          </cell>
          <cell r="V9909" t="str">
            <v>HH: OTHER TRANSFERS (CASH)</v>
          </cell>
        </row>
        <row r="9910">
          <cell r="Q9910" t="str">
            <v>Expenditure:  Transfers and Subsidies - Operational:  Allocations In-kind - Households:  Other Transfers (Cash) - Bursaries (Non-Employee)</v>
          </cell>
          <cell r="R9910" t="str">
            <v>2</v>
          </cell>
          <cell r="S9910" t="str">
            <v>54</v>
          </cell>
          <cell r="T9910" t="str">
            <v>065</v>
          </cell>
          <cell r="U9910" t="str">
            <v>0</v>
          </cell>
          <cell r="V9910" t="str">
            <v>HH: BURSARIES NON-EMPLOYEE CASH</v>
          </cell>
        </row>
        <row r="9911">
          <cell r="Q9911" t="str">
            <v>Expenditure:  Transfers and Subsidies - Operational:  Allocations In-kind - Households:  Other Transfers (Cash) - Taxi ReOperationalisation</v>
          </cell>
          <cell r="R9911" t="str">
            <v>2</v>
          </cell>
          <cell r="S9911" t="str">
            <v>54</v>
          </cell>
          <cell r="T9911" t="str">
            <v>066</v>
          </cell>
          <cell r="U9911" t="str">
            <v>0</v>
          </cell>
          <cell r="V9911" t="str">
            <v>HH OTH TRANS: TAXI RECAPITALISATION</v>
          </cell>
        </row>
        <row r="9912">
          <cell r="Q9912" t="str">
            <v>Expenditure:  Transfers and Subsidies - Operational:  Allocations In-kind - Households:  Other Transfers (Cash) - Farmer Support Households (Cash)</v>
          </cell>
          <cell r="R9912" t="str">
            <v>2</v>
          </cell>
          <cell r="S9912" t="str">
            <v>54</v>
          </cell>
          <cell r="T9912" t="str">
            <v>067</v>
          </cell>
          <cell r="U9912" t="str">
            <v>0</v>
          </cell>
          <cell r="V9912" t="str">
            <v>HH OTH TRANS: FARMER SUPPORT HOUSEHOLDS</v>
          </cell>
        </row>
        <row r="9913">
          <cell r="Q9913" t="str">
            <v xml:space="preserve">Expenditure:  Transfers and Subsidies - Operational:  Allocations In-kind - Households:  Other Transfers (Cash) - Other (National Housing Programme) </v>
          </cell>
          <cell r="R9913">
            <v>0</v>
          </cell>
          <cell r="V9913" t="str">
            <v xml:space="preserve">HH OTH TRANS: NAT HOUSING PROGRAMME </v>
          </cell>
        </row>
        <row r="9914">
          <cell r="Q9914" t="str">
            <v xml:space="preserve">Expenditure:  Transfers and Subsidies - Operational:  Allocations In-kind - Households:  Other Transfers (Cash) - Other (National Housing Programme):  Housing Support </v>
          </cell>
          <cell r="R9914">
            <v>0</v>
          </cell>
          <cell r="V9914" t="str">
            <v>HH OTH TRANS: NAT HOUS PRG HOUSING SUPP</v>
          </cell>
        </row>
        <row r="9915">
          <cell r="Q9915" t="str">
            <v>Expenditure:  Transfers and Subsidies - Operational:  Allocations In-kind - Households:  Other Transfers (Cash) - Other (National Housing Programme):  Housing Support - Consolidation Support (Housing)</v>
          </cell>
          <cell r="R9915" t="str">
            <v>2</v>
          </cell>
          <cell r="S9915" t="str">
            <v>54</v>
          </cell>
          <cell r="T9915" t="str">
            <v>068</v>
          </cell>
          <cell r="U9915" t="str">
            <v>0</v>
          </cell>
          <cell r="V9915" t="str">
            <v>HH OTH TRANS: HOUSING - CONSOL SUPPORT</v>
          </cell>
        </row>
        <row r="9916">
          <cell r="Q9916" t="str">
            <v>Expenditure:  Transfers and Subsidies - Operational:  Allocations In-kind - Households:  Other Transfers (Cash) - Other (National Housing Programme):  Housing Support - Emergency Housing Assistance</v>
          </cell>
          <cell r="R9916" t="str">
            <v>2</v>
          </cell>
          <cell r="S9916" t="str">
            <v>54</v>
          </cell>
          <cell r="T9916" t="str">
            <v>069</v>
          </cell>
          <cell r="U9916" t="str">
            <v>0</v>
          </cell>
          <cell r="V9916" t="str">
            <v>HH OTH TRANS: HOUSING - EMER HOUSING ASS</v>
          </cell>
        </row>
        <row r="9917">
          <cell r="Q9917" t="str">
            <v>Expenditure:  Transfers and Subsidies - Operational:  Allocations In-kind - Households:  Other Transfers (Cash) - Other (National Housing Programme):  Housing Support - Individual Support (Housing)</v>
          </cell>
          <cell r="R9917" t="str">
            <v>2</v>
          </cell>
          <cell r="S9917" t="str">
            <v>54</v>
          </cell>
          <cell r="T9917" t="str">
            <v>070</v>
          </cell>
          <cell r="U9917" t="str">
            <v>0</v>
          </cell>
          <cell r="V9917" t="str">
            <v>HH OTH TRANS: HOUSING - INDIVIDUAL SUPP</v>
          </cell>
        </row>
        <row r="9918">
          <cell r="Q9918" t="str">
            <v>Expenditure:  Transfers and Subsidies - Operational:  Allocations In-kind - Households:  Other Transfers (Cash) - Other (National Housing Programme):  Housing Support - Institutional Support (Housing)</v>
          </cell>
          <cell r="R9918" t="str">
            <v>2</v>
          </cell>
          <cell r="S9918" t="str">
            <v>54</v>
          </cell>
          <cell r="T9918" t="str">
            <v>071</v>
          </cell>
          <cell r="U9918" t="str">
            <v>0</v>
          </cell>
          <cell r="V9918" t="str">
            <v>HH OTH TRANS: HOUSING - INSTITUTION SUPP</v>
          </cell>
        </row>
        <row r="9919">
          <cell r="Q9919" t="str">
            <v>Expenditure:  Transfers and Subsidies - Operational:  Allocations In-kind - Households:  Other Transfers (Cash) - Other (National Housing Programme):  Housing Support - Peoples Housing Process (Housing)</v>
          </cell>
          <cell r="R9919" t="str">
            <v>2</v>
          </cell>
          <cell r="S9919" t="str">
            <v>54</v>
          </cell>
          <cell r="T9919" t="str">
            <v>072</v>
          </cell>
          <cell r="U9919" t="str">
            <v>0</v>
          </cell>
          <cell r="V9919" t="str">
            <v>HH OTH TRANS: HOUSING - PEOPLE HOUS PROC</v>
          </cell>
        </row>
        <row r="9920">
          <cell r="Q9920" t="str">
            <v>Expenditure:  Transfers and Subsidies - Operational:  Allocations In-kind - Households:  Other Transfers (Cash) - Other (National Housing Programme):  Housing Support - Phasing Out Programme (Housing)</v>
          </cell>
          <cell r="R9920" t="str">
            <v>2</v>
          </cell>
          <cell r="S9920" t="str">
            <v>54</v>
          </cell>
          <cell r="T9920" t="str">
            <v>073</v>
          </cell>
          <cell r="U9920" t="str">
            <v>0</v>
          </cell>
          <cell r="V9920" t="str">
            <v>HH OTH TRANS: HOUSING - PHAS OUT PROGRAM</v>
          </cell>
        </row>
        <row r="9921">
          <cell r="Q9921" t="str">
            <v>Expenditure:  Transfers and Subsidies - Operational:  Allocations In-kind - Households:  Other Transfers (Cash) - Other (National Housing Programme):  Housing Support - Project Linked Support (Housing)</v>
          </cell>
          <cell r="R9921" t="str">
            <v>2</v>
          </cell>
          <cell r="S9921" t="str">
            <v>54</v>
          </cell>
          <cell r="T9921" t="str">
            <v>074</v>
          </cell>
          <cell r="U9921" t="str">
            <v>0</v>
          </cell>
          <cell r="V9921" t="str">
            <v>HH OTH TRANS: HOUSING - PROJ LINKED SUPP</v>
          </cell>
        </row>
        <row r="9922">
          <cell r="Q9922" t="str">
            <v>Expenditure:  Transfers and Subsidies - Operational:  Allocations In-kind - Households:  Other Transfers (Cash) - Other (National Housing Programme):  Housing Support - Relocation Ass Support (Housing)</v>
          </cell>
          <cell r="R9922" t="str">
            <v>2</v>
          </cell>
          <cell r="S9922" t="str">
            <v>54</v>
          </cell>
          <cell r="T9922" t="str">
            <v>075</v>
          </cell>
          <cell r="U9922" t="str">
            <v>0</v>
          </cell>
          <cell r="V9922" t="str">
            <v>HH OTH TRANS: HOUSING - RELOCAT ASS SUPP</v>
          </cell>
        </row>
        <row r="9923">
          <cell r="Q9923" t="str">
            <v>Expenditure:  Transfers and Subsidies - Operational:  Allocations In-kind - Households:  Other Transfers (Cash) - Other (National Housing Programme):  Housing Support - Rural Support Informal Land (Housing)</v>
          </cell>
          <cell r="R9923" t="str">
            <v>2</v>
          </cell>
          <cell r="S9923" t="str">
            <v>54</v>
          </cell>
          <cell r="T9923" t="str">
            <v>076</v>
          </cell>
          <cell r="U9923" t="str">
            <v>0</v>
          </cell>
          <cell r="V9923" t="str">
            <v>HH OTH TRANS: HOUSING - RUR SUP INFR LND</v>
          </cell>
        </row>
        <row r="9924">
          <cell r="Q9924" t="str">
            <v>Expenditure:  Transfers and Subsidies - Operational:  Allocations In-kind - Households:  Other Transfers (Cash) - Other (National Housing Programme):  Housing Support - Upgrading of Informal Settlement</v>
          </cell>
          <cell r="R9924" t="str">
            <v>2</v>
          </cell>
          <cell r="S9924" t="str">
            <v>54</v>
          </cell>
          <cell r="T9924" t="str">
            <v>077</v>
          </cell>
          <cell r="U9924" t="str">
            <v>0</v>
          </cell>
          <cell r="V9924" t="str">
            <v>HH OTH TRANS: HOUSING - UPGRD INFR SETTL</v>
          </cell>
        </row>
        <row r="9925">
          <cell r="Q9925" t="str">
            <v>Expenditure:  Transfers and Subsidies - Operational:  Allocations In-kind - Households:  Other Transfers (Cash) - Other (National Housing Programme):  Discount Benefit Scheme (Housing</v>
          </cell>
          <cell r="R9925" t="str">
            <v>2</v>
          </cell>
          <cell r="S9925" t="str">
            <v>54</v>
          </cell>
          <cell r="T9925" t="str">
            <v>078</v>
          </cell>
          <cell r="U9925" t="str">
            <v>0</v>
          </cell>
          <cell r="V9925" t="str">
            <v>HH OTH TRANS: HOUSING - DISC BENEFIT SCH</v>
          </cell>
        </row>
        <row r="9926">
          <cell r="Q9926" t="str">
            <v>Expenditure:  Transfers and Subsidies - Operational:  Allocations In-kind - Households:  Other Transfers (Cash) - Human Settlement Re-development Programme</v>
          </cell>
          <cell r="R9926" t="str">
            <v>2</v>
          </cell>
          <cell r="S9926" t="str">
            <v>54</v>
          </cell>
          <cell r="T9926" t="str">
            <v>079</v>
          </cell>
          <cell r="U9926" t="str">
            <v>0</v>
          </cell>
          <cell r="V9926" t="str">
            <v>HH OTH TRANS: HOUSING - HMN SET RE-D PRG</v>
          </cell>
        </row>
        <row r="9927">
          <cell r="Q9927" t="str">
            <v>Expenditure:  Transfers and Subsidies - Operational:  Allocations In-kind - Households:  Other Transfers (Cash) - Pocket Money Households (Cash)</v>
          </cell>
          <cell r="R9927" t="str">
            <v>2</v>
          </cell>
          <cell r="S9927" t="str">
            <v>54</v>
          </cell>
          <cell r="T9927" t="str">
            <v>080</v>
          </cell>
          <cell r="U9927" t="str">
            <v>0</v>
          </cell>
          <cell r="V9927" t="str">
            <v>HH OTH TRANS: HOUSING - POCKET MONEY HH</v>
          </cell>
        </row>
        <row r="9928">
          <cell r="Q9928" t="str">
            <v xml:space="preserve">Expenditure:  Transfers and Subsidies - Operational:  Allocations In-kind - Non-profit Institutions </v>
          </cell>
          <cell r="R9928">
            <v>0</v>
          </cell>
          <cell r="V9928" t="str">
            <v>T&amp;S OPS: ALL IN-KIND NON-PROFIT INSTITU</v>
          </cell>
        </row>
        <row r="9929">
          <cell r="Q9929" t="str">
            <v>Expenditure:  Transfers and Subsidies - Operational:  Allocations In-kind - Non-Profit Institutions:  Buyisa-E-Bag</v>
          </cell>
          <cell r="R9929" t="str">
            <v>2</v>
          </cell>
          <cell r="S9929" t="str">
            <v>54</v>
          </cell>
          <cell r="T9929" t="str">
            <v>250</v>
          </cell>
          <cell r="U9929" t="str">
            <v>0</v>
          </cell>
          <cell r="V9929" t="str">
            <v>NON-PROF: BUYISA-E-BAG</v>
          </cell>
        </row>
        <row r="9930">
          <cell r="Q9930" t="str">
            <v>Expenditure:  Transfers and Subsidies - Operational:  Allocations In-kind - Non-Profit Institutions:  Cape Town Civilian Blind Society</v>
          </cell>
          <cell r="R9930" t="str">
            <v>2</v>
          </cell>
          <cell r="S9930" t="str">
            <v>54</v>
          </cell>
          <cell r="T9930" t="str">
            <v>251</v>
          </cell>
          <cell r="U9930" t="str">
            <v>0</v>
          </cell>
          <cell r="V9930" t="str">
            <v>NON-PROF: CAPE TOWN CIVILIAN BLIND SOCI</v>
          </cell>
        </row>
        <row r="9931">
          <cell r="Q9931" t="str">
            <v>Expenditure:  Transfers and Subsidies - Operational:  Allocations In-kind - Non-Profit Institutions:  Centre for African Renaissance Studies (CARS)</v>
          </cell>
          <cell r="R9931" t="str">
            <v>2</v>
          </cell>
          <cell r="S9931" t="str">
            <v>54</v>
          </cell>
          <cell r="T9931" t="str">
            <v>252</v>
          </cell>
          <cell r="U9931" t="str">
            <v>0</v>
          </cell>
          <cell r="V9931" t="str">
            <v>NON-PROF: CENTRE AFRICAN RENAIS STUDIES</v>
          </cell>
        </row>
        <row r="9932">
          <cell r="Q9932" t="str">
            <v>Expenditure:  Transfers and Subsidies - Operational:  Allocations In-kind - Non-Profit Institutions:  Clerical Assist (Pole Parties)</v>
          </cell>
          <cell r="R9932" t="str">
            <v>2</v>
          </cell>
          <cell r="S9932" t="str">
            <v>54</v>
          </cell>
          <cell r="T9932" t="str">
            <v>253</v>
          </cell>
          <cell r="U9932" t="str">
            <v>0</v>
          </cell>
          <cell r="V9932" t="str">
            <v>NON-PROF: CLERICAL ASSIST (POLE PARTIES)</v>
          </cell>
        </row>
        <row r="9933">
          <cell r="Q9933" t="str">
            <v>Expenditure:  Transfers and Subsidies - Operational:  Allocations In-kind - Non-Profit Institutions:  Constituency Allowance (Pole Parties)</v>
          </cell>
          <cell r="R9933" t="str">
            <v>2</v>
          </cell>
          <cell r="S9933" t="str">
            <v>54</v>
          </cell>
          <cell r="T9933" t="str">
            <v>254</v>
          </cell>
          <cell r="U9933" t="str">
            <v>0</v>
          </cell>
          <cell r="V9933" t="str">
            <v>NON-PROF: CONSTIT ALLOW (POLE PARTIES)</v>
          </cell>
        </row>
        <row r="9934">
          <cell r="Q9934" t="str">
            <v>Expenditure:  Transfers and Subsidies - Operational:  Allocations In-kind - Non-Profit Institutions:  International Conservation Union</v>
          </cell>
          <cell r="R9934" t="str">
            <v>2</v>
          </cell>
          <cell r="S9934" t="str">
            <v>54</v>
          </cell>
          <cell r="T9934" t="str">
            <v>255</v>
          </cell>
          <cell r="U9934" t="str">
            <v>0</v>
          </cell>
          <cell r="V9934" t="str">
            <v>NON-PROF: INTERNATIONAL CONSERVAT UNION</v>
          </cell>
        </row>
        <row r="9935">
          <cell r="Q9935" t="str">
            <v>Expenditure:  Transfers and Subsidies - Operational:  Allocations In-kind - Non-Profit Institutions:  Johannesburg Society to Help Civilian Blind</v>
          </cell>
          <cell r="R9935" t="str">
            <v>2</v>
          </cell>
          <cell r="S9935" t="str">
            <v>54</v>
          </cell>
          <cell r="T9935" t="str">
            <v>256</v>
          </cell>
          <cell r="U9935" t="str">
            <v>0</v>
          </cell>
          <cell r="V9935" t="str">
            <v>NON-PROF: JHB SOC TO HELP CIVILIAN BLIND</v>
          </cell>
        </row>
        <row r="9936">
          <cell r="Q9936" t="str">
            <v>Expenditure:  Transfers and Subsidies - Operational:  Allocations In-kind - Non-Profit Institutions:  National Indian Blind Society</v>
          </cell>
          <cell r="R9936" t="str">
            <v>2</v>
          </cell>
          <cell r="S9936" t="str">
            <v>54</v>
          </cell>
          <cell r="T9936" t="str">
            <v>257</v>
          </cell>
          <cell r="U9936" t="str">
            <v>0</v>
          </cell>
          <cell r="V9936" t="str">
            <v>NON-PROF: NATIONAL INDIAN BLIND SOCIETY</v>
          </cell>
        </row>
        <row r="9937">
          <cell r="Q9937" t="str">
            <v>Expenditure:  Transfers and Subsidies - Operational:  Allocations In-kind - Non-Profit Institutions:  National Society for the Blind</v>
          </cell>
          <cell r="R9937" t="str">
            <v>2</v>
          </cell>
          <cell r="S9937" t="str">
            <v>54</v>
          </cell>
          <cell r="T9937" t="str">
            <v>258</v>
          </cell>
          <cell r="U9937" t="str">
            <v>0</v>
          </cell>
          <cell r="V9937" t="str">
            <v>NON-PROF: NATIONAL SOCIETY FOR THE BLIND</v>
          </cell>
        </row>
        <row r="9938">
          <cell r="Q9938" t="str">
            <v>Expenditure:  Transfers and Subsidies - Operational:  Allocations In-kind - Non-Profit Institutions:  National Business Trust</v>
          </cell>
          <cell r="R9938" t="str">
            <v>2</v>
          </cell>
          <cell r="S9938" t="str">
            <v>54</v>
          </cell>
          <cell r="T9938" t="str">
            <v>259</v>
          </cell>
          <cell r="U9938" t="str">
            <v>0</v>
          </cell>
          <cell r="V9938" t="str">
            <v>NON-PROF: NATIONAL BUSINESS TRUST</v>
          </cell>
        </row>
        <row r="9939">
          <cell r="Q9939" t="str">
            <v>Expenditure:  Transfers and Subsidies - Operational:  Allocations In-kind - Non-Profit Institutions:  National Council Blind Subs</v>
          </cell>
          <cell r="R9939" t="str">
            <v>2</v>
          </cell>
          <cell r="S9939" t="str">
            <v>54</v>
          </cell>
          <cell r="T9939" t="str">
            <v>260</v>
          </cell>
          <cell r="U9939" t="str">
            <v>0</v>
          </cell>
          <cell r="V9939" t="str">
            <v>NON-PROF: NATIONAL COUNCIL BLIND SUBS</v>
          </cell>
        </row>
        <row r="9940">
          <cell r="Q9940" t="str">
            <v>Expenditure:  Transfers and Subsidies - Operational:  Allocations In-kind - Non-Profit Institutions:  National Council Deaf Subs</v>
          </cell>
          <cell r="R9940" t="str">
            <v>2</v>
          </cell>
          <cell r="S9940" t="str">
            <v>54</v>
          </cell>
          <cell r="T9940" t="str">
            <v>261</v>
          </cell>
          <cell r="U9940" t="str">
            <v>0</v>
          </cell>
          <cell r="V9940" t="str">
            <v>NON-PROF: NATIONAL COUNCIL DEAF SUBS</v>
          </cell>
        </row>
        <row r="9941">
          <cell r="Q9941" t="str">
            <v>Expenditure:  Transfers and Subsidies - Operational:  Allocations In-kind - Non-Profit Institutions:  National Council Physical Disability</v>
          </cell>
          <cell r="R9941" t="str">
            <v>2</v>
          </cell>
          <cell r="S9941" t="str">
            <v>54</v>
          </cell>
          <cell r="T9941" t="str">
            <v>262</v>
          </cell>
          <cell r="U9941" t="str">
            <v>0</v>
          </cell>
          <cell r="V9941" t="str">
            <v>NON-PROF: NAT COUNCIL PHYSIC DISABILITY</v>
          </cell>
        </row>
        <row r="9942">
          <cell r="Q9942" t="str">
            <v>Expenditure:  Transfers and Subsidies - Operational:  Allocations In-kind - Non-Profit Institutions:  National Off-Road Workshop</v>
          </cell>
          <cell r="R9942" t="str">
            <v>2</v>
          </cell>
          <cell r="S9942" t="str">
            <v>54</v>
          </cell>
          <cell r="T9942" t="str">
            <v>263</v>
          </cell>
          <cell r="U9942" t="str">
            <v>0</v>
          </cell>
          <cell r="V9942" t="str">
            <v>NON-PROF: NATIONAL OFF-ROAD WORKSHOP</v>
          </cell>
        </row>
        <row r="9943">
          <cell r="Q9943" t="str">
            <v>Expenditure:  Transfers and Subsidies - Operational:  Allocations In-kind - Non-Profit Institutions:  Other Non-profit Institutions</v>
          </cell>
          <cell r="R9943" t="str">
            <v>2</v>
          </cell>
          <cell r="S9943" t="str">
            <v>54</v>
          </cell>
          <cell r="T9943" t="str">
            <v>264</v>
          </cell>
          <cell r="U9943" t="str">
            <v>0</v>
          </cell>
          <cell r="V9943" t="str">
            <v>NON-PROF: OTHER NON-PROFIT INSTITUTIONS</v>
          </cell>
        </row>
        <row r="9944">
          <cell r="Q9944" t="str">
            <v>Expenditure:  Transfers and Subsidies - Operational:  Allocations In-kind - Non-Profit Institutions:  Political Parties</v>
          </cell>
          <cell r="R9944" t="str">
            <v>2</v>
          </cell>
          <cell r="S9944" t="str">
            <v>54</v>
          </cell>
          <cell r="T9944" t="str">
            <v>265</v>
          </cell>
          <cell r="U9944" t="str">
            <v>0</v>
          </cell>
          <cell r="V9944" t="str">
            <v>NON-PROF: POLITICAL PARTIES</v>
          </cell>
        </row>
        <row r="9945">
          <cell r="Q9945" t="str">
            <v>Expenditure:  Transfers and Subsidies - Operational:  Allocations In-kind - Non-Profit Institutions:  Pretoria Society for The Blind</v>
          </cell>
          <cell r="R9945" t="str">
            <v>2</v>
          </cell>
          <cell r="S9945" t="str">
            <v>54</v>
          </cell>
          <cell r="T9945" t="str">
            <v>266</v>
          </cell>
          <cell r="U9945" t="str">
            <v>0</v>
          </cell>
          <cell r="V9945" t="str">
            <v>NON-PROF: PRETORIA SOCIETY FOR THE BLIND</v>
          </cell>
        </row>
        <row r="9946">
          <cell r="Q9946" t="str">
            <v>Expenditure:  Transfers and Subsidies - Operational:  Allocations In-kind - Non-Profit Institutions:  South African National Tuberculosis Association (SANTA)</v>
          </cell>
          <cell r="R9946" t="str">
            <v>2</v>
          </cell>
          <cell r="S9946" t="str">
            <v>54</v>
          </cell>
          <cell r="T9946" t="str">
            <v>267</v>
          </cell>
          <cell r="U9946" t="str">
            <v>0</v>
          </cell>
          <cell r="V9946" t="str">
            <v>NON-PROF: NAT TUBERCULOSIS ASSOCIATION</v>
          </cell>
        </row>
        <row r="9947">
          <cell r="Q9947" t="str">
            <v>Expenditure:  Transfers and Subsidies - Operational:  Allocations In-kind - Non-Profit Institutions:  Services for the Blind and Visual Handicapped</v>
          </cell>
          <cell r="R9947" t="str">
            <v>2</v>
          </cell>
          <cell r="S9947" t="str">
            <v>54</v>
          </cell>
          <cell r="T9947" t="str">
            <v>268</v>
          </cell>
          <cell r="U9947" t="str">
            <v>0</v>
          </cell>
          <cell r="V9947" t="str">
            <v>NON-PROF: SERV - BLIND &amp; VISUAL HANDICAP</v>
          </cell>
        </row>
        <row r="9948">
          <cell r="Q9948" t="str">
            <v>Expenditure:  Transfers and Subsidies - Operational:  Allocations In-kind - Non-Profit Institutions:  South Africa Climate Action Network</v>
          </cell>
          <cell r="R9948" t="str">
            <v>2</v>
          </cell>
          <cell r="S9948" t="str">
            <v>54</v>
          </cell>
          <cell r="T9948" t="str">
            <v>269</v>
          </cell>
          <cell r="U9948" t="str">
            <v>0</v>
          </cell>
          <cell r="V9948" t="str">
            <v>NON-PROF: SA CLIMATE ACTION NETWORK</v>
          </cell>
        </row>
        <row r="9949">
          <cell r="Q9949" t="str">
            <v>Expenditure:  Transfers and Subsidies - Operational:  Allocations In-kind - Non-Profit Institutions:  Workshop and Home Blind Worcester</v>
          </cell>
          <cell r="R9949" t="str">
            <v>2</v>
          </cell>
          <cell r="S9949" t="str">
            <v>54</v>
          </cell>
          <cell r="T9949" t="str">
            <v>270</v>
          </cell>
          <cell r="U9949" t="str">
            <v>0</v>
          </cell>
          <cell r="V9949" t="str">
            <v>NON-PROF: W/SHOP &amp; HOME BLIND WORCESTER</v>
          </cell>
        </row>
        <row r="9950">
          <cell r="Q9950" t="str">
            <v>Expenditure:  Transfers and Subsidies - Operational:  Allocations In-kind - Non-Profit Institutions:  Work Centres for the Disabled</v>
          </cell>
          <cell r="R9950" t="str">
            <v>2</v>
          </cell>
          <cell r="S9950" t="str">
            <v>54</v>
          </cell>
          <cell r="T9950" t="str">
            <v>271</v>
          </cell>
          <cell r="U9950" t="str">
            <v>0</v>
          </cell>
          <cell r="V9950" t="str">
            <v>NON-PROF: WORK CENTRES FOR THE DISABLED</v>
          </cell>
        </row>
        <row r="9951">
          <cell r="Q9951" t="str">
            <v>Expenditure:  Transfers and Subsidies - Operational:  Allocations In-kind - Non-Profit Institutions:  Public Schools</v>
          </cell>
          <cell r="R9951">
            <v>0</v>
          </cell>
          <cell r="V9951" t="str">
            <v>T&amp;S OPS: ALL IN-KIND N-PROF PUB SCHOOLS</v>
          </cell>
        </row>
        <row r="9952">
          <cell r="Q9952" t="str">
            <v>Expenditure:  Transfers and Subsidies - Operational:  Allocations In-kind - Non-Profit Institutions:  Public Schools - Section 20 Schools</v>
          </cell>
          <cell r="R9952" t="str">
            <v>2</v>
          </cell>
          <cell r="S9952" t="str">
            <v>54</v>
          </cell>
          <cell r="T9952" t="str">
            <v>272</v>
          </cell>
          <cell r="U9952" t="str">
            <v>0</v>
          </cell>
          <cell r="V9952" t="str">
            <v>N-P PUB SCH: SECTION 20 SCHOOLS</v>
          </cell>
        </row>
        <row r="9953">
          <cell r="Q9953" t="str">
            <v>Expenditure:  Transfers and Subsidies - Operational:  Allocations In-kind - Non-Profit Institutions:  Public Schools - Section 21 Schools</v>
          </cell>
          <cell r="R9953">
            <v>0</v>
          </cell>
          <cell r="V9953" t="str">
            <v>T&amp;S OPS: ALL IN-KIND N-P PUB SCH SEC 21</v>
          </cell>
        </row>
        <row r="9954">
          <cell r="Q9954" t="str">
            <v>Expenditure:  Transfers and Subsidies - Operational:  Allocations In-kind - Non-Profit Institutions:  Public Schools - Section 21 Schools:  Learning, Training Support Material</v>
          </cell>
          <cell r="R9954" t="str">
            <v>2</v>
          </cell>
          <cell r="S9954" t="str">
            <v>54</v>
          </cell>
          <cell r="T9954" t="str">
            <v>273</v>
          </cell>
          <cell r="U9954" t="str">
            <v>0</v>
          </cell>
          <cell r="V9954" t="str">
            <v>N-P SEC 21 SCH: LEARNING TRAIN SUPP MAT</v>
          </cell>
        </row>
        <row r="9955">
          <cell r="Q9955" t="str">
            <v>Expenditure:  Transfers and Subsidies - Operational:  Allocations In-kind - Non-Profit Institutions:  Public Schools - Section 21 Schools:  Utilities</v>
          </cell>
          <cell r="R9955" t="str">
            <v>2</v>
          </cell>
          <cell r="S9955" t="str">
            <v>54</v>
          </cell>
          <cell r="T9955" t="str">
            <v>274</v>
          </cell>
          <cell r="U9955" t="str">
            <v>0</v>
          </cell>
          <cell r="V9955" t="str">
            <v>N-P SEC 21 SCH: UTILITIES</v>
          </cell>
        </row>
        <row r="9956">
          <cell r="Q9956" t="str">
            <v>Expenditure:  Transfers and Subsidies - Operational:  Allocations In-kind - Non-Profit Institutions:  Public Schools - Section 21 Schools:  Maintenance</v>
          </cell>
          <cell r="R9956" t="str">
            <v>2</v>
          </cell>
          <cell r="S9956" t="str">
            <v>54</v>
          </cell>
          <cell r="T9956" t="str">
            <v>275</v>
          </cell>
          <cell r="U9956" t="str">
            <v>0</v>
          </cell>
          <cell r="V9956" t="str">
            <v>N-P SEC 21 SCH: MAINTENANCE</v>
          </cell>
        </row>
        <row r="9957">
          <cell r="Q9957" t="str">
            <v>Expenditure:  Transfers and Subsidies - Operational:  Allocations In-kind - Non-Profit Institutions:  Public Schools - Section 21 Schools:  Services Rendered</v>
          </cell>
          <cell r="R9957" t="str">
            <v>2</v>
          </cell>
          <cell r="S9957" t="str">
            <v>54</v>
          </cell>
          <cell r="T9957" t="str">
            <v>276</v>
          </cell>
          <cell r="U9957" t="str">
            <v>0</v>
          </cell>
          <cell r="V9957" t="str">
            <v>N-P SEC 21 SCH: SERVICES RENDERED</v>
          </cell>
        </row>
        <row r="9958">
          <cell r="Q9958" t="str">
            <v>Expenditure:  Transfers and Subsidies - Operational:  Allocations In-kind - Non-Profit Institutions:  Public Schools - Other Educational Institutions</v>
          </cell>
          <cell r="R9958">
            <v>0</v>
          </cell>
          <cell r="V9958" t="str">
            <v>T&amp;S OPS: ALL IN-KIND N-P PUB SCH OTHER</v>
          </cell>
        </row>
        <row r="9959">
          <cell r="Q9959" t="str">
            <v>Expenditure:  Transfers and Subsidies - Operational:  Allocations In-kind - Non-Profit Institutions:  Public Schools - Other Educational Institutions:  School Support (Other Educational Institutions)</v>
          </cell>
          <cell r="R9959" t="str">
            <v>2</v>
          </cell>
          <cell r="S9959" t="str">
            <v>54</v>
          </cell>
          <cell r="T9959" t="str">
            <v>277</v>
          </cell>
          <cell r="U9959" t="str">
            <v>0</v>
          </cell>
          <cell r="V9959" t="str">
            <v>N-P UB SCH: SCHOOL SUPP (OTH EDUC INST)</v>
          </cell>
        </row>
        <row r="9960">
          <cell r="Q9960" t="str">
            <v>Expenditure:  Transfers and Subsidies - Operational:  Allocations In-kind - Non-Profit Institutions:  Engel House Art Collect: Pretoria</v>
          </cell>
          <cell r="R9960" t="str">
            <v>2</v>
          </cell>
          <cell r="S9960" t="str">
            <v>54</v>
          </cell>
          <cell r="T9960" t="str">
            <v>278</v>
          </cell>
          <cell r="U9960" t="str">
            <v>0</v>
          </cell>
          <cell r="V9960" t="str">
            <v>NON PROF: ENGEL HOUSE ART COLLECTION PTA</v>
          </cell>
        </row>
        <row r="9961">
          <cell r="Q9961" t="str">
            <v>Expenditure:  Transfers and Subsidies - Operational:  Allocations In-kind - Non-Profit Institutions:  Business Arts South Africa</v>
          </cell>
          <cell r="R9961" t="str">
            <v>2</v>
          </cell>
          <cell r="S9961" t="str">
            <v>54</v>
          </cell>
          <cell r="T9961" t="str">
            <v>279</v>
          </cell>
          <cell r="U9961" t="str">
            <v>0</v>
          </cell>
          <cell r="V9961" t="str">
            <v>NON PROF: BUSINESS ARTS SOUTH AFRICA</v>
          </cell>
        </row>
        <row r="9962">
          <cell r="Q9962" t="str">
            <v>Expenditure:  Transfers and Subsidies - Operational:  Allocations In-kind - Non-Profit Institutions:  Blind South Africa</v>
          </cell>
          <cell r="R9962" t="str">
            <v>2</v>
          </cell>
          <cell r="S9962" t="str">
            <v>54</v>
          </cell>
          <cell r="T9962" t="str">
            <v>280</v>
          </cell>
          <cell r="U9962" t="str">
            <v>0</v>
          </cell>
          <cell r="V9962" t="str">
            <v>NON PROF: BLIND SOUTH AFRICA</v>
          </cell>
        </row>
        <row r="9963">
          <cell r="Q9963" t="str">
            <v>Expenditure:  Transfers and Subsidies - Operational:  Allocations In-kind - Non-Profit Institutions:  South Africa Transplant Sports Association (SATSA)</v>
          </cell>
          <cell r="R9963" t="str">
            <v>2</v>
          </cell>
          <cell r="S9963" t="str">
            <v>54</v>
          </cell>
          <cell r="T9963" t="str">
            <v>281</v>
          </cell>
          <cell r="U9963" t="str">
            <v>0</v>
          </cell>
          <cell r="V9963" t="str">
            <v>NON PROF: SA TRANSPLANT SPORTS ASSOC</v>
          </cell>
        </row>
        <row r="9964">
          <cell r="Q9964" t="str">
            <v xml:space="preserve">Expenditure:  Transfers and Subsidies - Operational:  Allocations In-kind - Private Enterprises </v>
          </cell>
          <cell r="R9964">
            <v>0</v>
          </cell>
          <cell r="V9964" t="str">
            <v>T&amp;S OPS: ALL IN-KIND PRIVATE ENTERPRISES</v>
          </cell>
        </row>
        <row r="9965">
          <cell r="Q9965" t="str">
            <v>Expenditure:  Transfers and Subsidies - Operational:  Allocations In-kind - Private Enterprises:  Subsidies to Non-financial Private Enterprises</v>
          </cell>
          <cell r="R9965">
            <v>0</v>
          </cell>
          <cell r="V9965" t="str">
            <v>T&amp;S OPS: ALL IN-K PRIV ENT NON FIN SUBS</v>
          </cell>
        </row>
        <row r="9966">
          <cell r="Q9966" t="str">
            <v>Expenditure:  Transfers and Subsidies - Operational:  Allocations In-kind - Private Enterprises:  Subsidies to Non-financial Private Enterprises - Product</v>
          </cell>
          <cell r="R9966" t="str">
            <v>2</v>
          </cell>
          <cell r="S9966" t="str">
            <v>54</v>
          </cell>
          <cell r="T9966" t="str">
            <v>300</v>
          </cell>
          <cell r="U9966" t="str">
            <v>0</v>
          </cell>
          <cell r="V9966" t="str">
            <v>PRIV ENT: SUBS N-FIN ENTPR - PRODUCT</v>
          </cell>
        </row>
        <row r="9967">
          <cell r="Q9967" t="str">
            <v>Expenditure:  Transfers and Subsidies - Operational:  Allocations In-kind - Private Enterprises:  Subsidies to Non-financial Private Enterprises - Production</v>
          </cell>
          <cell r="R9967" t="str">
            <v>2</v>
          </cell>
          <cell r="S9967" t="str">
            <v>54</v>
          </cell>
          <cell r="T9967" t="str">
            <v>301</v>
          </cell>
          <cell r="U9967" t="str">
            <v>0</v>
          </cell>
          <cell r="V9967" t="str">
            <v>PRIV ENT: SUBS N-FIN ENTPR - PRODUCTION</v>
          </cell>
        </row>
        <row r="9968">
          <cell r="Q9968" t="str">
            <v>Expenditure:  Transfers and Subsidies - Operational:  Allocations In-kind - Private Enterprises:  Subsidies to Financial Private Enterprise</v>
          </cell>
          <cell r="R9968">
            <v>0</v>
          </cell>
          <cell r="V9968" t="str">
            <v>T&amp;S OPS: ALL IN-K PRIV ENT FIN SUBS</v>
          </cell>
        </row>
        <row r="9969">
          <cell r="Q9969" t="str">
            <v>Expenditure:  Transfers and Subsidies - Operational:  Allocations In-kind - Private Enterprises:  Subsidies to Financial Private Enterprise - Product</v>
          </cell>
          <cell r="R9969" t="str">
            <v>2</v>
          </cell>
          <cell r="S9969" t="str">
            <v>54</v>
          </cell>
          <cell r="T9969" t="str">
            <v>302</v>
          </cell>
          <cell r="U9969" t="str">
            <v>0</v>
          </cell>
          <cell r="V9969" t="str">
            <v>PRIV ENT: SUBS FIN ENTPR - PRODUCT</v>
          </cell>
        </row>
        <row r="9970">
          <cell r="Q9970" t="str">
            <v>Expenditure:  Transfers and Subsidies - Operational:  Allocations In-kind - Private Enterprises:  Subsidies to Financial Private Enterprise - Production</v>
          </cell>
          <cell r="R9970" t="str">
            <v>2</v>
          </cell>
          <cell r="S9970" t="str">
            <v>54</v>
          </cell>
          <cell r="T9970" t="str">
            <v>303</v>
          </cell>
          <cell r="U9970" t="str">
            <v>0</v>
          </cell>
          <cell r="V9970" t="str">
            <v>PRIV ENT: SUBS FIN ENTPR - PRODUCTION</v>
          </cell>
        </row>
        <row r="9971">
          <cell r="Q9971" t="str">
            <v>Expenditure:  Transfers and Subsidies - Operational:  Allocations In-kind - Private Enterprises:  Other Transfers Private Enterprises</v>
          </cell>
          <cell r="R9971">
            <v>0</v>
          </cell>
          <cell r="V9971" t="str">
            <v>T&amp;S OPS: ALL IN-K PRIV ENTR OTH TRF</v>
          </cell>
        </row>
        <row r="9972">
          <cell r="Q9972" t="str">
            <v>Expenditure:  Transfers and Subsidies - Operational:  Allocations In-kind - Private Enterprises:  Other Transfers Private Enterprises:  Ditsela</v>
          </cell>
          <cell r="R9972" t="str">
            <v>2</v>
          </cell>
          <cell r="S9972" t="str">
            <v>54</v>
          </cell>
          <cell r="T9972" t="str">
            <v>304</v>
          </cell>
          <cell r="U9972" t="str">
            <v>0</v>
          </cell>
          <cell r="V9972" t="str">
            <v>PRIV ENT: OTH TRF -DITSELA</v>
          </cell>
        </row>
        <row r="9973">
          <cell r="Q9973" t="str">
            <v>Expenditure:  Transfers and Subsidies - Operational:  Allocations In-kind - Private Enterprises:  Other Transfers Private Enterprises:  Mining Companies</v>
          </cell>
          <cell r="R9973" t="str">
            <v>2</v>
          </cell>
          <cell r="S9973" t="str">
            <v>54</v>
          </cell>
          <cell r="T9973" t="str">
            <v>305</v>
          </cell>
          <cell r="U9973" t="str">
            <v>0</v>
          </cell>
          <cell r="V9973" t="str">
            <v>PRIV ENT: OTH TRF -MINING COMPANIES</v>
          </cell>
        </row>
        <row r="9974">
          <cell r="Q9974" t="str">
            <v>Expenditure:  Transfers and Subsidies - Operational:  Allocations In-kind - Private Enterprises:  Other Transfers Private Enterprises:  Non-Grid Households</v>
          </cell>
          <cell r="R9974" t="str">
            <v>2</v>
          </cell>
          <cell r="S9974" t="str">
            <v>54</v>
          </cell>
          <cell r="T9974" t="str">
            <v>306</v>
          </cell>
          <cell r="U9974" t="str">
            <v>0</v>
          </cell>
          <cell r="V9974" t="str">
            <v>PRIV ENT: OTH TRF -NON-GRID HOUSEHOLDS</v>
          </cell>
        </row>
        <row r="9975">
          <cell r="Q9975" t="str">
            <v>Expenditure:  Transfers and Subsidies - Operational:  Allocations In-kind - Private Enterprises:  Other Transfers Private Enterprises:  Red Meat Industry Forum</v>
          </cell>
          <cell r="R9975" t="str">
            <v>2</v>
          </cell>
          <cell r="S9975" t="str">
            <v>54</v>
          </cell>
          <cell r="T9975" t="str">
            <v>307</v>
          </cell>
          <cell r="U9975" t="str">
            <v>0</v>
          </cell>
          <cell r="V9975" t="str">
            <v>PRIV ENT: OTH TRF -RED MEAT INDUST FORUM</v>
          </cell>
        </row>
        <row r="9976">
          <cell r="Q9976" t="str">
            <v>Expenditure:  Transfers and Subsidies - Operational:  Allocations In-kind - Private Enterprises:  Other Transfers Private Enterprises:  Scholar Patrol Insurance</v>
          </cell>
          <cell r="R9976" t="str">
            <v>2</v>
          </cell>
          <cell r="S9976" t="str">
            <v>54</v>
          </cell>
          <cell r="T9976" t="str">
            <v>308</v>
          </cell>
          <cell r="U9976" t="str">
            <v>0</v>
          </cell>
          <cell r="V9976" t="str">
            <v>PRIV ENT: OTH TRF -SCHOLAR PATROL INSUR</v>
          </cell>
        </row>
        <row r="9977">
          <cell r="Q9977" t="str">
            <v>Expenditure:  Transfers and Subsidies - Operational:  Allocations In-kind - Provincial Departments</v>
          </cell>
          <cell r="R9977">
            <v>0</v>
          </cell>
          <cell r="V9977" t="str">
            <v>T&amp;S OPS: ALL IN-KIND PROVINCIAL DEPART</v>
          </cell>
        </row>
        <row r="9978">
          <cell r="Q9978" t="str">
            <v>Expenditure:  Transfers and Subsidies - Operational:  Allocations In-kind - Provincial Departments:  Eastern Cape</v>
          </cell>
          <cell r="R9978">
            <v>0</v>
          </cell>
          <cell r="V9978" t="str">
            <v>T&amp;S OPS: ALL IN-KIND PROV DEPT EC</v>
          </cell>
        </row>
        <row r="9979">
          <cell r="Q9979" t="str">
            <v>Expenditure:  Transfers and Subsidies - Operational:  Allocations In-kind - Provincial Departments:  Eastern Cape - Health</v>
          </cell>
          <cell r="R9979">
            <v>0</v>
          </cell>
          <cell r="V9979" t="str">
            <v>PD EC - HEALTH</v>
          </cell>
        </row>
        <row r="9980">
          <cell r="Q9980" t="str">
            <v>Expenditure:  Transfers and Subsidies - Operational:  Allocations In-kind - Provincial Departments:  Eastern Cape - Public Transport</v>
          </cell>
          <cell r="R9980">
            <v>0</v>
          </cell>
          <cell r="V9980" t="str">
            <v>PD EC - PUBLIC TRANSPORT</v>
          </cell>
        </row>
        <row r="9981">
          <cell r="Q9981" t="str">
            <v>Expenditure:  Transfers and Subsidies - Operational:  Allocations In-kind - Provincial Departments:  Eastern Cape - Housing</v>
          </cell>
          <cell r="R9981">
            <v>0</v>
          </cell>
          <cell r="V9981" t="str">
            <v>PD EC - HOUSING</v>
          </cell>
        </row>
        <row r="9982">
          <cell r="Q9982" t="str">
            <v>Expenditure:  Transfers and Subsidies - Operational:  Allocations In-kind - Provincial Departments:  Eastern Cape - Sports and Recreation</v>
          </cell>
          <cell r="R9982">
            <v>0</v>
          </cell>
          <cell r="V9982" t="str">
            <v>PD EC - SPORTS &amp; RECREATION</v>
          </cell>
        </row>
        <row r="9983">
          <cell r="Q9983" t="str">
            <v>Expenditure:  Transfers and Subsidies - Operational:  Allocations In-kind - Provincial Departments:  Eastern Cape - Disaster and Emergency Services</v>
          </cell>
          <cell r="R9983">
            <v>0</v>
          </cell>
          <cell r="V9983" t="str">
            <v>PD EC - DISASTER &amp; EMERGENCY SERVICES</v>
          </cell>
        </row>
        <row r="9984">
          <cell r="Q9984" t="str">
            <v>Expenditure:  Transfers and Subsidies - Operational:  Allocations In-kind - Provincial Departments:  Eastern Cape - Libraries, Archives and Museums</v>
          </cell>
          <cell r="R9984">
            <v>0</v>
          </cell>
          <cell r="V9984" t="str">
            <v>PD EC - LIBRARIES ARCHIVES &amp; MUSEUMS</v>
          </cell>
        </row>
        <row r="9985">
          <cell r="Q9985" t="str">
            <v>Expenditure:  Transfers and Subsidies - Operational:  Allocations In-kind - Provincial Departments:  Eastern Cape - Maintenance of Road Infrastructure</v>
          </cell>
          <cell r="R9985">
            <v>0</v>
          </cell>
          <cell r="V9985" t="str">
            <v>PD EC - MAINT OF ROAD INFRASTRUCTURE</v>
          </cell>
        </row>
        <row r="9986">
          <cell r="Q9986" t="str">
            <v>Expenditure:  Transfers and Subsidies - Operational:  Allocations In-kind - Provincial Departments:  Eastern Cape - Maintenance of Water Supply Infrastructure</v>
          </cell>
          <cell r="R9986">
            <v>0</v>
          </cell>
          <cell r="V9986" t="str">
            <v>PD EC - MAINT OF WATER SUPPLY INFRASTRUC</v>
          </cell>
        </row>
        <row r="9987">
          <cell r="Q9987" t="str">
            <v>Expenditure:  Transfers and Subsidies - Operational:  Allocations In-kind - Provincial Departments:  Eastern Cape - Maintenance of Waste Water Infrastructure</v>
          </cell>
          <cell r="R9987">
            <v>0</v>
          </cell>
          <cell r="V9987" t="str">
            <v>PD EC - MAINT OF WASTE WATER INFRASTRUC</v>
          </cell>
        </row>
        <row r="9988">
          <cell r="Q9988" t="str">
            <v>Expenditure:  Transfers and Subsidies - Operational:  Allocations In-kind - Provincial Departments:  Eastern Cape - Capacity Building</v>
          </cell>
          <cell r="R9988">
            <v>0</v>
          </cell>
          <cell r="V9988" t="str">
            <v>PD EC - CAPACITY BUILDING</v>
          </cell>
        </row>
        <row r="9989">
          <cell r="Q9989" t="str">
            <v>Expenditure:  Transfers and Subsidies - Operational:  Allocations In-kind - Provincial Departments:  Eastern Cape - Other</v>
          </cell>
          <cell r="R9989">
            <v>0</v>
          </cell>
          <cell r="V9989" t="str">
            <v>PD EC - OTHER</v>
          </cell>
        </row>
        <row r="9990">
          <cell r="Q9990" t="str">
            <v>Expenditure:  Transfers and Subsidies - Operational:  Allocations In-kind - Provincial Departments:  Free State</v>
          </cell>
          <cell r="R9990">
            <v>0</v>
          </cell>
          <cell r="V9990" t="str">
            <v>T&amp;S OPS: ALL IN-KIND PROV DEPT FS</v>
          </cell>
        </row>
        <row r="9991">
          <cell r="Q9991" t="str">
            <v>Expenditure:  Transfers and Subsidies - Operational:  Allocations In-kind - Provincial Departments:  Free State - Health</v>
          </cell>
          <cell r="R9991">
            <v>0</v>
          </cell>
          <cell r="V9991" t="str">
            <v>PD FS - HEALTH</v>
          </cell>
        </row>
        <row r="9992">
          <cell r="Q9992" t="str">
            <v>Expenditure:  Transfers and Subsidies - Operational:  Allocations In-kind - Provincial Departments:  Free State - Public Transport</v>
          </cell>
          <cell r="R9992">
            <v>0</v>
          </cell>
          <cell r="V9992" t="str">
            <v>PD FS - PUBLIC TRANSPORT</v>
          </cell>
        </row>
        <row r="9993">
          <cell r="Q9993" t="str">
            <v>Expenditure:  Transfers and Subsidies - Operational:  Allocations In-kind - Provincial Departments:  Free State - Housing</v>
          </cell>
          <cell r="R9993">
            <v>0</v>
          </cell>
          <cell r="V9993" t="str">
            <v>PD FS - HOUSING</v>
          </cell>
        </row>
        <row r="9994">
          <cell r="Q9994" t="str">
            <v>Expenditure:  Transfers and Subsidies - Operational:  Allocations In-kind - Provincial Departments:  Free State - Sports and Recreation</v>
          </cell>
          <cell r="R9994">
            <v>0</v>
          </cell>
          <cell r="V9994" t="str">
            <v>PD FS - SPORTS &amp; RECREATION</v>
          </cell>
        </row>
        <row r="9995">
          <cell r="Q9995" t="str">
            <v>Expenditure:  Transfers and Subsidies - Operational:  Allocations In-kind - Provincial Departments:  Free State - Disaster and Emergency Services</v>
          </cell>
          <cell r="R9995">
            <v>0</v>
          </cell>
          <cell r="V9995" t="str">
            <v>PD FS - DISASTER &amp; EMERGENCY SERVICES</v>
          </cell>
        </row>
        <row r="9996">
          <cell r="Q9996" t="str">
            <v>Expenditure:  Transfers and Subsidies - Operational:  Allocations In-kind - Provincial Departments:  Free State - Libraries, Archives and Museums</v>
          </cell>
          <cell r="R9996">
            <v>0</v>
          </cell>
          <cell r="V9996" t="str">
            <v>PD FS - LIBRARIES ARCHIVES &amp; MUSEUMS</v>
          </cell>
        </row>
        <row r="9997">
          <cell r="Q9997" t="str">
            <v>Expenditure:  Transfers and Subsidies - Operational:  Allocations In-kind - Provincial Departments:  Free State - Maintenance of Road Infrastructure</v>
          </cell>
          <cell r="R9997">
            <v>0</v>
          </cell>
          <cell r="V9997" t="str">
            <v>PD FS - MAINT OF ROAD INFRASTRUCTURE</v>
          </cell>
        </row>
        <row r="9998">
          <cell r="Q9998" t="str">
            <v>Expenditure:  Transfers and Subsidies - Operational:  Allocations In-kind - Provincial Departments:  Free State - Maintenance of Water Supply Infrastructure</v>
          </cell>
          <cell r="R9998">
            <v>0</v>
          </cell>
          <cell r="V9998" t="str">
            <v>PD FS - MAINT OF WATER SUPPLY INFRASTRUC</v>
          </cell>
        </row>
        <row r="9999">
          <cell r="Q9999" t="str">
            <v>Expenditure:  Transfers and Subsidies - Operational:  Allocations In-kind - Provincial Departments:  Free State - Maintenance of Waste Water Infrastructure</v>
          </cell>
          <cell r="R9999">
            <v>0</v>
          </cell>
          <cell r="V9999" t="str">
            <v>PD FS - MAINT OF WASTE WATER INFRASTRUC</v>
          </cell>
        </row>
        <row r="10000">
          <cell r="Q10000" t="str">
            <v>Expenditure:  Transfers and Subsidies - Operational:  Allocations In-kind - Provincial Departments:  Free State - Capacity Building</v>
          </cell>
          <cell r="R10000">
            <v>0</v>
          </cell>
          <cell r="V10000" t="str">
            <v>PD FS - CAPACITY BUILDING</v>
          </cell>
        </row>
        <row r="10001">
          <cell r="Q10001" t="str">
            <v>Expenditure:  Transfers and Subsidies - Operational:  Allocations In-kind - Provincial Departments:  Free State - Other</v>
          </cell>
          <cell r="R10001">
            <v>0</v>
          </cell>
          <cell r="V10001" t="str">
            <v>PD FS - OTHER</v>
          </cell>
        </row>
        <row r="10002">
          <cell r="Q10002" t="str">
            <v>Expenditure:  Transfers and Subsidies - Operational:  Allocations In-kind - Provincial Departments:  Gauteng</v>
          </cell>
          <cell r="R10002">
            <v>0</v>
          </cell>
          <cell r="V10002" t="str">
            <v>T&amp;S OPS: ALL IN-KIND PROV DEPT GP</v>
          </cell>
        </row>
        <row r="10003">
          <cell r="Q10003" t="str">
            <v>Expenditure:  Transfers and Subsidies - Operational:  Allocations In-kind - Provincial Departments:  Gauteng - Health</v>
          </cell>
          <cell r="R10003">
            <v>0</v>
          </cell>
          <cell r="V10003" t="str">
            <v>PD GP - HEALTH</v>
          </cell>
        </row>
        <row r="10004">
          <cell r="Q10004" t="str">
            <v>Expenditure:  Transfers and Subsidies - Operational:  Allocations In-kind - Provincial Departments:  Gauteng - Public Transport</v>
          </cell>
          <cell r="R10004">
            <v>0</v>
          </cell>
          <cell r="V10004" t="str">
            <v>PD GP - PUBLIC TRANSPORT</v>
          </cell>
        </row>
        <row r="10005">
          <cell r="Q10005" t="str">
            <v>Expenditure:  Transfers and Subsidies - Operational:  Allocations In-kind - Provincial Departments:  Gauteng - Housing</v>
          </cell>
          <cell r="R10005">
            <v>0</v>
          </cell>
          <cell r="V10005" t="str">
            <v>PD GP - HOUSING</v>
          </cell>
        </row>
        <row r="10006">
          <cell r="Q10006" t="str">
            <v>Expenditure:  Transfers and Subsidies - Operational:  Allocations In-kind - Provincial Departments:  Gauteng - Sports and Recreation</v>
          </cell>
          <cell r="R10006">
            <v>0</v>
          </cell>
          <cell r="V10006" t="str">
            <v>PD GP - SPORTS &amp; RECREATION</v>
          </cell>
        </row>
        <row r="10007">
          <cell r="Q10007" t="str">
            <v>Expenditure:  Transfers and Subsidies - Operational:  Allocations In-kind - Provincial Departments:  Gauteng - Disaster and Emergency Services</v>
          </cell>
          <cell r="R10007">
            <v>0</v>
          </cell>
          <cell r="V10007" t="str">
            <v>PD GP - DISASTER &amp; EMERGENCY SERVICES</v>
          </cell>
        </row>
        <row r="10008">
          <cell r="Q10008" t="str">
            <v>Expenditure:  Transfers and Subsidies - Operational:  Allocations In-kind - Provincial Departments:  Gauteng - Libraries, Archives and Museums</v>
          </cell>
          <cell r="R10008">
            <v>0</v>
          </cell>
          <cell r="V10008" t="str">
            <v>PD GP - LIBRARIES ARCHIVES &amp; MUSEUMS</v>
          </cell>
        </row>
        <row r="10009">
          <cell r="Q10009" t="str">
            <v>Expenditure:  Transfers and Subsidies - Operational:  Allocations In-kind - Provincial Departments:  Gauteng - Maintenance of Road Infrastructure</v>
          </cell>
          <cell r="R10009">
            <v>0</v>
          </cell>
          <cell r="V10009" t="str">
            <v>PD GP - MAINT OF ROAD INFRASTRUCTURE</v>
          </cell>
        </row>
        <row r="10010">
          <cell r="Q10010" t="str">
            <v>Expenditure:  Transfers and Subsidies - Operational:  Allocations In-kind - Provincial Departments:  Gauteng - Maintenance of Water Supply Infrastructure</v>
          </cell>
          <cell r="R10010">
            <v>0</v>
          </cell>
          <cell r="V10010" t="str">
            <v>PD GP - MAINT OF WATER SUPPLY INFRASTRUC</v>
          </cell>
        </row>
        <row r="10011">
          <cell r="Q10011" t="str">
            <v>Expenditure:  Transfers and Subsidies - Operational:  Allocations In-kind - Provincial Departments:  Gauteng - Maintenance of Waste Water Infrastructure</v>
          </cell>
          <cell r="R10011">
            <v>0</v>
          </cell>
          <cell r="V10011" t="str">
            <v>PD GP - MAINT OF WASTE WATER INFRASTRUC</v>
          </cell>
        </row>
        <row r="10012">
          <cell r="Q10012" t="str">
            <v>Expenditure:  Transfers and Subsidies - Operational:  Allocations In-kind - Provincial Departments:  Gauteng - Capacity Building</v>
          </cell>
          <cell r="R10012">
            <v>0</v>
          </cell>
          <cell r="V10012" t="str">
            <v>PD GP - CAPACITY BUILDING</v>
          </cell>
        </row>
        <row r="10013">
          <cell r="Q10013" t="str">
            <v>Expenditure:  Transfers and Subsidies - Operational:  Allocations In-kind - Provincial Departments:  Gauteng - Other</v>
          </cell>
          <cell r="R10013">
            <v>0</v>
          </cell>
          <cell r="V10013" t="str">
            <v>PD GP - OTHER</v>
          </cell>
        </row>
        <row r="10014">
          <cell r="Q10014" t="str">
            <v>Expenditure:  Transfers and Subsidies - Operational:  Allocations In-kind - Provincial Departments:  KwaZulu-Natal</v>
          </cell>
          <cell r="R10014">
            <v>0</v>
          </cell>
          <cell r="V10014" t="str">
            <v>T&amp;S OPS: ALL IN-KIND PROV DEPT KZN</v>
          </cell>
        </row>
        <row r="10015">
          <cell r="Q10015" t="str">
            <v>Expenditure:  Transfers and Subsidies - Operational:  Allocations In-kind - Provincial Departments:  KwaZulu-Natal - Health</v>
          </cell>
          <cell r="R10015">
            <v>0</v>
          </cell>
          <cell r="V10015" t="str">
            <v>PD KZN - HEALTH</v>
          </cell>
        </row>
        <row r="10016">
          <cell r="Q10016" t="str">
            <v>Expenditure:  Transfers and Subsidies - Operational:  Allocations In-kind - Provincial Departments:  KwaZulu-Natal - Public Transport</v>
          </cell>
          <cell r="R10016">
            <v>0</v>
          </cell>
          <cell r="V10016" t="str">
            <v>PD KZN - PUBLIC TRANSPORT</v>
          </cell>
        </row>
        <row r="10017">
          <cell r="Q10017" t="str">
            <v>Expenditure:  Transfers and Subsidies - Operational:  Allocations In-kind - Provincial Departments:  KwaZulu-Natal - Housing</v>
          </cell>
          <cell r="R10017">
            <v>0</v>
          </cell>
          <cell r="V10017" t="str">
            <v>PD KZN - HOUSING</v>
          </cell>
        </row>
        <row r="10018">
          <cell r="Q10018" t="str">
            <v>Expenditure:  Transfers and Subsidies - Operational:  Allocations In-kind - Provincial Departments:  KwaZulu-Natal - Sports and Recreation</v>
          </cell>
          <cell r="R10018">
            <v>0</v>
          </cell>
          <cell r="V10018" t="str">
            <v>PD KZN - SPORTS &amp; RECREATION</v>
          </cell>
        </row>
        <row r="10019">
          <cell r="Q10019" t="str">
            <v>Expenditure:  Transfers and Subsidies - Operational:  Allocations In-kind - Provincial Departments:  KwaZulu-Natal - Disaster and Emergency Services</v>
          </cell>
          <cell r="R10019">
            <v>0</v>
          </cell>
          <cell r="V10019" t="str">
            <v>PD KZN - DISASTER &amp; EMERGENCY SERVICES</v>
          </cell>
        </row>
        <row r="10020">
          <cell r="Q10020" t="str">
            <v>Expenditure:  Transfers and Subsidies - Operational:  Allocations In-kind - Provincial Departments:  KwaZulu-Natal - Libraries, Archives and Museums</v>
          </cell>
          <cell r="R10020">
            <v>0</v>
          </cell>
          <cell r="V10020" t="str">
            <v>PD KZN - LIBRARIES ARCHIVES &amp; MUSEUMS</v>
          </cell>
        </row>
        <row r="10021">
          <cell r="Q10021" t="str">
            <v>Expenditure:  Transfers and Subsidies - Operational:  Allocations In-kind - Provincial Departments:  KwaZulu-Natal - Maintenance of Road Infrastructure</v>
          </cell>
          <cell r="R10021">
            <v>0</v>
          </cell>
          <cell r="V10021" t="str">
            <v>PD KZN - MAINT OF ROAD INFRASTRUCTURE</v>
          </cell>
        </row>
        <row r="10022">
          <cell r="Q10022" t="str">
            <v>Expenditure:  Transfers and Subsidies - Operational:  Allocations In-kind - Provincial Departments:  KwaZulu-Natal - Maintenance of Water Supply Infrastructure</v>
          </cell>
          <cell r="R10022">
            <v>0</v>
          </cell>
          <cell r="V10022" t="str">
            <v>PD KZN - MAINT OF WATER SUPPLY INFRASTRU</v>
          </cell>
        </row>
        <row r="10023">
          <cell r="Q10023" t="str">
            <v>Expenditure:  Transfers and Subsidies - Operational:  Allocations In-kind - Provincial Departments:  KwaZulu-Natal - Maintenance of Waste Water Infrastructure</v>
          </cell>
          <cell r="R10023">
            <v>0</v>
          </cell>
          <cell r="V10023" t="str">
            <v>PD KZN - MAINT OF WASTE WATER INFRASTRUC</v>
          </cell>
        </row>
        <row r="10024">
          <cell r="Q10024" t="str">
            <v>Expenditure:  Transfers and Subsidies - Operational:  Allocations In-kind - Provincial Departments:  KwaZulu-Natal - Capacity Building</v>
          </cell>
          <cell r="R10024">
            <v>0</v>
          </cell>
          <cell r="V10024" t="str">
            <v>PD KZN - CAPACITY BUILDING</v>
          </cell>
        </row>
        <row r="10025">
          <cell r="Q10025" t="str">
            <v>Expenditure:  Transfers and Subsidies - Operational:  Allocations In-kind - Provincial Departments:  KwaZulu-Natal - Other</v>
          </cell>
          <cell r="R10025">
            <v>0</v>
          </cell>
          <cell r="V10025" t="str">
            <v>PD KZN - OTHER</v>
          </cell>
        </row>
        <row r="10026">
          <cell r="Q10026" t="str">
            <v>Expenditure:  Transfers and Subsidies - Operational:  Allocations In-kind - Provincial Departments:  Limpopo</v>
          </cell>
          <cell r="R10026">
            <v>0</v>
          </cell>
          <cell r="V10026" t="str">
            <v>T&amp;S OPS: ALL IN-KIND PROV DEPT LP</v>
          </cell>
        </row>
        <row r="10027">
          <cell r="Q10027" t="str">
            <v>Expenditure:  Transfers and Subsidies - Operational:  Allocations In-kind - Provincial Departments:  Limpopo - Health</v>
          </cell>
          <cell r="R10027">
            <v>0</v>
          </cell>
          <cell r="V10027" t="str">
            <v>PD LP - HEALTH</v>
          </cell>
        </row>
        <row r="10028">
          <cell r="Q10028" t="str">
            <v>Expenditure:  Transfers and Subsidies - Operational:  Allocations In-kind - Provincial Departments:  Limpopo - Public Transport</v>
          </cell>
          <cell r="R10028">
            <v>0</v>
          </cell>
          <cell r="V10028" t="str">
            <v>PD LP - PUBLIC TRANSPORT</v>
          </cell>
        </row>
        <row r="10029">
          <cell r="Q10029" t="str">
            <v>Expenditure:  Transfers and Subsidies - Operational:  Allocations In-kind - Provincial Departments:  Limpopo - Housing</v>
          </cell>
          <cell r="R10029">
            <v>0</v>
          </cell>
          <cell r="V10029" t="str">
            <v>PD LP - HOUSING</v>
          </cell>
        </row>
        <row r="10030">
          <cell r="Q10030" t="str">
            <v>Expenditure:  Transfers and Subsidies - Operational:  Allocations In-kind - Provincial Departments:  Limpopo - Sports and Recreation</v>
          </cell>
          <cell r="R10030">
            <v>0</v>
          </cell>
          <cell r="V10030" t="str">
            <v>PD LP - SPORTS &amp; RECREATION</v>
          </cell>
        </row>
        <row r="10031">
          <cell r="Q10031" t="str">
            <v>Expenditure:  Transfers and Subsidies - Operational:  Allocations In-kind - Provincial Departments:  Limpopo - Disaster and Emergency Services</v>
          </cell>
          <cell r="R10031">
            <v>0</v>
          </cell>
          <cell r="V10031" t="str">
            <v>PD LP - DISASTER &amp; EMERGENCY SERVICES</v>
          </cell>
        </row>
        <row r="10032">
          <cell r="Q10032" t="str">
            <v>Expenditure:  Transfers and Subsidies - Operational:  Allocations In-kind - Provincial Departments:  Limpopo - Libraries, Archives and Museums</v>
          </cell>
          <cell r="R10032">
            <v>0</v>
          </cell>
          <cell r="V10032" t="str">
            <v>PD LP - LIBRARIES ARCHIVES &amp; MUSEUMS</v>
          </cell>
        </row>
        <row r="10033">
          <cell r="Q10033" t="str">
            <v>Expenditure:  Transfers and Subsidies - Operational:  Allocations In-kind - Provincial Departments:  Limpopo - Maintenance of Road Infrastructure</v>
          </cell>
          <cell r="R10033">
            <v>0</v>
          </cell>
          <cell r="V10033" t="str">
            <v>PD LP - MAINT OF ROAD INFRASTRUCTURE</v>
          </cell>
        </row>
        <row r="10034">
          <cell r="Q10034" t="str">
            <v>Expenditure:  Transfers and Subsidies - Operational:  Allocations In-kind - Provincial Departments:  Limpopo - Maintenance of Water Supply Infrastructure</v>
          </cell>
          <cell r="R10034">
            <v>0</v>
          </cell>
          <cell r="V10034" t="str">
            <v>PD LP - MAINT OF WATER SUPPLY INFRASTRUC</v>
          </cell>
        </row>
        <row r="10035">
          <cell r="Q10035" t="str">
            <v>Expenditure:  Transfers and Subsidies - Operational:  Allocations In-kind - Provincial Departments:  Limpopo - Maintenance of Waste Water Infrastructure</v>
          </cell>
          <cell r="R10035">
            <v>0</v>
          </cell>
          <cell r="V10035" t="str">
            <v>PD LP - MAINT OF WASTE WATER INFRASTRUC</v>
          </cell>
        </row>
        <row r="10036">
          <cell r="Q10036" t="str">
            <v>Expenditure:  Transfers and Subsidies - Operational:  Allocations In-kind - Provincial Departments:  Limpopo - Capacity Building</v>
          </cell>
          <cell r="R10036">
            <v>0</v>
          </cell>
          <cell r="V10036" t="str">
            <v>PD LP - CAPACITY BUILDING</v>
          </cell>
        </row>
        <row r="10037">
          <cell r="Q10037" t="str">
            <v>Expenditure:  Transfers and Subsidies - Operational:  Allocations In-kind - Provincial Departments:  Limpopo - Other</v>
          </cell>
          <cell r="R10037">
            <v>0</v>
          </cell>
          <cell r="V10037" t="str">
            <v>PD LP - OTHER</v>
          </cell>
        </row>
        <row r="10038">
          <cell r="Q10038" t="str">
            <v>Expenditure:  Transfers and Subsidies - Operational:  Allocations In-kind - Provincial Departments:  Mpumalanga</v>
          </cell>
          <cell r="R10038">
            <v>0</v>
          </cell>
          <cell r="V10038" t="str">
            <v>T&amp;S OPS: ALL IN-KIND PROV DEPT MP</v>
          </cell>
        </row>
        <row r="10039">
          <cell r="Q10039" t="str">
            <v>Expenditure:  Transfers and Subsidies - Operational:  Allocations In-kind - Provincial Departments:  Mpumalanga - Health</v>
          </cell>
          <cell r="R10039">
            <v>0</v>
          </cell>
          <cell r="V10039" t="str">
            <v>PD MP - HEALTH</v>
          </cell>
        </row>
        <row r="10040">
          <cell r="Q10040" t="str">
            <v>Expenditure:  Transfers and Subsidies - Operational:  Allocations In-kind - Provincial Departments:  Mpumalanga - Public Transport</v>
          </cell>
          <cell r="R10040">
            <v>0</v>
          </cell>
          <cell r="V10040" t="str">
            <v>PD MP - PUBLIC TRANSPORT</v>
          </cell>
        </row>
        <row r="10041">
          <cell r="Q10041" t="str">
            <v>Expenditure:  Transfers and Subsidies - Operational:  Allocations In-kind - Provincial Departments:  Mpumalanga - Housing</v>
          </cell>
          <cell r="R10041">
            <v>0</v>
          </cell>
          <cell r="V10041" t="str">
            <v>PD MP - HOUSING</v>
          </cell>
        </row>
        <row r="10042">
          <cell r="Q10042" t="str">
            <v>Expenditure:  Transfers and Subsidies - Operational:  Allocations In-kind - Provincial Departments:  Mpumalanga - Sports and Recreation</v>
          </cell>
          <cell r="R10042">
            <v>0</v>
          </cell>
          <cell r="V10042" t="str">
            <v>PD MP - SPORTS &amp; RECREATION</v>
          </cell>
        </row>
        <row r="10043">
          <cell r="Q10043" t="str">
            <v>Expenditure:  Transfers and Subsidies - Operational:  Allocations In-kind - Provincial Departments:  Mpumalanga - Disaster and Emergency Services</v>
          </cell>
          <cell r="R10043">
            <v>0</v>
          </cell>
          <cell r="V10043" t="str">
            <v>PD MP - DISASTER &amp; EMERGENCY SERVICES</v>
          </cell>
        </row>
        <row r="10044">
          <cell r="Q10044" t="str">
            <v>Expenditure:  Transfers and Subsidies - Operational:  Allocations In-kind - Provincial Departments:  Mpumalanga - Libraries, Archives and Museums</v>
          </cell>
          <cell r="R10044">
            <v>0</v>
          </cell>
          <cell r="V10044" t="str">
            <v>PD MP - LIBRARIES ARCHIVES &amp; MUSEUMS</v>
          </cell>
        </row>
        <row r="10045">
          <cell r="Q10045" t="str">
            <v>Expenditure:  Transfers and Subsidies - Operational:  Allocations In-kind - Provincial Departments:  Mpumalanga - Maintenance of Road Infrastructure</v>
          </cell>
          <cell r="R10045">
            <v>0</v>
          </cell>
          <cell r="V10045" t="str">
            <v>PD MP - MAINT OF ROAD INFRASTRUCTURE</v>
          </cell>
        </row>
        <row r="10046">
          <cell r="Q10046" t="str">
            <v>Expenditure:  Transfers and Subsidies - Operational:  Allocations In-kind - Provincial Departments:  Mpumalanga - Maintenance of Water Supply Infrastructure</v>
          </cell>
          <cell r="R10046">
            <v>0</v>
          </cell>
          <cell r="V10046" t="str">
            <v>PD MP - MAINT OF WATER SUPPLY INFRASTRUC</v>
          </cell>
        </row>
        <row r="10047">
          <cell r="Q10047" t="str">
            <v>Expenditure:  Transfers and Subsidies - Operational:  Allocations In-kind - Provincial Departments:  Mpumalanga - Maintenance of Waste Water Infrastructure</v>
          </cell>
          <cell r="R10047">
            <v>0</v>
          </cell>
          <cell r="V10047" t="str">
            <v>PD MP - MAINT OF WASTE WATER INFRASTRUC</v>
          </cell>
        </row>
        <row r="10048">
          <cell r="Q10048" t="str">
            <v>Expenditure:  Transfers and Subsidies - Operational:  Allocations In-kind - Provincial Departments:  Mpumalanga - Capacity Building</v>
          </cell>
          <cell r="R10048">
            <v>0</v>
          </cell>
          <cell r="V10048" t="str">
            <v>PD MP - CAPACITY BUILDING</v>
          </cell>
        </row>
        <row r="10049">
          <cell r="Q10049" t="str">
            <v>Expenditure:  Transfers and Subsidies - Operational:  Allocations In-kind - Provincial Departments:  Mpumalanga - Other</v>
          </cell>
          <cell r="R10049">
            <v>0</v>
          </cell>
          <cell r="V10049" t="str">
            <v>PD MP - OTHER</v>
          </cell>
        </row>
        <row r="10050">
          <cell r="Q10050" t="str">
            <v>Expenditure:  Transfers and Subsidies - Operational:  Allocations In-kind - Provincial Departments:  Northern Cape</v>
          </cell>
          <cell r="R10050">
            <v>0</v>
          </cell>
          <cell r="V10050" t="str">
            <v>T&amp;S OPS: ALL IN-KIND PROV DEPT NC</v>
          </cell>
        </row>
        <row r="10051">
          <cell r="Q10051" t="str">
            <v>Expenditure:  Transfers and Subsidies - Operational:  Allocations In-kind - Provincial Departments:  Northern Cape - Health</v>
          </cell>
          <cell r="R10051">
            <v>0</v>
          </cell>
          <cell r="V10051" t="str">
            <v>PD NC - HEALTH</v>
          </cell>
        </row>
        <row r="10052">
          <cell r="Q10052" t="str">
            <v>Expenditure:  Transfers and Subsidies - Operational:  Allocations In-kind - Provincial Departments:  Northern Cape - Public Transport</v>
          </cell>
          <cell r="R10052">
            <v>0</v>
          </cell>
          <cell r="V10052" t="str">
            <v>PD NC - PUBLIC TRANSPORT</v>
          </cell>
        </row>
        <row r="10053">
          <cell r="Q10053" t="str">
            <v>Expenditure:  Transfers and Subsidies - Operational:  Allocations In-kind - Provincial Departments:  Northern Cape - Housing</v>
          </cell>
          <cell r="R10053">
            <v>0</v>
          </cell>
          <cell r="V10053" t="str">
            <v>PD NC - HOUSING</v>
          </cell>
        </row>
        <row r="10054">
          <cell r="Q10054" t="str">
            <v>Expenditure:  Transfers and Subsidies - Operational:  Allocations In-kind - Provincial Departments:  Northern Cape - Sports and Recreation</v>
          </cell>
          <cell r="R10054">
            <v>0</v>
          </cell>
          <cell r="V10054" t="str">
            <v>PD NC - SPORTS &amp; RECREATION</v>
          </cell>
        </row>
        <row r="10055">
          <cell r="Q10055" t="str">
            <v>Expenditure:  Transfers and Subsidies - Operational:  Allocations In-kind - Provincial Departments:  Northern Cape - Disaster and Emergency Services</v>
          </cell>
          <cell r="R10055">
            <v>0</v>
          </cell>
          <cell r="V10055" t="str">
            <v>PD NC - DISASTER &amp; EMERGENCY SERVICES</v>
          </cell>
        </row>
        <row r="10056">
          <cell r="Q10056" t="str">
            <v>Expenditure:  Transfers and Subsidies - Operational:  Allocations In-kind - Provincial Departments:  Northern Cape - Libraries, Archives and Museums</v>
          </cell>
          <cell r="R10056">
            <v>0</v>
          </cell>
          <cell r="V10056" t="str">
            <v>PD NC - LIBRARIES ARCHIVES &amp; MUSEUMS</v>
          </cell>
        </row>
        <row r="10057">
          <cell r="Q10057" t="str">
            <v>Expenditure:  Transfers and Subsidies - Operational:  Allocations In-kind - Provincial Departments:  Northern Cape - Maintenance of Road Infrastructure</v>
          </cell>
          <cell r="R10057">
            <v>0</v>
          </cell>
          <cell r="V10057" t="str">
            <v>PD NC - MAINT OF ROAD INFRASTRUCTURE</v>
          </cell>
        </row>
        <row r="10058">
          <cell r="Q10058" t="str">
            <v>Expenditure:  Transfers and Subsidies - Operational:  Allocations In-kind - Provincial Departments:  Northern Cape - Maintenance of Water Supply Infrastructure</v>
          </cell>
          <cell r="R10058">
            <v>0</v>
          </cell>
          <cell r="V10058" t="str">
            <v>PD NC - MAINT OF WATER SUPPLY INFRASTRUC</v>
          </cell>
        </row>
        <row r="10059">
          <cell r="Q10059" t="str">
            <v>Expenditure:  Transfers and Subsidies - Operational:  Allocations In-kind - Provincial Departments:  Northern Cape - Maintenance of Waste Water Infrastructure</v>
          </cell>
          <cell r="R10059">
            <v>0</v>
          </cell>
          <cell r="V10059" t="str">
            <v>PD NC - MAINT OF WASTE WATER INFRASTRUC</v>
          </cell>
        </row>
        <row r="10060">
          <cell r="Q10060" t="str">
            <v>Expenditure:  Transfers and Subsidies - Operational:  Allocations In-kind - Provincial Departments:  Northern Cape - Capacity Building</v>
          </cell>
          <cell r="R10060">
            <v>0</v>
          </cell>
          <cell r="V10060" t="str">
            <v>PD NC - CAPACITY BUILDING</v>
          </cell>
        </row>
        <row r="10061">
          <cell r="Q10061" t="str">
            <v>Expenditure:  Transfers and Subsidies - Operational:  Allocations In-kind - Provincial Departments:  Northern Cape - Other</v>
          </cell>
          <cell r="R10061">
            <v>0</v>
          </cell>
          <cell r="V10061" t="str">
            <v>PD NC - OTHER</v>
          </cell>
        </row>
        <row r="10062">
          <cell r="Q10062" t="str">
            <v>Expenditure:  Transfers and Subsidies - Operational:  Allocations In-kind - Provincial Departments:  North West</v>
          </cell>
          <cell r="R10062">
            <v>0</v>
          </cell>
          <cell r="V10062" t="str">
            <v>T&amp;S OPS: ALL IN-KIND PROV DEPT NW</v>
          </cell>
        </row>
        <row r="10063">
          <cell r="Q10063" t="str">
            <v>Expenditure:  Transfers and Subsidies - Operational:  Allocations In-kind - Provincial Departments:  North West - Health</v>
          </cell>
          <cell r="R10063">
            <v>0</v>
          </cell>
          <cell r="V10063" t="str">
            <v>PD NW - HEALTH</v>
          </cell>
        </row>
        <row r="10064">
          <cell r="Q10064" t="str">
            <v>Expenditure:  Transfers and Subsidies - Operational:  Allocations In-kind - Provincial Departments:  North West - Public Transport</v>
          </cell>
          <cell r="R10064">
            <v>0</v>
          </cell>
          <cell r="V10064" t="str">
            <v>PD NW - PUBLIC TRANSPORT</v>
          </cell>
        </row>
        <row r="10065">
          <cell r="Q10065" t="str">
            <v>Expenditure:  Transfers and Subsidies - Operational:  Allocations In-kind - Provincial Departments:  North West - Housing</v>
          </cell>
          <cell r="R10065">
            <v>0</v>
          </cell>
          <cell r="V10065" t="str">
            <v>PD NW - HOUSING</v>
          </cell>
        </row>
        <row r="10066">
          <cell r="Q10066" t="str">
            <v>Expenditure:  Transfers and Subsidies - Operational:  Allocations In-kind - Provincial Departments:  North West - Sports and Recreation</v>
          </cell>
          <cell r="R10066">
            <v>0</v>
          </cell>
          <cell r="V10066" t="str">
            <v>PD NW - SPORTS &amp; RECREATION</v>
          </cell>
        </row>
        <row r="10067">
          <cell r="Q10067" t="str">
            <v>Expenditure:  Transfers and Subsidies - Operational:  Allocations In-kind - Provincial Departments:  North West - Disaster and Emergency Services</v>
          </cell>
          <cell r="R10067">
            <v>0</v>
          </cell>
          <cell r="V10067" t="str">
            <v>PD NW - DISASTER &amp; EMERGENCY SERVICES</v>
          </cell>
        </row>
        <row r="10068">
          <cell r="Q10068" t="str">
            <v>Expenditure:  Transfers and Subsidies - Operational:  Allocations In-kind - Provincial Departments:  North West - Libraries, Archives and Museums</v>
          </cell>
          <cell r="R10068">
            <v>0</v>
          </cell>
          <cell r="V10068" t="str">
            <v>PD NW - LIBRARIES ARCHIVES &amp; MUSEUMS</v>
          </cell>
        </row>
        <row r="10069">
          <cell r="Q10069" t="str">
            <v>Expenditure:  Transfers and Subsidies - Operational:  Allocations In-kind - Provincial Departments:  North West - Maintenance of Road Infrastructure</v>
          </cell>
          <cell r="R10069">
            <v>0</v>
          </cell>
          <cell r="V10069" t="str">
            <v>PD NW - MAINT OF ROAD INFRASTRUCTURE</v>
          </cell>
        </row>
        <row r="10070">
          <cell r="Q10070" t="str">
            <v>Expenditure:  Transfers and Subsidies - Operational:  Allocations In-kind - Provincial Departments:  North West - Maintenance of Water Supply Infrastructure</v>
          </cell>
          <cell r="R10070">
            <v>0</v>
          </cell>
          <cell r="V10070" t="str">
            <v>PD NW - MAINT OF WATER SUPPLY INFRASTRUC</v>
          </cell>
        </row>
        <row r="10071">
          <cell r="Q10071" t="str">
            <v>Expenditure:  Transfers and Subsidies - Operational:  Allocations In-kind - Provincial Departments:  North West - Maintenance of Waste Water Infrastructure</v>
          </cell>
          <cell r="R10071">
            <v>0</v>
          </cell>
          <cell r="V10071" t="str">
            <v>PD NW - MAINT OF WASTE WATER INFRASTRUC</v>
          </cell>
        </row>
        <row r="10072">
          <cell r="Q10072" t="str">
            <v>Expenditure:  Transfers and Subsidies - Operational:  Allocations In-kind - Provincial Departments:  North West - Capacity Building</v>
          </cell>
          <cell r="R10072">
            <v>0</v>
          </cell>
          <cell r="V10072" t="str">
            <v>PD NW - CAPACITY BUILDING</v>
          </cell>
        </row>
        <row r="10073">
          <cell r="Q10073" t="str">
            <v>Expenditure:  Transfers and Subsidies - Operational:  Allocations In-kind - Provincial Departments:  North West - Other</v>
          </cell>
          <cell r="R10073">
            <v>0</v>
          </cell>
          <cell r="V10073" t="str">
            <v>PD NW - OTHER</v>
          </cell>
        </row>
        <row r="10074">
          <cell r="Q10074" t="str">
            <v>Expenditure:  Transfers and Subsidies - Operational:  Allocations In-kind - Provincial Departments:  Western Cape</v>
          </cell>
          <cell r="R10074">
            <v>0</v>
          </cell>
          <cell r="V10074" t="str">
            <v>T&amp;S OPS: ALL IN-KIND PROV DEPT WC</v>
          </cell>
        </row>
        <row r="10075">
          <cell r="Q10075" t="str">
            <v>Expenditure:  Transfers and Subsidies - Operational:  Allocations In-kind - Provincial Departments:  Western Cape - Health</v>
          </cell>
          <cell r="R10075">
            <v>0</v>
          </cell>
          <cell r="V10075" t="str">
            <v>PD WC - HEALTH</v>
          </cell>
        </row>
        <row r="10076">
          <cell r="Q10076" t="str">
            <v>Expenditure:  Transfers and Subsidies - Operational:  Allocations In-kind - Provincial Departments:  Western Cape - Public Transport</v>
          </cell>
          <cell r="R10076">
            <v>0</v>
          </cell>
          <cell r="V10076" t="str">
            <v>PD WC - PUBLIC TRANSPORT</v>
          </cell>
        </row>
        <row r="10077">
          <cell r="Q10077" t="str">
            <v>Expenditure:  Transfers and Subsidies - Operational:  Allocations In-kind - Provincial Departments:  Western Cape - Housing</v>
          </cell>
          <cell r="R10077">
            <v>0</v>
          </cell>
          <cell r="V10077" t="str">
            <v>PD WC - HOUSING</v>
          </cell>
        </row>
        <row r="10078">
          <cell r="Q10078" t="str">
            <v>Expenditure:  Transfers and Subsidies - Operational:  Allocations In-kind - Provincial Departments:  Western Cape - Sports and Recreation</v>
          </cell>
          <cell r="R10078">
            <v>0</v>
          </cell>
          <cell r="V10078" t="str">
            <v>PD WC - SPORTS &amp; RECREATION</v>
          </cell>
        </row>
        <row r="10079">
          <cell r="Q10079" t="str">
            <v>Expenditure:  Transfers and Subsidies - Operational:  Allocations In-kind - Provincial Departments:  Western Cape - Disaster and Emergency Services</v>
          </cell>
          <cell r="R10079">
            <v>0</v>
          </cell>
          <cell r="V10079" t="str">
            <v>PD WC - DISASTER &amp; EMERGENCY SERVICES</v>
          </cell>
        </row>
        <row r="10080">
          <cell r="Q10080" t="str">
            <v>Expenditure:  Transfers and Subsidies - Operational:  Allocations In-kind - Provincial Departments:  Western Cape - Libraries, Archives and Museums</v>
          </cell>
          <cell r="R10080">
            <v>0</v>
          </cell>
          <cell r="V10080" t="str">
            <v>PD WC - LIBRARIES ARCHIVES &amp; MUSEUMS</v>
          </cell>
        </row>
        <row r="10081">
          <cell r="Q10081" t="str">
            <v>Expenditure:  Transfers and Subsidies - Operational:  Allocations In-kind - Provincial Departments:  Western Cape - Maintenance of Road Infrastructure</v>
          </cell>
          <cell r="R10081">
            <v>0</v>
          </cell>
          <cell r="V10081" t="str">
            <v>PD WC - MAINT OF ROAD INFRASTRUCTURE</v>
          </cell>
        </row>
        <row r="10082">
          <cell r="Q10082" t="str">
            <v>Expenditure:  Transfers and Subsidies - Operational:  Allocations In-kind - Provincial Departments:  Western Cape - Maintenance of Water Supply Infrastructure</v>
          </cell>
          <cell r="R10082">
            <v>0</v>
          </cell>
          <cell r="V10082" t="str">
            <v>PD WC - MAINT OF WATER SUPPLY INFRASTRUC</v>
          </cell>
        </row>
        <row r="10083">
          <cell r="Q10083" t="str">
            <v>Expenditure:  Transfers and Subsidies - Operational:  Allocations In-kind - Provincial Departments:  Western Cape - Maintenance of Waste Water Infrastructure</v>
          </cell>
          <cell r="R10083">
            <v>0</v>
          </cell>
          <cell r="V10083" t="str">
            <v>PD WC - MAINT OF WASTE WATER INFRASTRUC</v>
          </cell>
        </row>
        <row r="10084">
          <cell r="Q10084" t="str">
            <v>Expenditure:  Transfers and Subsidies - Operational:  Allocations In-kind - Provincial Departments:  Western Cape - Capacity Building</v>
          </cell>
          <cell r="R10084">
            <v>0</v>
          </cell>
          <cell r="V10084" t="str">
            <v>PD WC - CAPACITY BUILDING</v>
          </cell>
        </row>
        <row r="10085">
          <cell r="Q10085" t="str">
            <v>Expenditure:  Transfers and Subsidies - Operational:  Allocations In-kind - Provincial Departments:  Western Cape - Other</v>
          </cell>
          <cell r="R10085">
            <v>0</v>
          </cell>
          <cell r="V10085" t="str">
            <v>PD WC - OTHER</v>
          </cell>
        </row>
        <row r="10086">
          <cell r="Q10086" t="str">
            <v xml:space="preserve">Expenditure:  Transfers and Subsidies - Operational:  Allocations In-kind - Public Corporations </v>
          </cell>
          <cell r="R10086">
            <v>0</v>
          </cell>
          <cell r="V10086" t="str">
            <v>T&amp;S OPS: ALL IN-KIND PUBLIC CORPORATIONS</v>
          </cell>
        </row>
        <row r="10087">
          <cell r="Q10087" t="str">
            <v>Expenditure:  Transfers and Subsidies - Operational:  Allocations In-kind - Public Corporations:  Non Financial Public Corporations</v>
          </cell>
          <cell r="R10087">
            <v>0</v>
          </cell>
          <cell r="V10087" t="str">
            <v>T&amp;S OPS: ALL IN-KIND PUBL CORP NON-FIAN</v>
          </cell>
        </row>
        <row r="10088">
          <cell r="Q10088" t="str">
            <v>Expenditure:  Transfers and Subsidies - Operational:  Allocations In-kind - Public Corporations:  Non Financial Public Corporations - Product</v>
          </cell>
          <cell r="R10088" t="str">
            <v>2</v>
          </cell>
          <cell r="S10088" t="str">
            <v>54</v>
          </cell>
          <cell r="T10088" t="str">
            <v>700</v>
          </cell>
          <cell r="U10088" t="str">
            <v>0</v>
          </cell>
          <cell r="V10088" t="str">
            <v>PUB CORP: N-FIN CORP - PRODUCT</v>
          </cell>
        </row>
        <row r="10089">
          <cell r="Q10089" t="str">
            <v>Expenditure:  Transfers and Subsidies - Operational:  Allocations In-kind - Public Corporations:  Non Financial Public Corporations - Production</v>
          </cell>
          <cell r="R10089" t="str">
            <v>2</v>
          </cell>
          <cell r="S10089" t="str">
            <v>54</v>
          </cell>
          <cell r="T10089" t="str">
            <v>701</v>
          </cell>
          <cell r="U10089" t="str">
            <v>0</v>
          </cell>
          <cell r="V10089" t="str">
            <v>PUB CORP: N-FIN CORP - PRODUCTION</v>
          </cell>
        </row>
        <row r="10090">
          <cell r="Q10090" t="str">
            <v>Expenditure:  Transfers and Subsidies - Operational:  Allocations In-kind - Public Corporations:  Financial Public Corporations</v>
          </cell>
          <cell r="R10090">
            <v>0</v>
          </cell>
          <cell r="V10090" t="str">
            <v>T&amp;S OPS: ALL IN-KIND PUBL CORP FINANCIAL</v>
          </cell>
        </row>
        <row r="10091">
          <cell r="Q10091" t="str">
            <v>Expenditure:  Transfers and Subsidies - Operational:  Allocations In-kind - Public Corporations:  Financial Public Corporations - Product</v>
          </cell>
          <cell r="R10091" t="str">
            <v>2</v>
          </cell>
          <cell r="S10091" t="str">
            <v>54</v>
          </cell>
          <cell r="T10091" t="str">
            <v>702</v>
          </cell>
          <cell r="U10091" t="str">
            <v>0</v>
          </cell>
          <cell r="V10091" t="str">
            <v>PUB CORP: FINANCIAL CORP - PRODUCT</v>
          </cell>
        </row>
        <row r="10092">
          <cell r="Q10092" t="str">
            <v>Expenditure:  Transfers and Subsidies - Operational:  Allocations In-kind - Public Corporations:  Financial Public Corporations - Production</v>
          </cell>
          <cell r="R10092" t="str">
            <v>2</v>
          </cell>
          <cell r="S10092" t="str">
            <v>54</v>
          </cell>
          <cell r="T10092" t="str">
            <v>703</v>
          </cell>
          <cell r="U10092" t="str">
            <v>0</v>
          </cell>
          <cell r="V10092" t="str">
            <v>PUB CORP: FINANCIAL CORP - PRODUCTION</v>
          </cell>
        </row>
        <row r="10093">
          <cell r="Q10093" t="str">
            <v>Expenditure:  Transfers and Subsidies - Operational:  Allocations In-kind - Public Corporations:  Other Transfers Public Corporations</v>
          </cell>
          <cell r="R10093">
            <v>0</v>
          </cell>
          <cell r="V10093" t="str">
            <v>T&amp;S OPS: ALL IN-KIND PUBL CORP NON-FIAN</v>
          </cell>
        </row>
        <row r="10094">
          <cell r="Q10094" t="str">
            <v xml:space="preserve">Expenditure:  Transfers and Subsidies - Operational:  Allocations In-kind - Public Corporations:  Other Transfers Public Corporations - Air Traffic and Navigation Services Company </v>
          </cell>
          <cell r="R10094" t="str">
            <v>2</v>
          </cell>
          <cell r="S10094" t="str">
            <v>54</v>
          </cell>
          <cell r="T10094" t="str">
            <v>704</v>
          </cell>
          <cell r="U10094" t="str">
            <v>0</v>
          </cell>
          <cell r="V10094" t="str">
            <v>PUB CORP O/TRF: AIR TRAF &amp; NAV SERV COMP</v>
          </cell>
        </row>
        <row r="10095">
          <cell r="Q10095" t="str">
            <v>Expenditure:  Transfers and Subsidies - Operational:  Allocations In-kind - Public Corporations:  Other Transfers Public Corporations - Airports Company</v>
          </cell>
          <cell r="R10095" t="str">
            <v>2</v>
          </cell>
          <cell r="S10095" t="str">
            <v>54</v>
          </cell>
          <cell r="T10095" t="str">
            <v>705</v>
          </cell>
          <cell r="U10095" t="str">
            <v>0</v>
          </cell>
          <cell r="V10095" t="str">
            <v>PUB CORP O/TRF: AIRPORTS COMPANY</v>
          </cell>
        </row>
        <row r="10096">
          <cell r="Q10096" t="str">
            <v>Expenditure:  Transfers and Subsidies - Operational:  Allocations In-kind - Public Corporations:  Other Transfers Public Corporations - Albany Coast Water Board</v>
          </cell>
          <cell r="R10096" t="str">
            <v>2</v>
          </cell>
          <cell r="S10096" t="str">
            <v>54</v>
          </cell>
          <cell r="T10096" t="str">
            <v>706</v>
          </cell>
          <cell r="U10096" t="str">
            <v>0</v>
          </cell>
          <cell r="V10096" t="str">
            <v>PUB CORP O/TRF: ALBANY COAST WATER BOARD</v>
          </cell>
        </row>
        <row r="10097">
          <cell r="Q10097" t="str">
            <v>Expenditure:  Transfers and Subsidies - Operational:  Allocations In-kind - Public Corporations:  Other Transfers Public Corporations - Alexkor Ltd</v>
          </cell>
          <cell r="R10097" t="str">
            <v>2</v>
          </cell>
          <cell r="S10097" t="str">
            <v>54</v>
          </cell>
          <cell r="T10097" t="str">
            <v>707</v>
          </cell>
          <cell r="U10097" t="str">
            <v>0</v>
          </cell>
          <cell r="V10097" t="str">
            <v>PUB CORP O/TRF: ALEXKOR LTD</v>
          </cell>
        </row>
        <row r="10098">
          <cell r="Q10098" t="str">
            <v>Expenditure:  Transfers and Subsidies - Operational:  Allocations In-kind - Public Corporations:  Other Transfers Public Corporations - Amatola Water Board</v>
          </cell>
          <cell r="R10098" t="str">
            <v>2</v>
          </cell>
          <cell r="S10098" t="str">
            <v>54</v>
          </cell>
          <cell r="T10098" t="str">
            <v>708</v>
          </cell>
          <cell r="U10098" t="str">
            <v>0</v>
          </cell>
          <cell r="V10098" t="str">
            <v>PUB CORP O/TRF: AMATOLA WATER BOARD</v>
          </cell>
        </row>
        <row r="10099">
          <cell r="Q10099" t="str">
            <v>Expenditure:  Transfers and Subsidies - Operational:  Allocations In-kind - Public Corporations:  Other Transfers Public Corporations - Armaments Corporation of South Africa</v>
          </cell>
          <cell r="R10099" t="str">
            <v>2</v>
          </cell>
          <cell r="S10099" t="str">
            <v>54</v>
          </cell>
          <cell r="T10099" t="str">
            <v>709</v>
          </cell>
          <cell r="U10099" t="str">
            <v>0</v>
          </cell>
          <cell r="V10099" t="str">
            <v>PUB CORP O/TRF: ARMAMENTS CORPORATION SA</v>
          </cell>
        </row>
        <row r="10100">
          <cell r="Q10100" t="str">
            <v>Expenditure:  Transfers and Subsidies - Operational:  Allocations In-kind - Public Corporations:  Other Transfers Public Corporations - Aventura</v>
          </cell>
          <cell r="R10100" t="str">
            <v>2</v>
          </cell>
          <cell r="S10100" t="str">
            <v>54</v>
          </cell>
          <cell r="T10100" t="str">
            <v>710</v>
          </cell>
          <cell r="U10100" t="str">
            <v>0</v>
          </cell>
          <cell r="V10100" t="str">
            <v>PUB CORP O/TRF: AVENTURA</v>
          </cell>
        </row>
        <row r="10101">
          <cell r="Q10101" t="str">
            <v>Expenditure:  Transfers and Subsidies - Operational:  Allocations In-kind - Public Corporations:  Other Transfers Public Corporations - Bala Farms (Pty) Ltd</v>
          </cell>
          <cell r="R10101" t="str">
            <v>2</v>
          </cell>
          <cell r="S10101" t="str">
            <v>54</v>
          </cell>
          <cell r="T10101" t="str">
            <v>711</v>
          </cell>
          <cell r="U10101" t="str">
            <v>0</v>
          </cell>
          <cell r="V10101" t="str">
            <v>PUB CORP O/TRF: BALA FARMS (PTY) LTD</v>
          </cell>
        </row>
        <row r="10102">
          <cell r="Q10102" t="str">
            <v>Expenditure:  Transfers and Subsidies - Operational:  Allocations In-kind - Public Corporations:  Other Transfers Public Corporations - Bloem Water</v>
          </cell>
          <cell r="R10102" t="str">
            <v>2</v>
          </cell>
          <cell r="S10102" t="str">
            <v>54</v>
          </cell>
          <cell r="T10102" t="str">
            <v>712</v>
          </cell>
          <cell r="U10102" t="str">
            <v>0</v>
          </cell>
          <cell r="V10102" t="str">
            <v>PUB CORP O/TRF: BLOEM WATER</v>
          </cell>
        </row>
        <row r="10103">
          <cell r="Q10103" t="str">
            <v>Expenditure:  Transfers and Subsidies - Operational:  Allocations In-kind - Public Corporations:  Other Transfers Public Corporations - Botshelo Water</v>
          </cell>
          <cell r="R10103" t="str">
            <v>2</v>
          </cell>
          <cell r="S10103" t="str">
            <v>54</v>
          </cell>
          <cell r="T10103" t="str">
            <v>713</v>
          </cell>
          <cell r="U10103" t="str">
            <v>0</v>
          </cell>
          <cell r="V10103" t="str">
            <v>PUB CORP O/TRF: BOTSHELO WATER</v>
          </cell>
        </row>
        <row r="10104">
          <cell r="Q10104" t="str">
            <v>Expenditure:  Transfers and Subsidies - Operational:  Allocations In-kind - Public Corporations:  Other Transfers Public Corporations - Bushbuckridge Water Board</v>
          </cell>
          <cell r="R10104" t="str">
            <v>2</v>
          </cell>
          <cell r="S10104" t="str">
            <v>54</v>
          </cell>
          <cell r="T10104" t="str">
            <v>714</v>
          </cell>
          <cell r="U10104" t="str">
            <v>0</v>
          </cell>
          <cell r="V10104" t="str">
            <v>PUB CORP O/TRF: BUSHBUCKRIDGE WATER BRD</v>
          </cell>
        </row>
        <row r="10105">
          <cell r="Q10105" t="str">
            <v>Expenditure:  Transfers and Subsidies - Operational:  Allocations In-kind - Public Corporations:  Other Transfers Public Corporations - Casidra (Pty) Ltd</v>
          </cell>
          <cell r="R10105" t="str">
            <v>2</v>
          </cell>
          <cell r="S10105" t="str">
            <v>54</v>
          </cell>
          <cell r="T10105" t="str">
            <v>715</v>
          </cell>
          <cell r="U10105" t="str">
            <v>0</v>
          </cell>
          <cell r="V10105" t="str">
            <v>PUB CORP O/TRF: CASIDRA (PTY) LTD</v>
          </cell>
        </row>
        <row r="10106">
          <cell r="Q10106" t="str">
            <v>Expenditure:  Transfers and Subsidies - Operational:  Allocations In-kind - Public Corporations:  Other Transfers Public Corporations - Central Energy Fund (Pty) Ltd (CEF)</v>
          </cell>
          <cell r="R10106" t="str">
            <v>2</v>
          </cell>
          <cell r="S10106" t="str">
            <v>54</v>
          </cell>
          <cell r="T10106" t="str">
            <v>716</v>
          </cell>
          <cell r="U10106" t="str">
            <v>0</v>
          </cell>
          <cell r="V10106" t="str">
            <v>PUB CORP O/TRF: CENTRAL ENERGY FUND</v>
          </cell>
        </row>
        <row r="10107">
          <cell r="Q10107" t="str">
            <v>Expenditure:  Transfers and Subsidies - Operational:  Allocations In-kind - Public Corporations:  Other Transfers Public Corporations - Coega Development Corporation</v>
          </cell>
          <cell r="R10107" t="str">
            <v>2</v>
          </cell>
          <cell r="S10107" t="str">
            <v>54</v>
          </cell>
          <cell r="T10107" t="str">
            <v>717</v>
          </cell>
          <cell r="U10107" t="str">
            <v>0</v>
          </cell>
          <cell r="V10107" t="str">
            <v>PUB CORP O/TRF: COEGA DEV CORPORATION</v>
          </cell>
        </row>
        <row r="10108">
          <cell r="Q10108" t="str">
            <v>Expenditure:  Transfers and Subsidies - Operational:  Allocations In-kind - Public Corporations:  Other Transfers Public Corporations - Council for Mineral Technology (MINTEK)</v>
          </cell>
          <cell r="R10108" t="str">
            <v>2</v>
          </cell>
          <cell r="S10108" t="str">
            <v>54</v>
          </cell>
          <cell r="T10108" t="str">
            <v>718</v>
          </cell>
          <cell r="U10108" t="str">
            <v>0</v>
          </cell>
          <cell r="V10108" t="str">
            <v>PUB CORP O/TRF: COUNCIL MINERAL TECHN</v>
          </cell>
        </row>
        <row r="10109">
          <cell r="Q10109" t="str">
            <v>Expenditure:  Transfers and Subsidies - Operational:  Allocations In-kind - Public Corporations:  Other Transfers Public Corporations - Council Science and Industrial Research (CSIR)</v>
          </cell>
          <cell r="R10109" t="str">
            <v>2</v>
          </cell>
          <cell r="S10109" t="str">
            <v>54</v>
          </cell>
          <cell r="T10109" t="str">
            <v>719</v>
          </cell>
          <cell r="U10109" t="str">
            <v>0</v>
          </cell>
          <cell r="V10109" t="str">
            <v>PUB CORP O/TRF: COUNCIL SCI &amp; INDUST RES</v>
          </cell>
        </row>
        <row r="10110">
          <cell r="Q10110" t="str">
            <v>Expenditure:  Transfers and Subsidies - Operational:  Allocations In-kind - Public Corporations:  Other Transfers Public Corporations - Cowslip Investments (Pty) Ltd</v>
          </cell>
          <cell r="R10110" t="str">
            <v>2</v>
          </cell>
          <cell r="S10110" t="str">
            <v>54</v>
          </cell>
          <cell r="T10110" t="str">
            <v>720</v>
          </cell>
          <cell r="U10110" t="str">
            <v>0</v>
          </cell>
          <cell r="V10110" t="str">
            <v>PUB CORP O/TRF: COWSLIP INVESTMENTS</v>
          </cell>
        </row>
        <row r="10111">
          <cell r="Q10111" t="str">
            <v>Expenditure:  Transfers and Subsidies - Operational:  Allocations In-kind - Public Corporations:  Other Transfers Public Corporations - Development Bank of South Africa</v>
          </cell>
          <cell r="R10111" t="str">
            <v>2</v>
          </cell>
          <cell r="S10111" t="str">
            <v>54</v>
          </cell>
          <cell r="T10111" t="str">
            <v>721</v>
          </cell>
          <cell r="U10111" t="str">
            <v>0</v>
          </cell>
          <cell r="V10111" t="str">
            <v>PUB CORP O/TRF: DEVELOPMENT BANK OF SA</v>
          </cell>
        </row>
        <row r="10112">
          <cell r="Q10112" t="str">
            <v>Expenditure:  Transfers and Subsidies - Operational:  Allocations In-kind - Public Corporations:  Other Transfers Public Corporations - Denel</v>
          </cell>
          <cell r="R10112" t="str">
            <v>2</v>
          </cell>
          <cell r="S10112" t="str">
            <v>54</v>
          </cell>
          <cell r="T10112" t="str">
            <v>722</v>
          </cell>
          <cell r="U10112" t="str">
            <v>0</v>
          </cell>
          <cell r="V10112" t="str">
            <v>PUB CORP O/TRF: DENEL</v>
          </cell>
        </row>
        <row r="10113">
          <cell r="Q10113" t="str">
            <v>Expenditure:  Transfers and Subsidies - Operational:  Allocations In-kind - Public Corporations:  Other Transfers Public Corporations - Development Corporation Eastern Cape</v>
          </cell>
          <cell r="R10113" t="str">
            <v>2</v>
          </cell>
          <cell r="S10113" t="str">
            <v>54</v>
          </cell>
          <cell r="T10113" t="str">
            <v>723</v>
          </cell>
          <cell r="U10113" t="str">
            <v>0</v>
          </cell>
          <cell r="V10113" t="str">
            <v>PUB CORP O/TRF: DEV CORPOR EASTERN CAPE</v>
          </cell>
        </row>
        <row r="10114">
          <cell r="Q10114" t="str">
            <v>Expenditure:  Transfers and Subsidies - Operational:  Allocations In-kind - Public Corporations:  Other Transfers Public Corporations - East London Industrial Development Zone Corporation</v>
          </cell>
          <cell r="R10114" t="str">
            <v>2</v>
          </cell>
          <cell r="S10114" t="str">
            <v>54</v>
          </cell>
          <cell r="T10114" t="str">
            <v>724</v>
          </cell>
          <cell r="U10114" t="str">
            <v>0</v>
          </cell>
          <cell r="V10114" t="str">
            <v>PUB CORP O/TRF:  EL IND DEV ZONE CORP</v>
          </cell>
        </row>
        <row r="10115">
          <cell r="Q10115" t="str">
            <v>Expenditure:  Transfers and Subsidies - Operational:  Allocations In-kind - Public Corporations:  Other Transfers Public Corporations - ESKOM</v>
          </cell>
          <cell r="R10115" t="str">
            <v>2</v>
          </cell>
          <cell r="S10115" t="str">
            <v>54</v>
          </cell>
          <cell r="T10115" t="str">
            <v>725</v>
          </cell>
          <cell r="U10115" t="str">
            <v>0</v>
          </cell>
          <cell r="V10115" t="str">
            <v>PUB CORP O/TRF: ESKOM</v>
          </cell>
        </row>
        <row r="10116">
          <cell r="Q10116" t="str">
            <v>Expenditure:  Transfers and Subsidies - Operational:  Allocations In-kind - Public Corporations:  Other Transfers Public Corporations - Export Credit Insurance Corporation of South Africa</v>
          </cell>
          <cell r="R10116" t="str">
            <v>2</v>
          </cell>
          <cell r="S10116" t="str">
            <v>54</v>
          </cell>
          <cell r="T10116" t="str">
            <v>726</v>
          </cell>
          <cell r="U10116" t="str">
            <v>0</v>
          </cell>
          <cell r="V10116" t="str">
            <v>PUB CORP O/TRF: EXPORT CDT INSUR CORP SA</v>
          </cell>
        </row>
        <row r="10117">
          <cell r="Q10117" t="str">
            <v>Expenditure:  Transfers and Subsidies - Operational:  Allocations In-kind - Public Corporations:  Other Transfers Public Corporations - Fines and Penalties</v>
          </cell>
          <cell r="R10117" t="str">
            <v>2</v>
          </cell>
          <cell r="S10117" t="str">
            <v>54</v>
          </cell>
          <cell r="T10117" t="str">
            <v>727</v>
          </cell>
          <cell r="U10117" t="str">
            <v>0</v>
          </cell>
          <cell r="V10117" t="str">
            <v>PUB CORP O/TRF: FINES &amp; PENALTIES</v>
          </cell>
        </row>
        <row r="10118">
          <cell r="Q10118" t="str">
            <v>Expenditure:  Transfers and Subsidies - Operational:  Allocations In-kind - Public Corporations:  Other Transfers Public Corporations - Free State Development Corporation</v>
          </cell>
          <cell r="R10118" t="str">
            <v>2</v>
          </cell>
          <cell r="S10118" t="str">
            <v>54</v>
          </cell>
          <cell r="T10118" t="str">
            <v>728</v>
          </cell>
          <cell r="U10118" t="str">
            <v>0</v>
          </cell>
          <cell r="V10118" t="str">
            <v>PUB CORP O/TRF: FREE STATE DEV CORPOR</v>
          </cell>
        </row>
        <row r="10119">
          <cell r="Q10119" t="str">
            <v>Expenditure:  Transfers and Subsidies - Operational:  Allocations In-kind - Public Corporations:  Other Transfers Public Corporations - Forest Sector Charter Council</v>
          </cell>
          <cell r="R10119" t="str">
            <v>2</v>
          </cell>
          <cell r="S10119" t="str">
            <v>54</v>
          </cell>
          <cell r="T10119" t="str">
            <v>729</v>
          </cell>
          <cell r="U10119" t="str">
            <v>0</v>
          </cell>
          <cell r="V10119" t="str">
            <v>PUB CORP O/TRF: FOREST SEC CHARTER COUN</v>
          </cell>
        </row>
        <row r="10120">
          <cell r="Q10120" t="str">
            <v>Expenditure:  Transfers and Subsidies - Operational:  Allocations In-kind - Public Corporations:  Other Transfers Public Corporations - Fund for Research into Industrial Development, Growth and Equity (FRIDGE)</v>
          </cell>
          <cell r="R10120" t="str">
            <v>2</v>
          </cell>
          <cell r="S10120" t="str">
            <v>54</v>
          </cell>
          <cell r="T10120" t="str">
            <v>730</v>
          </cell>
          <cell r="U10120" t="str">
            <v>0</v>
          </cell>
          <cell r="V10120" t="str">
            <v>PUB CORP O/TRF:  REC IND DEV GWTH &amp; EQUI</v>
          </cell>
        </row>
        <row r="10121">
          <cell r="Q10121" t="str">
            <v>Expenditure:  Transfers and Subsidies - Operational:  Allocations In-kind - Public Corporations:  Other Transfers Public Corporations - Gateway Airport Authority Ltd</v>
          </cell>
          <cell r="R10121" t="str">
            <v>2</v>
          </cell>
          <cell r="S10121" t="str">
            <v>54</v>
          </cell>
          <cell r="T10121" t="str">
            <v>731</v>
          </cell>
          <cell r="U10121" t="str">
            <v>0</v>
          </cell>
          <cell r="V10121" t="str">
            <v>PUB CORP O/TRF: GATEWAY AIRPORT AUTH LTD</v>
          </cell>
        </row>
        <row r="10122">
          <cell r="Q10122" t="str">
            <v>Expenditure:  Transfers and Subsidies - Operational:  Allocations In-kind - Public Corporations:  Other Transfers Public Corporations - Ikangala Water</v>
          </cell>
          <cell r="R10122" t="str">
            <v>2</v>
          </cell>
          <cell r="S10122" t="str">
            <v>54</v>
          </cell>
          <cell r="T10122" t="str">
            <v>732</v>
          </cell>
          <cell r="U10122" t="str">
            <v>0</v>
          </cell>
          <cell r="V10122" t="str">
            <v>PUB CORP O/TRF: IKANGALA WATER</v>
          </cell>
        </row>
        <row r="10123">
          <cell r="Q10123" t="str">
            <v>Expenditure:  Transfers and Subsidies - Operational:  Allocations In-kind - Public Corporations:  Other Transfers Public Corporations - Inala Farms (Pty) Ltd</v>
          </cell>
          <cell r="R10123" t="str">
            <v>2</v>
          </cell>
          <cell r="S10123" t="str">
            <v>54</v>
          </cell>
          <cell r="T10123" t="str">
            <v>733</v>
          </cell>
          <cell r="U10123" t="str">
            <v>0</v>
          </cell>
          <cell r="V10123" t="str">
            <v>PUB CORP O/TRF: INALA FARMS (PTY) LTD</v>
          </cell>
        </row>
        <row r="10124">
          <cell r="Q10124" t="str">
            <v>Expenditure:  Transfers and Subsidies - Operational:  Allocations In-kind - Public Corporations:  Other Transfers Public Corporations - Independent  Development Trust</v>
          </cell>
          <cell r="R10124" t="str">
            <v>2</v>
          </cell>
          <cell r="S10124" t="str">
            <v>54</v>
          </cell>
          <cell r="T10124" t="str">
            <v>734</v>
          </cell>
          <cell r="U10124" t="str">
            <v>0</v>
          </cell>
          <cell r="V10124" t="str">
            <v>PUB CORP O/TRF: INDEPENDENT  DEVEL TRUST</v>
          </cell>
        </row>
        <row r="10125">
          <cell r="Q10125" t="str">
            <v>Expenditure:  Transfers and Subsidies - Operational:  Allocations In-kind - Public Corporations:  Other Transfers Public Corporations - Industrial Development Corporation of South Africa Ltd</v>
          </cell>
          <cell r="R10125" t="str">
            <v>2</v>
          </cell>
          <cell r="S10125" t="str">
            <v>54</v>
          </cell>
          <cell r="T10125" t="str">
            <v>735</v>
          </cell>
          <cell r="U10125" t="str">
            <v>0</v>
          </cell>
          <cell r="V10125" t="str">
            <v>PUB CORP O/TRF: INDUS DEV  CORP OF SA</v>
          </cell>
        </row>
        <row r="10126">
          <cell r="Q10126" t="str">
            <v>Expenditure:  Transfers and Subsidies - Operational:  Allocations In-kind - Public Corporations:  Other Transfers Public Corporations - Broadband Infraco</v>
          </cell>
          <cell r="R10126" t="str">
            <v>2</v>
          </cell>
          <cell r="S10126" t="str">
            <v>54</v>
          </cell>
          <cell r="T10126" t="str">
            <v>736</v>
          </cell>
          <cell r="U10126" t="str">
            <v>0</v>
          </cell>
          <cell r="V10126" t="str">
            <v>PUB CORP O/TRF: BROADBAND INFRACO</v>
          </cell>
        </row>
        <row r="10127">
          <cell r="Q10127" t="str">
            <v>Expenditure:  Transfers and Subsidies - Operational:  Allocations In-kind - Public Corporations:  Other Transfers Public Corporations - ITHALA  Development Finance Corporation</v>
          </cell>
          <cell r="R10127" t="str">
            <v>2</v>
          </cell>
          <cell r="S10127" t="str">
            <v>54</v>
          </cell>
          <cell r="T10127" t="str">
            <v>737</v>
          </cell>
          <cell r="U10127" t="str">
            <v>0</v>
          </cell>
          <cell r="V10127" t="str">
            <v>PUB CORP O/TRF:  ITHALA  DEV FINAN CORP</v>
          </cell>
        </row>
        <row r="10128">
          <cell r="Q10128" t="str">
            <v>Expenditure:  Transfers and Subsidies - Operational:  Allocations In-kind - Public Corporations:  Other Transfers Public Corporations - Kalahari-East Water Board</v>
          </cell>
          <cell r="R10128" t="str">
            <v>2</v>
          </cell>
          <cell r="S10128" t="str">
            <v>54</v>
          </cell>
          <cell r="T10128" t="str">
            <v>738</v>
          </cell>
          <cell r="U10128" t="str">
            <v>0</v>
          </cell>
          <cell r="V10128" t="str">
            <v>PUB CORP O/TRF: KALAHARI-EAST WATER BRD</v>
          </cell>
        </row>
        <row r="10129">
          <cell r="Q10129" t="str">
            <v>Expenditure:  Transfers and Subsidies - Operational:  Allocations In-kind - Public Corporations:  Other Transfers Public Corporations - Kalahari-West Water Board</v>
          </cell>
          <cell r="R10129" t="str">
            <v>2</v>
          </cell>
          <cell r="S10129" t="str">
            <v>54</v>
          </cell>
          <cell r="T10129" t="str">
            <v>739</v>
          </cell>
          <cell r="U10129" t="str">
            <v>0</v>
          </cell>
          <cell r="V10129" t="str">
            <v>PUB CORP O/TRF: KALAHARI-WEST WATER BRD</v>
          </cell>
        </row>
        <row r="10130">
          <cell r="Q10130" t="str">
            <v>Expenditure:  Transfers and Subsidies - Operational:  Allocations In-kind - Public Corporations:  Other Transfers Public Corporations - Khula Enterprises</v>
          </cell>
          <cell r="R10130" t="str">
            <v>2</v>
          </cell>
          <cell r="S10130" t="str">
            <v>54</v>
          </cell>
          <cell r="T10130" t="str">
            <v>740</v>
          </cell>
          <cell r="U10130" t="str">
            <v>0</v>
          </cell>
          <cell r="V10130" t="str">
            <v>PUB CORP O/TRF: KHULA ENTERPRISES</v>
          </cell>
        </row>
        <row r="10131">
          <cell r="Q10131" t="str">
            <v>Expenditure:  Transfers and Subsidies - Operational:  Allocations In-kind - Public Corporations:  Other Transfers Public Corporations - Land and Agricultural Bank of South Africa</v>
          </cell>
          <cell r="R10131" t="str">
            <v>2</v>
          </cell>
          <cell r="S10131" t="str">
            <v>54</v>
          </cell>
          <cell r="T10131" t="str">
            <v>741</v>
          </cell>
          <cell r="U10131" t="str">
            <v>0</v>
          </cell>
          <cell r="V10131" t="str">
            <v>PUB CORP O/TRF: LAND &amp; AGRIC BANK SA</v>
          </cell>
        </row>
        <row r="10132">
          <cell r="Q10132" t="str">
            <v>Expenditure:  Transfers and Subsidies - Operational:  Allocations In-kind - Public Corporations:  Other Transfers Public Corporations - Lepelle Northern Water</v>
          </cell>
          <cell r="R10132" t="str">
            <v>2</v>
          </cell>
          <cell r="S10132" t="str">
            <v>54</v>
          </cell>
          <cell r="T10132" t="str">
            <v>742</v>
          </cell>
          <cell r="U10132" t="str">
            <v>0</v>
          </cell>
          <cell r="V10132" t="str">
            <v>PUB CORP O/TRF: LEPELLE NORTHERN WATER</v>
          </cell>
        </row>
        <row r="10133">
          <cell r="Q10133" t="str">
            <v>Expenditure:  Transfers and Subsidies - Operational:  Allocations In-kind - Public Corporations:  Other Transfers Public Corporations - Magalies Water</v>
          </cell>
          <cell r="R10133" t="str">
            <v>2</v>
          </cell>
          <cell r="S10133" t="str">
            <v>54</v>
          </cell>
          <cell r="T10133" t="str">
            <v>743</v>
          </cell>
          <cell r="U10133" t="str">
            <v>0</v>
          </cell>
          <cell r="V10133" t="str">
            <v>PUB CORP O/TRF: MAGALIES WATER</v>
          </cell>
        </row>
        <row r="10134">
          <cell r="Q10134" t="str">
            <v>Expenditure:  Transfers and Subsidies - Operational:  Allocations In-kind - Public Corporations:  Other Transfers Public Corporations - Mafikeng Industrial Development Zone (Pty)Ltd</v>
          </cell>
          <cell r="R10134" t="str">
            <v>2</v>
          </cell>
          <cell r="S10134" t="str">
            <v>54</v>
          </cell>
          <cell r="T10134" t="str">
            <v>744</v>
          </cell>
          <cell r="U10134" t="str">
            <v>0</v>
          </cell>
          <cell r="V10134" t="str">
            <v>PUB CORP O/TRF: MAHIKENG INDUST DEV ZONE</v>
          </cell>
        </row>
        <row r="10135">
          <cell r="Q10135" t="str">
            <v>Expenditure:  Transfers and Subsidies - Operational:  Allocations In-kind - Public Corporations:  Other Transfers Public Corporations - Mayibuye Transport Corporation</v>
          </cell>
          <cell r="R10135" t="str">
            <v>2</v>
          </cell>
          <cell r="S10135" t="str">
            <v>54</v>
          </cell>
          <cell r="T10135" t="str">
            <v>745</v>
          </cell>
          <cell r="U10135" t="str">
            <v>0</v>
          </cell>
          <cell r="V10135" t="str">
            <v>PUB CORP O/TRF: MAYIBUYE TRANSPORT CORP</v>
          </cell>
        </row>
        <row r="10136">
          <cell r="Q10136" t="str">
            <v>Expenditure:  Transfers and Subsidies - Operational:  Allocations In-kind - Public Corporations:  Other Transfers Public Corporations - Mhlathuze Water</v>
          </cell>
          <cell r="R10136" t="str">
            <v>2</v>
          </cell>
          <cell r="S10136" t="str">
            <v>54</v>
          </cell>
          <cell r="T10136" t="str">
            <v>746</v>
          </cell>
          <cell r="U10136" t="str">
            <v>0</v>
          </cell>
          <cell r="V10136" t="str">
            <v>PUB CORP O/TRF: MHLATHUZE WATER</v>
          </cell>
        </row>
        <row r="10137">
          <cell r="Q10137" t="str">
            <v>Expenditure:  Transfers and Subsidies - Operational:  Allocations In-kind - Public Corporations:  Other Transfers Public Corporations - Mjindi Farming (Pty) Ltd</v>
          </cell>
          <cell r="R10137" t="str">
            <v>2</v>
          </cell>
          <cell r="S10137" t="str">
            <v>54</v>
          </cell>
          <cell r="T10137" t="str">
            <v>747</v>
          </cell>
          <cell r="U10137" t="str">
            <v>0</v>
          </cell>
          <cell r="V10137" t="str">
            <v>PUB CORP O/TRF: MJINDI FARMING (PTY) LTD</v>
          </cell>
        </row>
        <row r="10138">
          <cell r="Q10138" t="str">
            <v>Expenditure:  Transfers and Subsidies - Operational:  Allocations In-kind - Public Corporations:  Other Transfers Public Corporations - Mpendle Ntambanana Agri Company</v>
          </cell>
          <cell r="R10138" t="str">
            <v>2</v>
          </cell>
          <cell r="S10138" t="str">
            <v>54</v>
          </cell>
          <cell r="T10138" t="str">
            <v>748</v>
          </cell>
          <cell r="U10138" t="str">
            <v>0</v>
          </cell>
          <cell r="V10138" t="str">
            <v>PUB CORP O/TRF: MPENDLE NTAMBANANA AGRI</v>
          </cell>
        </row>
        <row r="10139">
          <cell r="Q10139" t="str">
            <v>Expenditure:  Transfers and Subsidies - Operational:  Allocations In-kind - Public Corporations:  Other Transfers Public Corporations - Mpumalanga Agricultural Development Corporation</v>
          </cell>
          <cell r="R10139" t="str">
            <v>2</v>
          </cell>
          <cell r="S10139" t="str">
            <v>54</v>
          </cell>
          <cell r="T10139" t="str">
            <v>749</v>
          </cell>
          <cell r="U10139" t="str">
            <v>0</v>
          </cell>
          <cell r="V10139" t="str">
            <v>PUB CORP O/TRF: MPUMALANGA AGRI DEV CORP</v>
          </cell>
        </row>
        <row r="10140">
          <cell r="Q10140" t="str">
            <v>Expenditure:  Transfers and Subsidies - Operational:  Allocations In-kind - Public Corporations:  Other Transfers Public Corporations - Mpumalanga Economic Growth Agency</v>
          </cell>
          <cell r="R10140" t="str">
            <v>2</v>
          </cell>
          <cell r="S10140" t="str">
            <v>54</v>
          </cell>
          <cell r="T10140" t="str">
            <v>750</v>
          </cell>
          <cell r="U10140" t="str">
            <v>0</v>
          </cell>
          <cell r="V10140" t="str">
            <v>PUB CORP O/TRF: MPUMA ECON GROWTH AGEN</v>
          </cell>
        </row>
        <row r="10141">
          <cell r="Q10141" t="str">
            <v>Expenditure:  Transfers and Subsidies - Operational:  Allocations In-kind - Public Corporations:  Other Transfers Public Corporations - Mpumalanga Housing Finance Company</v>
          </cell>
          <cell r="R10141" t="str">
            <v>2</v>
          </cell>
          <cell r="S10141" t="str">
            <v>54</v>
          </cell>
          <cell r="T10141" t="str">
            <v>751</v>
          </cell>
          <cell r="U10141" t="str">
            <v>0</v>
          </cell>
          <cell r="V10141" t="str">
            <v>PUB CORP O/TRF: MPUMA HOUSING FIN COMP</v>
          </cell>
        </row>
        <row r="10142">
          <cell r="Q10142" t="str">
            <v>Expenditure:  Transfers and Subsidies - Operational:  Allocations In-kind - Public Corporations:  Other Transfers Public Corporations - Namaqua Water Board</v>
          </cell>
          <cell r="R10142" t="str">
            <v>2</v>
          </cell>
          <cell r="S10142" t="str">
            <v>54</v>
          </cell>
          <cell r="T10142" t="str">
            <v>752</v>
          </cell>
          <cell r="U10142" t="str">
            <v>0</v>
          </cell>
          <cell r="V10142" t="str">
            <v>PUB CORP O/TRF: NAMAQUA WATER BOARD</v>
          </cell>
        </row>
        <row r="10143">
          <cell r="Q10143" t="str">
            <v>Expenditure:  Transfers and Subsidies - Operational:  Allocations In-kind - Public Corporations:  Other Transfers Public Corporations - NCERA Farms (Pty) Ltd</v>
          </cell>
          <cell r="R10143" t="str">
            <v>2</v>
          </cell>
          <cell r="S10143" t="str">
            <v>54</v>
          </cell>
          <cell r="T10143" t="str">
            <v>753</v>
          </cell>
          <cell r="U10143" t="str">
            <v>0</v>
          </cell>
          <cell r="V10143" t="str">
            <v>PUB CORP O/TRF: NCERA FARMS (PTY) LTD</v>
          </cell>
        </row>
        <row r="10144">
          <cell r="Q10144" t="str">
            <v>Expenditure:  Transfers and Subsidies - Operational:  Allocations In-kind - Public Corporations:  Other Transfers Public Corporations - Non-Grid Schools (Eskom Tsi)</v>
          </cell>
          <cell r="R10144" t="str">
            <v>2</v>
          </cell>
          <cell r="S10144" t="str">
            <v>54</v>
          </cell>
          <cell r="T10144" t="str">
            <v>754</v>
          </cell>
          <cell r="U10144" t="str">
            <v>0</v>
          </cell>
          <cell r="V10144" t="str">
            <v>PUB CORP O/TRF: NON-GRID SCH (ESKOM TSI)</v>
          </cell>
        </row>
        <row r="10145">
          <cell r="Q10145" t="str">
            <v>Expenditure:  Transfers and Subsidies - Operational:  Allocations In-kind - Public Corporations:  Other Transfers Public Corporations - Northern Province Development Corporation</v>
          </cell>
          <cell r="R10145" t="str">
            <v>2</v>
          </cell>
          <cell r="S10145" t="str">
            <v>54</v>
          </cell>
          <cell r="T10145" t="str">
            <v>755</v>
          </cell>
          <cell r="U10145" t="str">
            <v>0</v>
          </cell>
          <cell r="V10145" t="str">
            <v>PUB CORP O/TRF: NORTHERN PROV DEV CORP</v>
          </cell>
        </row>
        <row r="10146">
          <cell r="Q10146" t="str">
            <v>Expenditure:  Transfers and Subsidies - Operational:  Allocations In-kind - Public Corporations:  Other Transfers Public Corporations - Ntsika Enterprises</v>
          </cell>
          <cell r="R10146" t="str">
            <v>2</v>
          </cell>
          <cell r="S10146" t="str">
            <v>54</v>
          </cell>
          <cell r="T10146" t="str">
            <v>756</v>
          </cell>
          <cell r="U10146" t="str">
            <v>0</v>
          </cell>
          <cell r="V10146" t="str">
            <v>PUB CORP O/TRF: NTSIKA ENTERPRISES</v>
          </cell>
        </row>
        <row r="10147">
          <cell r="Q10147" t="str">
            <v>Expenditure:  Transfers and Subsidies - Operational:  Allocations In-kind - Public Corporations:  Other Transfers Public Corporations - North West Development Corporation</v>
          </cell>
          <cell r="R10147" t="str">
            <v>2</v>
          </cell>
          <cell r="S10147" t="str">
            <v>54</v>
          </cell>
          <cell r="T10147" t="str">
            <v>757</v>
          </cell>
          <cell r="U10147" t="str">
            <v>0</v>
          </cell>
          <cell r="V10147" t="str">
            <v>PUB CORP O/TRF: NORTH WEST DEV CORP</v>
          </cell>
        </row>
        <row r="10148">
          <cell r="Q10148" t="str">
            <v>Expenditure:  Transfers and Subsidies - Operational:  Allocations In-kind - Public Corporations:  Other Transfers Public Corporations - North West Water Supply Authority Board</v>
          </cell>
          <cell r="R10148" t="str">
            <v>2</v>
          </cell>
          <cell r="S10148" t="str">
            <v>54</v>
          </cell>
          <cell r="T10148" t="str">
            <v>758</v>
          </cell>
          <cell r="U10148" t="str">
            <v>0</v>
          </cell>
          <cell r="V10148" t="str">
            <v>PUB CORP O/TRF: NW WATER SUPPLY AUTH BRD</v>
          </cell>
        </row>
        <row r="10149">
          <cell r="Q10149" t="str">
            <v>Expenditure:  Transfers and Subsidies - Operational:  Allocations In-kind - Public Corporations:  Other Transfers Public Corporations - Onderstepoort Biological Products</v>
          </cell>
          <cell r="R10149" t="str">
            <v>2</v>
          </cell>
          <cell r="S10149" t="str">
            <v>54</v>
          </cell>
          <cell r="T10149" t="str">
            <v>759</v>
          </cell>
          <cell r="U10149" t="str">
            <v>0</v>
          </cell>
          <cell r="V10149" t="str">
            <v>PUB CORP O/TRF: ONDERSTEPOORT BIOL PROD</v>
          </cell>
        </row>
        <row r="10150">
          <cell r="Q10150" t="str">
            <v>Expenditure:  Transfers and Subsidies - Operational:  Allocations In-kind - Public Corporations:  Other Transfers Public Corporations - Overberg Water</v>
          </cell>
          <cell r="R10150" t="str">
            <v>2</v>
          </cell>
          <cell r="S10150" t="str">
            <v>54</v>
          </cell>
          <cell r="T10150" t="str">
            <v>760</v>
          </cell>
          <cell r="U10150" t="str">
            <v>0</v>
          </cell>
          <cell r="V10150" t="str">
            <v>PUB CORP O/TRF: OVERBERG WATER</v>
          </cell>
        </row>
        <row r="10151">
          <cell r="Q10151" t="str">
            <v>Expenditure:  Transfers and Subsidies - Operational:  Allocations In-kind - Public Corporations:  Other Transfers Public Corporations - Passenger Rail Agency of South Africa</v>
          </cell>
          <cell r="R10151" t="str">
            <v>2</v>
          </cell>
          <cell r="S10151" t="str">
            <v>54</v>
          </cell>
          <cell r="T10151" t="str">
            <v>761</v>
          </cell>
          <cell r="U10151" t="str">
            <v>0</v>
          </cell>
          <cell r="V10151" t="str">
            <v>PUB CORP O/TRF: PASSENGER RAIL AGENCY SA</v>
          </cell>
        </row>
        <row r="10152">
          <cell r="Q10152" t="str">
            <v>Expenditure:  Transfers and Subsidies - Operational:  Allocations In-kind - Public Corporations:  Other Transfers Public Corporations - Pebble Bed Modular Reactor (PBMR)</v>
          </cell>
          <cell r="R10152" t="str">
            <v>2</v>
          </cell>
          <cell r="S10152" t="str">
            <v>54</v>
          </cell>
          <cell r="T10152" t="str">
            <v>762</v>
          </cell>
          <cell r="U10152" t="str">
            <v>0</v>
          </cell>
          <cell r="V10152" t="str">
            <v>PUB CORP O/TRF: PEBBLE BED MODUL REACTOR</v>
          </cell>
        </row>
        <row r="10153">
          <cell r="Q10153" t="str">
            <v>Expenditure:  Transfers and Subsidies - Operational:  Allocations In-kind - Public Corporations:  Other Transfers Public Corporations - Pelladrift Water Board</v>
          </cell>
          <cell r="R10153" t="str">
            <v>2</v>
          </cell>
          <cell r="S10153" t="str">
            <v>54</v>
          </cell>
          <cell r="T10153" t="str">
            <v>763</v>
          </cell>
          <cell r="U10153" t="str">
            <v>0</v>
          </cell>
          <cell r="V10153" t="str">
            <v>PUB CORP O/TRF: PELLADRIFT WATER BOARD</v>
          </cell>
        </row>
        <row r="10154">
          <cell r="Q10154" t="str">
            <v>Expenditure:  Transfers and Subsidies - Operational:  Allocations In-kind - Public Corporations:  Other Transfers Public Corporations - Public Invest Corporation Ltd</v>
          </cell>
          <cell r="R10154" t="str">
            <v>2</v>
          </cell>
          <cell r="S10154" t="str">
            <v>54</v>
          </cell>
          <cell r="T10154" t="str">
            <v>764</v>
          </cell>
          <cell r="U10154" t="str">
            <v>0</v>
          </cell>
          <cell r="V10154" t="str">
            <v>PUB CORP O/TRF: PUBLIC INVEST CORP LTD</v>
          </cell>
        </row>
        <row r="10155">
          <cell r="Q10155" t="str">
            <v>Expenditure:  Transfers and Subsidies - Operational:  Allocations In-kind - Public Corporations:  Other Transfers Public Corporations - Rand Water</v>
          </cell>
          <cell r="R10155" t="str">
            <v>2</v>
          </cell>
          <cell r="S10155" t="str">
            <v>54</v>
          </cell>
          <cell r="T10155" t="str">
            <v>765</v>
          </cell>
          <cell r="U10155" t="str">
            <v>0</v>
          </cell>
          <cell r="V10155" t="str">
            <v>PUB CORP O/TRF: RAND WATER</v>
          </cell>
        </row>
        <row r="10156">
          <cell r="Q10156" t="str">
            <v>Expenditure:  Transfers and Subsidies - Operational:  Allocations In-kind - Public Corporations:  Other Transfers Public Corporations - South Africa Agricultural Academy</v>
          </cell>
          <cell r="R10156" t="str">
            <v>2</v>
          </cell>
          <cell r="S10156" t="str">
            <v>54</v>
          </cell>
          <cell r="T10156" t="str">
            <v>766</v>
          </cell>
          <cell r="U10156" t="str">
            <v>0</v>
          </cell>
          <cell r="V10156" t="str">
            <v>PUB CORP O/TRF: SA AGRICULTURAL ACADEMY</v>
          </cell>
        </row>
        <row r="10157">
          <cell r="Q10157" t="str">
            <v>Expenditure:  Transfers and Subsidies - Operational:  Allocations In-kind - Public Corporations:  Other Transfers Public Corporations - South Africa Broadcasting Corp Ltd</v>
          </cell>
          <cell r="R10157" t="str">
            <v>2</v>
          </cell>
          <cell r="S10157" t="str">
            <v>54</v>
          </cell>
          <cell r="T10157" t="str">
            <v>767</v>
          </cell>
          <cell r="U10157" t="str">
            <v>0</v>
          </cell>
          <cell r="V10157" t="str">
            <v>PUB CORP O/TRF: SA BROADCASTING CORP</v>
          </cell>
        </row>
        <row r="10158">
          <cell r="Q10158" t="str">
            <v>Expenditure:  Transfers and Subsidies - Operational:  Allocations In-kind - Public Corporations:  Other Transfers Public Corporations - South Africa Bureau of Standards (SABS)</v>
          </cell>
          <cell r="R10158" t="str">
            <v>2</v>
          </cell>
          <cell r="S10158" t="str">
            <v>54</v>
          </cell>
          <cell r="T10158" t="str">
            <v>768</v>
          </cell>
          <cell r="U10158" t="str">
            <v>0</v>
          </cell>
          <cell r="V10158" t="str">
            <v>PUB CORP O/TRF: SA BUREAU OF STANDARDS</v>
          </cell>
        </row>
        <row r="10159">
          <cell r="Q10159" t="str">
            <v>Expenditure:  Transfers and Subsidies - Operational:  Allocations In-kind - Public Corporations:  Other Transfers Public Corporations - South Africa Express (SAX)</v>
          </cell>
          <cell r="R10159" t="str">
            <v>2</v>
          </cell>
          <cell r="S10159" t="str">
            <v>54</v>
          </cell>
          <cell r="T10159" t="str">
            <v>769</v>
          </cell>
          <cell r="U10159" t="str">
            <v>0</v>
          </cell>
          <cell r="V10159" t="str">
            <v>PUB CORP O/TRF: SA EXPRESS</v>
          </cell>
        </row>
        <row r="10160">
          <cell r="Q10160" t="str">
            <v>Expenditure:  Transfers and Subsidies - Operational:  Allocations In-kind - Public Corporations:  Other Transfers Public Corporations - South Africa Forestry Company Ltd</v>
          </cell>
          <cell r="R10160" t="str">
            <v>2</v>
          </cell>
          <cell r="S10160" t="str">
            <v>54</v>
          </cell>
          <cell r="T10160" t="str">
            <v>770</v>
          </cell>
          <cell r="U10160" t="str">
            <v>0</v>
          </cell>
          <cell r="V10160" t="str">
            <v>PUB CORP O/TRF: SA FORESTRY COMPANY LTD</v>
          </cell>
        </row>
        <row r="10161">
          <cell r="Q10161" t="str">
            <v>Expenditure:  Transfers and Subsidies - Operational:  Allocations In-kind - Public Corporations:  Other Transfers Public Corporations - South Africa Nuclear Energy Corp</v>
          </cell>
          <cell r="R10161" t="str">
            <v>2</v>
          </cell>
          <cell r="S10161" t="str">
            <v>54</v>
          </cell>
          <cell r="T10161" t="str">
            <v>771</v>
          </cell>
          <cell r="U10161" t="str">
            <v>0</v>
          </cell>
          <cell r="V10161" t="str">
            <v>PUB CORP O/TRF: SA NUCLEAR ENERGY CORP</v>
          </cell>
        </row>
        <row r="10162">
          <cell r="Q10162" t="str">
            <v>Expenditure:  Transfers and Subsidies - Operational:  Allocations In-kind - Public Corporations:  Other Transfers Public Corporations - South Africa Post Office Ltd</v>
          </cell>
          <cell r="R10162" t="str">
            <v>2</v>
          </cell>
          <cell r="S10162" t="str">
            <v>54</v>
          </cell>
          <cell r="T10162" t="str">
            <v>772</v>
          </cell>
          <cell r="U10162" t="str">
            <v>0</v>
          </cell>
          <cell r="V10162" t="str">
            <v>PUB CORP O/TRF: SA POST OFFICE LTD</v>
          </cell>
        </row>
        <row r="10163">
          <cell r="Q10163" t="str">
            <v>Expenditure:  Transfers and Subsidies - Operational:  Allocations In-kind - Public Corporations:  Other Transfers Public Corporations - South Africa Rail Commuter Corporation Ltd</v>
          </cell>
          <cell r="R10163" t="str">
            <v>2</v>
          </cell>
          <cell r="S10163" t="str">
            <v>54</v>
          </cell>
          <cell r="T10163" t="str">
            <v>773</v>
          </cell>
          <cell r="U10163" t="str">
            <v>0</v>
          </cell>
          <cell r="V10163" t="str">
            <v>PUB CORP O/TRF: SA RAIL COMMUTER CORP</v>
          </cell>
        </row>
        <row r="10164">
          <cell r="Q10164" t="str">
            <v>Expenditure:  Transfers and Subsidies - Operational:  Allocations In-kind - Public Corporations:  Other Transfers Public Corporations - South Africa Special Risk Ins Ass (SASRIA)</v>
          </cell>
          <cell r="R10164" t="str">
            <v>2</v>
          </cell>
          <cell r="S10164" t="str">
            <v>54</v>
          </cell>
          <cell r="T10164" t="str">
            <v>774</v>
          </cell>
          <cell r="U10164" t="str">
            <v>0</v>
          </cell>
          <cell r="V10164" t="str">
            <v>PUB CORP O/TRF: SA SPECIAL RISK INS ASS</v>
          </cell>
        </row>
        <row r="10165">
          <cell r="Q10165" t="str">
            <v>Expenditure:  Transfers and Subsidies - Operational:  Allocations In-kind - Public Corporations:  Other Transfers Public Corporations - South African Airways</v>
          </cell>
          <cell r="R10165" t="str">
            <v>2</v>
          </cell>
          <cell r="S10165" t="str">
            <v>54</v>
          </cell>
          <cell r="T10165" t="str">
            <v>775</v>
          </cell>
          <cell r="U10165" t="str">
            <v>0</v>
          </cell>
          <cell r="V10165" t="str">
            <v>PUB CORP O/TRF: SA AIRWAYS</v>
          </cell>
        </row>
        <row r="10166">
          <cell r="Q10166" t="str">
            <v>Expenditure:  Transfers and Subsidies - Operational:  Allocations In-kind - Public Corporations:  Other Transfers Public Corporations - Sedibeng Water</v>
          </cell>
          <cell r="R10166" t="str">
            <v>2</v>
          </cell>
          <cell r="S10166" t="str">
            <v>54</v>
          </cell>
          <cell r="T10166" t="str">
            <v>776</v>
          </cell>
          <cell r="U10166" t="str">
            <v>0</v>
          </cell>
          <cell r="V10166" t="str">
            <v>PUB CORP O/TRF: SEDIBENG WATER</v>
          </cell>
        </row>
        <row r="10167">
          <cell r="Q10167" t="str">
            <v>Expenditure:  Transfers and Subsidies - Operational:  Allocations In-kind - Public Corporations:  Other Transfers Public Corporations - Sentech</v>
          </cell>
          <cell r="R10167" t="str">
            <v>2</v>
          </cell>
          <cell r="S10167" t="str">
            <v>54</v>
          </cell>
          <cell r="T10167" t="str">
            <v>777</v>
          </cell>
          <cell r="U10167" t="str">
            <v>0</v>
          </cell>
          <cell r="V10167" t="str">
            <v>PUB CORP O/TRF: SENTECH</v>
          </cell>
        </row>
        <row r="10168">
          <cell r="Q10168" t="str">
            <v>Expenditure:  Transfers and Subsidies - Operational:  Allocations In-kind - Public Corporations:  Other Transfers Public Corporations - State Diamond Trader</v>
          </cell>
          <cell r="R10168" t="str">
            <v>2</v>
          </cell>
          <cell r="S10168" t="str">
            <v>54</v>
          </cell>
          <cell r="T10168" t="str">
            <v>778</v>
          </cell>
          <cell r="U10168" t="str">
            <v>0</v>
          </cell>
          <cell r="V10168" t="str">
            <v>PUB CORP O/TRF: STATE DIAMOND TRADER</v>
          </cell>
        </row>
        <row r="10169">
          <cell r="Q10169" t="str">
            <v>Expenditure:  Transfers and Subsidies - Operational:  Allocations In-kind - Public Corporations:  Other Transfers Public Corporations - Telkom South Africa Ltd</v>
          </cell>
          <cell r="R10169" t="str">
            <v>2</v>
          </cell>
          <cell r="S10169" t="str">
            <v>54</v>
          </cell>
          <cell r="T10169" t="str">
            <v>779</v>
          </cell>
          <cell r="U10169" t="str">
            <v>0</v>
          </cell>
          <cell r="V10169" t="str">
            <v>PUB CORP O/TRF: TELKOM SOUTH AFRICA LTD</v>
          </cell>
        </row>
        <row r="10170">
          <cell r="Q10170" t="str">
            <v>Expenditure:  Transfers and Subsidies - Operational:  Allocations In-kind - Public Corporations:  Other Transfers Public Corporations - Trade Fundi (Pty) Ltd</v>
          </cell>
          <cell r="R10170" t="str">
            <v>2</v>
          </cell>
          <cell r="S10170" t="str">
            <v>54</v>
          </cell>
          <cell r="T10170" t="str">
            <v>780</v>
          </cell>
          <cell r="U10170" t="str">
            <v>0</v>
          </cell>
          <cell r="V10170" t="str">
            <v>PUB CORP O/TRF: TRADE FUNDI (PTY) LTD</v>
          </cell>
        </row>
        <row r="10171">
          <cell r="Q10171" t="str">
            <v>Expenditure:  Transfers and Subsidies - Operational:  Allocations In-kind - Public Corporations:  Other Transfers Public Corporations - Trans-Caledon Tunnel Authority (TCTA)</v>
          </cell>
          <cell r="R10171" t="str">
            <v>2</v>
          </cell>
          <cell r="S10171" t="str">
            <v>54</v>
          </cell>
          <cell r="T10171" t="str">
            <v>781</v>
          </cell>
          <cell r="U10171" t="str">
            <v>0</v>
          </cell>
          <cell r="V10171" t="str">
            <v>PUB CORP O/TRF: TRANS-CALEDON TUNNEL AUT</v>
          </cell>
        </row>
        <row r="10172">
          <cell r="Q10172" t="str">
            <v>Expenditure:  Transfers and Subsidies - Operational:  Allocations In-kind - Public Corporations:  Other Transfers Public Corporations - Transnet Limited</v>
          </cell>
          <cell r="R10172" t="str">
            <v>2</v>
          </cell>
          <cell r="S10172" t="str">
            <v>54</v>
          </cell>
          <cell r="T10172" t="str">
            <v>782</v>
          </cell>
          <cell r="U10172" t="str">
            <v>0</v>
          </cell>
          <cell r="V10172" t="str">
            <v>PUB CORP O/TRF: TRANSNET LIMITED</v>
          </cell>
        </row>
        <row r="10173">
          <cell r="Q10173" t="str">
            <v>Expenditure:  Transfers and Subsidies - Operational:  Allocations In-kind - Public Corporations:  Other Transfers Public Corporations - Umgeni Water</v>
          </cell>
          <cell r="R10173" t="str">
            <v>2</v>
          </cell>
          <cell r="S10173" t="str">
            <v>54</v>
          </cell>
          <cell r="T10173" t="str">
            <v>783</v>
          </cell>
          <cell r="U10173" t="str">
            <v>0</v>
          </cell>
          <cell r="V10173" t="str">
            <v>PUB CORP O/TRF: UMGENI WATER</v>
          </cell>
        </row>
        <row r="10174">
          <cell r="Q10174" t="str">
            <v>Expenditure:  Transfers and Subsidies - Operational:  Allocations In-kind - Public Corporations:  Other Transfers Public Corporations - Umsobomvu Youth Fund</v>
          </cell>
          <cell r="R10174" t="str">
            <v>2</v>
          </cell>
          <cell r="S10174" t="str">
            <v>54</v>
          </cell>
          <cell r="T10174" t="str">
            <v>784</v>
          </cell>
          <cell r="U10174" t="str">
            <v>0</v>
          </cell>
          <cell r="V10174" t="str">
            <v>PUB CORP O/TRF: UMSOBOMVU YOUTH FUND</v>
          </cell>
        </row>
        <row r="10175">
          <cell r="Q10175" t="str">
            <v>Expenditure:  Transfers and Subsidies - Operational:  Allocations In-kind - Higher Educational Institutions</v>
          </cell>
          <cell r="R10175">
            <v>0</v>
          </cell>
          <cell r="V10175" t="str">
            <v>T&amp;S OPS: ALL IN-KIND HIGHER EDUC INSTI</v>
          </cell>
        </row>
        <row r="10176">
          <cell r="Q10176" t="str">
            <v>Expenditure:  Transfers and Subsidies - Operational:  Allocations In-kind - Higher Educational Institutions:  Cape Peninsula University of Technology</v>
          </cell>
          <cell r="R10176" t="str">
            <v>2</v>
          </cell>
          <cell r="S10176" t="str">
            <v>54</v>
          </cell>
          <cell r="T10176" t="str">
            <v>850</v>
          </cell>
          <cell r="U10176" t="str">
            <v>0</v>
          </cell>
          <cell r="V10176" t="str">
            <v>H/EDU INST: CAPE PENINSULA UNIV OF TECH</v>
          </cell>
        </row>
        <row r="10177">
          <cell r="Q10177" t="str">
            <v>Expenditure:  Transfers and Subsidies - Operational:  Allocations In-kind - Higher Educational Institutions:  Central University of Technology Free state</v>
          </cell>
          <cell r="R10177" t="str">
            <v>2</v>
          </cell>
          <cell r="S10177" t="str">
            <v>54</v>
          </cell>
          <cell r="T10177" t="str">
            <v>851</v>
          </cell>
          <cell r="U10177" t="str">
            <v>0</v>
          </cell>
          <cell r="V10177" t="str">
            <v>H/EDU INST: UNI OF TECHNOLOGY FREE STATE</v>
          </cell>
        </row>
        <row r="10178">
          <cell r="Q10178" t="str">
            <v>Expenditure:  Transfers and Subsidies - Operational:  Allocations In-kind - Higher Educational Institutions:  Durban University of Technology</v>
          </cell>
          <cell r="R10178" t="str">
            <v>2</v>
          </cell>
          <cell r="S10178" t="str">
            <v>54</v>
          </cell>
          <cell r="T10178" t="str">
            <v>852</v>
          </cell>
          <cell r="U10178" t="str">
            <v>0</v>
          </cell>
          <cell r="V10178" t="str">
            <v>H/EDU INST: DURBAN UNIV OF TECH</v>
          </cell>
        </row>
        <row r="10179">
          <cell r="Q10179" t="str">
            <v>Expenditure:  Transfers and Subsidies - Operational:  Allocations In-kind - Higher Educational Institutions:  Mangosuthu University of Technology</v>
          </cell>
          <cell r="R10179" t="str">
            <v>2</v>
          </cell>
          <cell r="S10179" t="str">
            <v>54</v>
          </cell>
          <cell r="T10179" t="str">
            <v>853</v>
          </cell>
          <cell r="U10179" t="str">
            <v>0</v>
          </cell>
          <cell r="V10179" t="str">
            <v>H/EDU INST: MANGOSUTHU UNIV OF TECH</v>
          </cell>
        </row>
        <row r="10180">
          <cell r="Q10180" t="str">
            <v>Expenditure:  Transfers and Subsidies - Operational:  Allocations In-kind - Higher Educational Institutions:  Nelson Mandela Metropolitan University</v>
          </cell>
          <cell r="R10180" t="str">
            <v>2</v>
          </cell>
          <cell r="S10180" t="str">
            <v>54</v>
          </cell>
          <cell r="T10180" t="str">
            <v>854</v>
          </cell>
          <cell r="U10180" t="str">
            <v>0</v>
          </cell>
          <cell r="V10180" t="str">
            <v>H/EDU INST: NELSON MANDELA METROPOL UNIV</v>
          </cell>
        </row>
        <row r="10181">
          <cell r="Q10181" t="str">
            <v>Expenditure:  Transfers and Subsidies - Operational:  Allocations In-kind - Higher Educational Institutions:  North West University</v>
          </cell>
          <cell r="R10181" t="str">
            <v>2</v>
          </cell>
          <cell r="S10181" t="str">
            <v>54</v>
          </cell>
          <cell r="T10181" t="str">
            <v>855</v>
          </cell>
          <cell r="U10181" t="str">
            <v>0</v>
          </cell>
          <cell r="V10181" t="str">
            <v>H/EDU INST: NORTH WEST UNIVERSITY</v>
          </cell>
        </row>
        <row r="10182">
          <cell r="Q10182" t="str">
            <v>Expenditure:  Transfers and Subsidies - Operational:  Allocations In-kind - Higher Educational Institutions:  Rhodes University</v>
          </cell>
          <cell r="R10182" t="str">
            <v>2</v>
          </cell>
          <cell r="S10182" t="str">
            <v>54</v>
          </cell>
          <cell r="T10182" t="str">
            <v>856</v>
          </cell>
          <cell r="U10182" t="str">
            <v>0</v>
          </cell>
          <cell r="V10182" t="str">
            <v>H/EDU INST: RHODES UNIVERSITY</v>
          </cell>
        </row>
        <row r="10183">
          <cell r="Q10183" t="str">
            <v>Expenditure:  Transfers and Subsidies - Operational:  Allocations In-kind - Higher Educational Institutions:  Tshwane University of Technology</v>
          </cell>
          <cell r="R10183" t="str">
            <v>2</v>
          </cell>
          <cell r="S10183" t="str">
            <v>54</v>
          </cell>
          <cell r="T10183" t="str">
            <v>857</v>
          </cell>
          <cell r="U10183" t="str">
            <v>0</v>
          </cell>
          <cell r="V10183" t="str">
            <v>H/EDU INST: TSHWANE UNIVERSITY OF TECH</v>
          </cell>
        </row>
        <row r="10184">
          <cell r="Q10184" t="str">
            <v>Expenditure:  Transfers and Subsidies - Operational:  Allocations In-kind - Higher Educational Institutions:  University of Cape Town</v>
          </cell>
          <cell r="R10184" t="str">
            <v>2</v>
          </cell>
          <cell r="S10184" t="str">
            <v>54</v>
          </cell>
          <cell r="T10184" t="str">
            <v>858</v>
          </cell>
          <cell r="U10184" t="str">
            <v>0</v>
          </cell>
          <cell r="V10184" t="str">
            <v>H/EDU INST: UNIVERSITY OF CAPE TOWN</v>
          </cell>
        </row>
        <row r="10185">
          <cell r="Q10185" t="str">
            <v>Expenditure:  Transfers and Subsidies - Operational:  Allocations In-kind - Higher Educational Institutions:  University of Fort Hare</v>
          </cell>
          <cell r="R10185" t="str">
            <v>2</v>
          </cell>
          <cell r="S10185" t="str">
            <v>54</v>
          </cell>
          <cell r="T10185" t="str">
            <v>859</v>
          </cell>
          <cell r="U10185" t="str">
            <v>0</v>
          </cell>
          <cell r="V10185" t="str">
            <v>H/EDU INST: UNIVERSITY OF FORT HARE</v>
          </cell>
        </row>
        <row r="10186">
          <cell r="Q10186" t="str">
            <v>Expenditure:  Transfers and Subsidies - Operational:  Allocations In-kind - Higher Educational Institutions:  University of Johannesburg</v>
          </cell>
          <cell r="R10186" t="str">
            <v>2</v>
          </cell>
          <cell r="S10186" t="str">
            <v>54</v>
          </cell>
          <cell r="T10186" t="str">
            <v>860</v>
          </cell>
          <cell r="U10186" t="str">
            <v>0</v>
          </cell>
          <cell r="V10186" t="str">
            <v>H/EDU INST: UNIVERSITY OF JOHANNESBURG</v>
          </cell>
        </row>
        <row r="10187">
          <cell r="Q10187" t="str">
            <v>Expenditure:  Transfers and Subsidies - Operational:  Allocations In-kind - Higher Educational Institutions:  University of KwaZulu-Natal</v>
          </cell>
          <cell r="R10187" t="str">
            <v>2</v>
          </cell>
          <cell r="S10187" t="str">
            <v>54</v>
          </cell>
          <cell r="T10187" t="str">
            <v>861</v>
          </cell>
          <cell r="U10187" t="str">
            <v>0</v>
          </cell>
          <cell r="V10187" t="str">
            <v>H/EDU INST: UNIVERSITY OF KWAZULU NATAL</v>
          </cell>
        </row>
        <row r="10188">
          <cell r="Q10188" t="str">
            <v>Expenditure:  Transfers and Subsidies - Operational:  Allocations In-kind - Higher Educational Institutions:  University of Limpopo</v>
          </cell>
          <cell r="R10188" t="str">
            <v>2</v>
          </cell>
          <cell r="S10188" t="str">
            <v>54</v>
          </cell>
          <cell r="T10188" t="str">
            <v>862</v>
          </cell>
          <cell r="U10188" t="str">
            <v>0</v>
          </cell>
          <cell r="V10188" t="str">
            <v>H/EDU INST: UNIVERSITY OF LIMPOPO</v>
          </cell>
        </row>
        <row r="10189">
          <cell r="Q10189" t="str">
            <v>Expenditure:  Transfers and Subsidies - Operational:  Allocations In-kind - Higher Educational Institutions:  University of Pretoria</v>
          </cell>
          <cell r="R10189" t="str">
            <v>2</v>
          </cell>
          <cell r="S10189" t="str">
            <v>54</v>
          </cell>
          <cell r="T10189" t="str">
            <v>863</v>
          </cell>
          <cell r="U10189" t="str">
            <v>0</v>
          </cell>
          <cell r="V10189" t="str">
            <v>H/EDU INST: UNIVERSITY OF PRETORIA</v>
          </cell>
        </row>
        <row r="10190">
          <cell r="Q10190" t="str">
            <v>Expenditure:  Transfers and Subsidies - Operational:  Allocations In-kind - Higher Educational Institutions:  University of South Africa</v>
          </cell>
          <cell r="R10190" t="str">
            <v>2</v>
          </cell>
          <cell r="S10190" t="str">
            <v>54</v>
          </cell>
          <cell r="T10190" t="str">
            <v>864</v>
          </cell>
          <cell r="U10190" t="str">
            <v>0</v>
          </cell>
          <cell r="V10190" t="str">
            <v>H/EDU INST: UNIVERSITY OF SOUTH AFRICA</v>
          </cell>
        </row>
        <row r="10191">
          <cell r="Q10191" t="str">
            <v>Expenditure:  Transfers and Subsidies - Operational:  Allocations In-kind - Higher Educational Institutions:  University of Stellenbosch</v>
          </cell>
          <cell r="R10191" t="str">
            <v>2</v>
          </cell>
          <cell r="S10191" t="str">
            <v>54</v>
          </cell>
          <cell r="T10191" t="str">
            <v>865</v>
          </cell>
          <cell r="U10191" t="str">
            <v>0</v>
          </cell>
          <cell r="V10191" t="str">
            <v>H/EDU INST: UNIVERSITY OF STELLENBOSCH</v>
          </cell>
        </row>
        <row r="10192">
          <cell r="Q10192" t="str">
            <v>Expenditure:  Transfers and Subsidies - Operational:  Allocations In-kind - Higher Educational Institutions:  University of The Free State</v>
          </cell>
          <cell r="R10192" t="str">
            <v>2</v>
          </cell>
          <cell r="S10192" t="str">
            <v>54</v>
          </cell>
          <cell r="T10192" t="str">
            <v>866</v>
          </cell>
          <cell r="U10192" t="str">
            <v>0</v>
          </cell>
          <cell r="V10192" t="str">
            <v>H/EDU INST: UNIVERSITY OF THE FREE STATE</v>
          </cell>
        </row>
        <row r="10193">
          <cell r="Q10193" t="str">
            <v>Expenditure:  Transfers and Subsidies - Operational:  Allocations In-kind - Higher Educational Institutions:  University of the Western Cape</v>
          </cell>
          <cell r="R10193" t="str">
            <v>2</v>
          </cell>
          <cell r="S10193" t="str">
            <v>54</v>
          </cell>
          <cell r="T10193" t="str">
            <v>867</v>
          </cell>
          <cell r="U10193" t="str">
            <v>0</v>
          </cell>
          <cell r="V10193" t="str">
            <v>H/EDU INST: UNIVERSITY OF WESTERN CAPE</v>
          </cell>
        </row>
        <row r="10194">
          <cell r="Q10194" t="str">
            <v>Expenditure:  Transfers and Subsidies - Operational:  Allocations In-kind - Higher Educational Institutions:  University of the Witwatersrand</v>
          </cell>
          <cell r="R10194" t="str">
            <v>2</v>
          </cell>
          <cell r="S10194" t="str">
            <v>54</v>
          </cell>
          <cell r="T10194" t="str">
            <v>868</v>
          </cell>
          <cell r="U10194" t="str">
            <v>0</v>
          </cell>
          <cell r="V10194" t="str">
            <v>H/EDU INST: UNIVERSITY OF WITWATERSRAND</v>
          </cell>
        </row>
        <row r="10195">
          <cell r="Q10195" t="str">
            <v>Expenditure:  Transfers and Subsidies - Operational:  Allocations In-kind - Higher Educational Institutions:  University of Venda</v>
          </cell>
          <cell r="R10195" t="str">
            <v>2</v>
          </cell>
          <cell r="S10195" t="str">
            <v>54</v>
          </cell>
          <cell r="T10195" t="str">
            <v>869</v>
          </cell>
          <cell r="U10195" t="str">
            <v>0</v>
          </cell>
          <cell r="V10195" t="str">
            <v>H/EDU INST: UNIVERSITY OF VENDA</v>
          </cell>
        </row>
        <row r="10196">
          <cell r="Q10196" t="str">
            <v>Expenditure:  Transfers and Subsidies - Operational:  Allocations In-kind - Higher Educational Institutions:  University of Zululand</v>
          </cell>
          <cell r="R10196" t="str">
            <v>2</v>
          </cell>
          <cell r="S10196" t="str">
            <v>54</v>
          </cell>
          <cell r="T10196" t="str">
            <v>870</v>
          </cell>
          <cell r="U10196" t="str">
            <v>0</v>
          </cell>
          <cell r="V10196" t="str">
            <v>H/EDU INST: UNIVERSITY OF ZULULAND</v>
          </cell>
        </row>
        <row r="10197">
          <cell r="Q10197" t="str">
            <v>Expenditure:  Transfers and Subsidies - Operational:  Allocations In-kind - Higher Educational Institutions:  Vaal University of Technology</v>
          </cell>
          <cell r="R10197" t="str">
            <v>2</v>
          </cell>
          <cell r="S10197" t="str">
            <v>54</v>
          </cell>
          <cell r="T10197" t="str">
            <v>871</v>
          </cell>
          <cell r="U10197" t="str">
            <v>0</v>
          </cell>
          <cell r="V10197" t="str">
            <v>H/EDU INST: VAAL UNIVERSITY OF TECH</v>
          </cell>
        </row>
        <row r="10198">
          <cell r="Q10198" t="str">
            <v>Expenditure:  Transfers and Subsidies - Operational:  Allocations In-kind - Higher Educational Institutions:  Walter Sisulu University, Technology and Science Eastern Cape</v>
          </cell>
          <cell r="R10198" t="str">
            <v>2</v>
          </cell>
          <cell r="S10198" t="str">
            <v>54</v>
          </cell>
          <cell r="T10198" t="str">
            <v>872</v>
          </cell>
          <cell r="U10198" t="str">
            <v>0</v>
          </cell>
          <cell r="V10198" t="str">
            <v>H/EDU INST: WALTER SIS UNI TECH &amp; SCI EC</v>
          </cell>
        </row>
        <row r="10199">
          <cell r="Q10199" t="str">
            <v>Expenditure:  Transfers and Subsidies - Operational:  Monetary Allocations</v>
          </cell>
          <cell r="R10199">
            <v>0</v>
          </cell>
          <cell r="V10199" t="str">
            <v>TRANS &amp; SUBS OPS:  MONETARY ALLOCATIONS</v>
          </cell>
        </row>
        <row r="10200">
          <cell r="Q10200" t="str">
            <v>Expenditure:  Transfers and Subsidies - Operational:  Monetary Allocations - Departmental Agencies and Accounts</v>
          </cell>
          <cell r="R10200">
            <v>0</v>
          </cell>
          <cell r="V10200" t="str">
            <v>T&amp;S OPS: MONETARY DEPT AGENCIES &amp; ACC</v>
          </cell>
        </row>
        <row r="10201">
          <cell r="Q10201" t="str">
            <v xml:space="preserve">Expenditure:  Transfers and Subsidies - Operational:  Monetary Allocations - Departmental Agencies and Accounts:  Social Security Funds  </v>
          </cell>
          <cell r="R10201">
            <v>0</v>
          </cell>
          <cell r="V10201" t="str">
            <v>TS O MONET DPT AGEN &amp; ACC SOC SEC FUNDS</v>
          </cell>
        </row>
        <row r="10202">
          <cell r="Q10202" t="str">
            <v>Expenditure:  Transfers and Subsidies - Operational:  Monetary Allocations - Departmental Agencies and Accounts:  Social Security Funds - Compensation Commissioner (Compensation Fund)</v>
          </cell>
          <cell r="R10202" t="str">
            <v>2</v>
          </cell>
          <cell r="S10202" t="str">
            <v>55</v>
          </cell>
          <cell r="T10202" t="str">
            <v>001</v>
          </cell>
          <cell r="U10202" t="str">
            <v>0</v>
          </cell>
          <cell r="V10202" t="str">
            <v>S SEC - COMPENSATION COMMISSIONER</v>
          </cell>
        </row>
        <row r="10203">
          <cell r="Q10203" t="str">
            <v>Expenditure:  Transfers and Subsidies - Operational:  Monetary Allocations - Departmental Agencies and Accounts:  Social Security Funds - Social Security Funds: Road Accident Fund</v>
          </cell>
          <cell r="R10203" t="str">
            <v>2</v>
          </cell>
          <cell r="S10203" t="str">
            <v>55</v>
          </cell>
          <cell r="T10203" t="str">
            <v>002</v>
          </cell>
          <cell r="U10203" t="str">
            <v>0</v>
          </cell>
          <cell r="V10203" t="str">
            <v>S SEC - ROAD ACCIDENT FUND</v>
          </cell>
        </row>
        <row r="10204">
          <cell r="Q10204" t="str">
            <v>Expenditure:  Transfers and Subsidies - Operational:  Monetary Allocations - Departmental Agencies and Accounts:  Social Security Funds - Social Security Funds: Unemployment Insurance Fund</v>
          </cell>
          <cell r="R10204" t="str">
            <v>2</v>
          </cell>
          <cell r="S10204" t="str">
            <v>55</v>
          </cell>
          <cell r="T10204" t="str">
            <v>003</v>
          </cell>
          <cell r="U10204" t="str">
            <v>0</v>
          </cell>
          <cell r="V10204" t="str">
            <v>S SEC - UNEMPLOYMENT INSURANCE</v>
          </cell>
        </row>
        <row r="10205">
          <cell r="Q10205" t="str">
            <v>Expenditure:  Transfers and Subsidies - Operational:  Monetary Allocations - Departmental Agencies and Accounts:  Provincial Departmental Agencies</v>
          </cell>
          <cell r="R10205">
            <v>0</v>
          </cell>
          <cell r="V10205" t="str">
            <v>TS O MONET DPT AGEN &amp; ACC PROV DEPT AGE</v>
          </cell>
        </row>
        <row r="10206">
          <cell r="Q10206" t="str">
            <v>Expenditure:  Transfers and Subsidies - Operational:  Monetary Allocations - Departmental Agencies and Accounts:  Provincial Departmental Agencies - Academy of Sport</v>
          </cell>
          <cell r="R10206" t="str">
            <v>2</v>
          </cell>
          <cell r="S10206" t="str">
            <v>55</v>
          </cell>
          <cell r="T10206" t="str">
            <v>100</v>
          </cell>
          <cell r="U10206" t="str">
            <v>0</v>
          </cell>
          <cell r="V10206" t="str">
            <v>PRV DPT AGEN - ACADEMY OF SPORT</v>
          </cell>
        </row>
        <row r="10207">
          <cell r="Q10207" t="str">
            <v>Expenditure:  Transfers and Subsidies - Operational:  Monetary Allocations - Departmental Agencies and Accounts:  Provincial Departmental Agencies - Agricultural and Rural  Development Corporation</v>
          </cell>
          <cell r="R10207" t="str">
            <v>2</v>
          </cell>
          <cell r="S10207" t="str">
            <v>55</v>
          </cell>
          <cell r="T10207" t="str">
            <v>101</v>
          </cell>
          <cell r="U10207" t="str">
            <v>0</v>
          </cell>
          <cell r="V10207" t="str">
            <v>PRV DPT AGEN - AGRICUL &amp; RURAL  DEV CORP</v>
          </cell>
        </row>
        <row r="10208">
          <cell r="Q10208" t="str">
            <v>Expenditure:  Transfers and Subsidies - Operational:  Monetary Allocations - Departmental Agencies and Accounts:  Provincial Departmental Agencies - Agricultural Business Development Agency</v>
          </cell>
          <cell r="R10208" t="str">
            <v>2</v>
          </cell>
          <cell r="S10208" t="str">
            <v>55</v>
          </cell>
          <cell r="T10208" t="str">
            <v>102</v>
          </cell>
          <cell r="U10208" t="str">
            <v>0</v>
          </cell>
          <cell r="V10208" t="str">
            <v>PRV DPT AGEN - AGRICUL BUSIN DEV AGENCY</v>
          </cell>
        </row>
        <row r="10209">
          <cell r="Q10209" t="str">
            <v>Expenditure:  Transfers and Subsidies - Operational:  Monetary Allocations - Departmental Agencies and Accounts:  Provincial Departmental Agencies - Agricultural Development Trust</v>
          </cell>
          <cell r="R10209" t="str">
            <v>2</v>
          </cell>
          <cell r="S10209" t="str">
            <v>55</v>
          </cell>
          <cell r="T10209" t="str">
            <v>103</v>
          </cell>
          <cell r="U10209" t="str">
            <v>0</v>
          </cell>
          <cell r="V10209" t="str">
            <v>PRV DPT AGEN - AGRICULTURAL DEV TRUST</v>
          </cell>
        </row>
        <row r="10210">
          <cell r="Q10210" t="str">
            <v>Expenditure:  Transfers and Subsidies - Operational:  Monetary Allocations - Departmental Agencies and Accounts:  Provincial Departmental Agencies - Agricultural Services Corporation</v>
          </cell>
          <cell r="R10210" t="str">
            <v>2</v>
          </cell>
          <cell r="S10210" t="str">
            <v>55</v>
          </cell>
          <cell r="T10210" t="str">
            <v>104</v>
          </cell>
          <cell r="U10210" t="str">
            <v>0</v>
          </cell>
          <cell r="V10210" t="str">
            <v>PRV DPT AGEN - AGRICULTURAL SERV CORP</v>
          </cell>
        </row>
        <row r="10211">
          <cell r="Q10211" t="str">
            <v>Expenditure:  Transfers and Subsidies - Operational:  Monetary Allocations - Departmental Agencies and Accounts:  Provincial Departmental Agencies - Agricultural and Farming Development Trust</v>
          </cell>
          <cell r="R10211" t="str">
            <v>2</v>
          </cell>
          <cell r="S10211" t="str">
            <v>55</v>
          </cell>
          <cell r="T10211" t="str">
            <v>105</v>
          </cell>
          <cell r="U10211" t="str">
            <v>0</v>
          </cell>
          <cell r="V10211" t="str">
            <v>PRV DPT AGEN - AGRI &amp; FARMING DEV TRUST</v>
          </cell>
        </row>
        <row r="10212">
          <cell r="Q10212" t="str">
            <v>Expenditure:  Transfers and Subsidies - Operational:  Monetary Allocations - Departmental Agencies and Accounts:  Provincial Departmental Agencies - Amafa Akwazulu Natali</v>
          </cell>
          <cell r="R10212" t="str">
            <v>2</v>
          </cell>
          <cell r="S10212" t="str">
            <v>55</v>
          </cell>
          <cell r="T10212" t="str">
            <v>106</v>
          </cell>
          <cell r="U10212" t="str">
            <v>0</v>
          </cell>
          <cell r="V10212" t="str">
            <v>PRV DPT AGEN - AMAFA AKWAZULU NATALI</v>
          </cell>
        </row>
        <row r="10213">
          <cell r="Q10213" t="str">
            <v>Expenditure:  Transfers and Subsidies - Operational:  Monetary Allocations - Departmental Agencies and Accounts:  Provincial Departmental Agencies - Appeal Tribunals</v>
          </cell>
          <cell r="R10213" t="str">
            <v>2</v>
          </cell>
          <cell r="S10213" t="str">
            <v>55</v>
          </cell>
          <cell r="T10213" t="str">
            <v>107</v>
          </cell>
          <cell r="U10213" t="str">
            <v>0</v>
          </cell>
          <cell r="V10213" t="str">
            <v>PRV DPT AGEN - APPEAL TRIBUNALS</v>
          </cell>
        </row>
        <row r="10214">
          <cell r="Q10214" t="str">
            <v>Expenditure:  Transfers and Subsidies - Operational:  Monetary Allocations - Departmental Agencies and Accounts:  Provincial Departmental Agencies - Appropriation Technology Unit</v>
          </cell>
          <cell r="R10214" t="str">
            <v>2</v>
          </cell>
          <cell r="S10214" t="str">
            <v>55</v>
          </cell>
          <cell r="T10214" t="str">
            <v>108</v>
          </cell>
          <cell r="U10214" t="str">
            <v>0</v>
          </cell>
          <cell r="V10214" t="str">
            <v>PRV DPT AGEN - APPROPRIA TECHNOLOGY UNIT</v>
          </cell>
        </row>
        <row r="10215">
          <cell r="Q10215" t="str">
            <v>Expenditure:  Transfers and Subsidies - Operational:  Monetary Allocations - Departmental Agencies and Accounts:  Provincial Departmental Agencies - Arts and Cultural</v>
          </cell>
          <cell r="R10215" t="str">
            <v>2</v>
          </cell>
          <cell r="S10215" t="str">
            <v>55</v>
          </cell>
          <cell r="T10215" t="str">
            <v>109</v>
          </cell>
          <cell r="U10215" t="str">
            <v>0</v>
          </cell>
          <cell r="V10215" t="str">
            <v>PRV DPT AGEN - ARTS &amp; CULTURAL</v>
          </cell>
        </row>
        <row r="10216">
          <cell r="Q10216" t="str">
            <v>Expenditure:  Transfers and Subsidies - Operational:  Monetary Allocations - Departmental Agencies and Accounts:  Provincial Departmental Agencies - Arts Council</v>
          </cell>
          <cell r="R10216" t="str">
            <v>2</v>
          </cell>
          <cell r="S10216" t="str">
            <v>55</v>
          </cell>
          <cell r="T10216" t="str">
            <v>110</v>
          </cell>
          <cell r="U10216" t="str">
            <v>0</v>
          </cell>
          <cell r="V10216" t="str">
            <v>PRV DPT AGEN - ARTS COUNCIL</v>
          </cell>
        </row>
        <row r="10217">
          <cell r="Q10217" t="str">
            <v>Expenditure:  Transfers and Subsidies - Operational:  Monetary Allocations - Departmental Agencies and Accounts:  Provincial Departmental Agencies - Blue IQ Inv Holdings (Pty)</v>
          </cell>
          <cell r="R10217" t="str">
            <v>2</v>
          </cell>
          <cell r="S10217" t="str">
            <v>55</v>
          </cell>
          <cell r="T10217" t="str">
            <v>111</v>
          </cell>
          <cell r="U10217" t="str">
            <v>0</v>
          </cell>
          <cell r="V10217" t="str">
            <v>PRV DPT AGEN - BLUE IQ INV HOLDING (PTY)</v>
          </cell>
        </row>
        <row r="10218">
          <cell r="Q10218" t="str">
            <v>Expenditure:  Transfers and Subsidies - Operational:  Monetary Allocations - Departmental Agencies and Accounts:  Provincial Departmental Agencies - Centre for Investment and Marketing</v>
          </cell>
          <cell r="R10218" t="str">
            <v>2</v>
          </cell>
          <cell r="S10218" t="str">
            <v>55</v>
          </cell>
          <cell r="T10218" t="str">
            <v>112</v>
          </cell>
          <cell r="U10218" t="str">
            <v>0</v>
          </cell>
          <cell r="V10218" t="str">
            <v>PRV DPT AGEN - CENTRE INVEST &amp; MARKETING</v>
          </cell>
        </row>
        <row r="10219">
          <cell r="Q10219" t="str">
            <v>Expenditure:  Transfers and Subsidies - Operational:  Monetary Allocations - Departmental Agencies and Accounts:  Provincial Departmental Agencies - Commissioner for the Environment</v>
          </cell>
          <cell r="R10219" t="str">
            <v>2</v>
          </cell>
          <cell r="S10219" t="str">
            <v>55</v>
          </cell>
          <cell r="T10219" t="str">
            <v>113</v>
          </cell>
          <cell r="U10219" t="str">
            <v>0</v>
          </cell>
          <cell r="V10219" t="str">
            <v>PRV DPT AGEN - COMMISSION FOR ENVIRONMEN</v>
          </cell>
        </row>
        <row r="10220">
          <cell r="Q10220" t="str">
            <v>Expenditure:  Transfers and Subsidies - Operational:  Monetary Allocations - Departmental Agencies and Accounts:  Provincial Departmental Agencies - Communication Service</v>
          </cell>
          <cell r="R10220" t="str">
            <v>2</v>
          </cell>
          <cell r="S10220" t="str">
            <v>55</v>
          </cell>
          <cell r="T10220" t="str">
            <v>114</v>
          </cell>
          <cell r="U10220" t="str">
            <v>0</v>
          </cell>
          <cell r="V10220" t="str">
            <v>PRV DPT AGEN - COMMUNICATION SERVICE</v>
          </cell>
        </row>
        <row r="10221">
          <cell r="Q10221" t="str">
            <v>Expenditure:  Transfers and Subsidies - Operational:  Monetary Allocations - Departmental Agencies and Accounts:  Provincial Departmental Agencies - Consumer Affairs Court</v>
          </cell>
          <cell r="R10221" t="str">
            <v>2</v>
          </cell>
          <cell r="S10221" t="str">
            <v>55</v>
          </cell>
          <cell r="T10221" t="str">
            <v>115</v>
          </cell>
          <cell r="U10221" t="str">
            <v>0</v>
          </cell>
          <cell r="V10221" t="str">
            <v>PRV DPT AGEN - CONSUMER AFFAIRS COURT</v>
          </cell>
        </row>
        <row r="10222">
          <cell r="Q10222" t="str">
            <v>Expenditure:  Transfers and Subsidies - Operational:  Monetary Allocations - Departmental Agencies and Accounts:  Provincial Departmental Agencies - Cultural Commission</v>
          </cell>
          <cell r="R10222" t="str">
            <v>2</v>
          </cell>
          <cell r="S10222" t="str">
            <v>55</v>
          </cell>
          <cell r="T10222" t="str">
            <v>116</v>
          </cell>
          <cell r="U10222" t="str">
            <v>0</v>
          </cell>
          <cell r="V10222" t="str">
            <v>PRV DPT AGEN - CULTURAL COMMISSION</v>
          </cell>
        </row>
        <row r="10223">
          <cell r="Q10223" t="str">
            <v>Expenditure:  Transfers and Subsidies - Operational:  Monetary Allocations - Departmental Agencies and Accounts:  Provincial Departmental Agencies - Destination Marketing Organisation</v>
          </cell>
          <cell r="R10223" t="str">
            <v>2</v>
          </cell>
          <cell r="S10223" t="str">
            <v>55</v>
          </cell>
          <cell r="T10223" t="str">
            <v>117</v>
          </cell>
          <cell r="U10223" t="str">
            <v>0</v>
          </cell>
          <cell r="V10223" t="str">
            <v>PRV DPT AGEN - DESTINATION MARKETING ORG</v>
          </cell>
        </row>
        <row r="10224">
          <cell r="Q10224" t="str">
            <v>Expenditure:  Transfers and Subsidies - Operational:  Monetary Allocations - Departmental Agencies and Accounts:  Provincial Departmental Agencies - Development Enterprise</v>
          </cell>
          <cell r="R10224" t="str">
            <v>2</v>
          </cell>
          <cell r="S10224" t="str">
            <v>55</v>
          </cell>
          <cell r="T10224" t="str">
            <v>118</v>
          </cell>
          <cell r="U10224" t="str">
            <v>0</v>
          </cell>
          <cell r="V10224" t="str">
            <v>PRV DPT AGEN - DEVELOPMENT ENTERPRISE</v>
          </cell>
        </row>
        <row r="10225">
          <cell r="Q10225" t="str">
            <v>Expenditure:  Transfers and Subsidies - Operational:  Monetary Allocations - Departmental Agencies and Accounts:  Provincial Departmental Agencies - Development Tribunals</v>
          </cell>
          <cell r="R10225" t="str">
            <v>2</v>
          </cell>
          <cell r="S10225" t="str">
            <v>55</v>
          </cell>
          <cell r="T10225" t="str">
            <v>119</v>
          </cell>
          <cell r="U10225" t="str">
            <v>0</v>
          </cell>
          <cell r="V10225" t="str">
            <v>PRV DPT AGEN - DEVELOPMENT TRIBUNALS</v>
          </cell>
        </row>
        <row r="10226">
          <cell r="Q10226" t="str">
            <v>Expenditure:  Transfers and Subsidies - Operational:  Monetary Allocations - Departmental Agencies and Accounts:  Provincial Departmental Agencies - Eastern Cape Museums</v>
          </cell>
          <cell r="R10226" t="str">
            <v>2</v>
          </cell>
          <cell r="S10226" t="str">
            <v>55</v>
          </cell>
          <cell r="T10226" t="str">
            <v>120</v>
          </cell>
          <cell r="U10226" t="str">
            <v>0</v>
          </cell>
          <cell r="V10226" t="str">
            <v>PRV DPT AGEN - EASTERN CAPE MUSEUMS</v>
          </cell>
        </row>
        <row r="10227">
          <cell r="Q10227" t="str">
            <v>Expenditure:  Transfers and Subsidies - Operational:  Monetary Allocations - Departmental Agencies and Accounts:  Provincial Departmental Agencies - Gauteng Entrepreneurial Property</v>
          </cell>
          <cell r="R10227" t="str">
            <v>2</v>
          </cell>
          <cell r="S10227" t="str">
            <v>55</v>
          </cell>
          <cell r="T10227" t="str">
            <v>121</v>
          </cell>
          <cell r="U10227" t="str">
            <v>0</v>
          </cell>
          <cell r="V10227" t="str">
            <v>PRV DPT AGEN - GAUTENG ENTREPREN PROPERT</v>
          </cell>
        </row>
        <row r="10228">
          <cell r="Q10228" t="str">
            <v>Expenditure:  Transfers and Subsidies - Operational:  Monetary Allocations - Departmental Agencies and Accounts:  Provincial Departmental Agencies - Eastern Region Entrepreneurial Support Centre</v>
          </cell>
          <cell r="R10228" t="str">
            <v>2</v>
          </cell>
          <cell r="S10228" t="str">
            <v>55</v>
          </cell>
          <cell r="T10228" t="str">
            <v>122</v>
          </cell>
          <cell r="U10228" t="str">
            <v>0</v>
          </cell>
          <cell r="V10228" t="str">
            <v>PRV DPT AGEN - EAST REG ENTREP SUPP CTRE</v>
          </cell>
        </row>
        <row r="10229">
          <cell r="Q10229" t="str">
            <v>Expenditure:  Transfers and Subsidies - Operational:  Monetary Allocations - Departmental Agencies and Accounts:  Provincial Departmental Agencies - Economic  Development Agency</v>
          </cell>
          <cell r="R10229" t="str">
            <v>2</v>
          </cell>
          <cell r="S10229" t="str">
            <v>55</v>
          </cell>
          <cell r="T10229" t="str">
            <v>123</v>
          </cell>
          <cell r="U10229" t="str">
            <v>0</v>
          </cell>
          <cell r="V10229" t="str">
            <v>PRV DPT AGEN - ECONOMIC  DEVEL AGENCY</v>
          </cell>
        </row>
        <row r="10230">
          <cell r="Q10230" t="str">
            <v>Expenditure:  Transfers and Subsidies - Operational:  Monetary Allocations - Departmental Agencies and Accounts:  Provincial Departmental Agencies - Enterprise Propeller</v>
          </cell>
          <cell r="R10230" t="str">
            <v>2</v>
          </cell>
          <cell r="S10230" t="str">
            <v>55</v>
          </cell>
          <cell r="T10230" t="str">
            <v>124</v>
          </cell>
          <cell r="U10230" t="str">
            <v>0</v>
          </cell>
          <cell r="V10230" t="str">
            <v>PRV DPT AGEN - ENTERPRISE PROPELLER</v>
          </cell>
        </row>
        <row r="10231">
          <cell r="Q10231" t="str">
            <v>Expenditure:  Transfers and Subsidies - Operational:  Monetary Allocations - Departmental Agencies and Accounts:  Provincial Departmental Agencies - Ezemvelo Wildlife</v>
          </cell>
          <cell r="R10231" t="str">
            <v>2</v>
          </cell>
          <cell r="S10231" t="str">
            <v>55</v>
          </cell>
          <cell r="T10231" t="str">
            <v>125</v>
          </cell>
          <cell r="U10231" t="str">
            <v>0</v>
          </cell>
          <cell r="V10231" t="str">
            <v>PRV DPT AGEN - EZEMVELO WILDLIFE</v>
          </cell>
        </row>
        <row r="10232">
          <cell r="Q10232" t="str">
            <v>Expenditure:  Transfers and Subsidies - Operational:  Monetary Allocations - Departmental Agencies and Accounts:  Provincial Departmental Agencies - Gambling and Betting Board</v>
          </cell>
          <cell r="R10232" t="str">
            <v>2</v>
          </cell>
          <cell r="S10232" t="str">
            <v>55</v>
          </cell>
          <cell r="T10232" t="str">
            <v>126</v>
          </cell>
          <cell r="U10232" t="str">
            <v>0</v>
          </cell>
          <cell r="V10232" t="str">
            <v>PRV DPT AGEN - GAMBLING &amp; BETTING BOARD</v>
          </cell>
        </row>
        <row r="10233">
          <cell r="Q10233" t="str">
            <v>Expenditure:  Transfers and Subsidies - Operational:  Monetary Allocations - Departmental Agencies and Accounts:  Provincial Departmental Agencies - Gambling and Racing Board</v>
          </cell>
          <cell r="R10233" t="str">
            <v>2</v>
          </cell>
          <cell r="S10233" t="str">
            <v>55</v>
          </cell>
          <cell r="T10233" t="str">
            <v>127</v>
          </cell>
          <cell r="U10233" t="str">
            <v>0</v>
          </cell>
          <cell r="V10233" t="str">
            <v>PRV DPT AGEN - GAMBLING &amp; RACING BOARD</v>
          </cell>
        </row>
        <row r="10234">
          <cell r="Q10234" t="str">
            <v>Expenditure:  Transfers and Subsidies - Operational:  Monetary Allocations - Departmental Agencies and Accounts:  Provincial Departmental Agencies - Gambling Board</v>
          </cell>
          <cell r="R10234" t="str">
            <v>2</v>
          </cell>
          <cell r="S10234" t="str">
            <v>55</v>
          </cell>
          <cell r="T10234" t="str">
            <v>128</v>
          </cell>
          <cell r="U10234" t="str">
            <v>0</v>
          </cell>
          <cell r="V10234" t="str">
            <v>PRV DPT AGEN - GAMBLING BOARD</v>
          </cell>
        </row>
        <row r="10235">
          <cell r="Q10235" t="str">
            <v>Expenditure:  Transfers and Subsidies - Operational:  Monetary Allocations - Departmental Agencies and Accounts:  Provincial Departmental Agencies - Gaming Board</v>
          </cell>
          <cell r="R10235" t="str">
            <v>2</v>
          </cell>
          <cell r="S10235" t="str">
            <v>55</v>
          </cell>
          <cell r="T10235" t="str">
            <v>129</v>
          </cell>
          <cell r="U10235" t="str">
            <v>0</v>
          </cell>
          <cell r="V10235" t="str">
            <v>PRV DPT AGEN - GAMING BOARD</v>
          </cell>
        </row>
        <row r="10236">
          <cell r="Q10236" t="str">
            <v>Expenditure:  Transfers and Subsidies - Operational:  Monetary Allocations - Departmental Agencies and Accounts:  Provincial Departmental Agencies - Gateway International Airport</v>
          </cell>
          <cell r="R10236" t="str">
            <v>2</v>
          </cell>
          <cell r="S10236" t="str">
            <v>55</v>
          </cell>
          <cell r="T10236" t="str">
            <v>130</v>
          </cell>
          <cell r="U10236" t="str">
            <v>0</v>
          </cell>
          <cell r="V10236" t="str">
            <v>PRV DPT AGEN - GATEWAY INTERNAT AIRPORT</v>
          </cell>
        </row>
        <row r="10237">
          <cell r="Q10237" t="str">
            <v>Expenditure:  Transfers and Subsidies - Operational:  Monetary Allocations - Departmental Agencies and Accounts:  Provincial Departmental Agencies - Gauteng Fund</v>
          </cell>
          <cell r="R10237" t="str">
            <v>2</v>
          </cell>
          <cell r="S10237" t="str">
            <v>55</v>
          </cell>
          <cell r="T10237" t="str">
            <v>131</v>
          </cell>
          <cell r="U10237" t="str">
            <v>0</v>
          </cell>
          <cell r="V10237" t="str">
            <v>PRV DPT AGEN - GAUTENG FUND</v>
          </cell>
        </row>
        <row r="10238">
          <cell r="Q10238" t="str">
            <v>Expenditure:  Transfers and Subsidies - Operational:  Monetary Allocations - Departmental Agencies and Accounts:  Provincial Departmental Agencies - Gautrain Management Agency</v>
          </cell>
          <cell r="R10238" t="str">
            <v>2</v>
          </cell>
          <cell r="S10238" t="str">
            <v>55</v>
          </cell>
          <cell r="T10238" t="str">
            <v>132</v>
          </cell>
          <cell r="U10238" t="str">
            <v>0</v>
          </cell>
          <cell r="V10238" t="str">
            <v>PRV DPT AGEN - GAUTRAIN MANAG AGENCY</v>
          </cell>
        </row>
        <row r="10239">
          <cell r="Q10239" t="str">
            <v>Expenditure:  Transfers and Subsidies - Operational:  Monetary Allocations - Departmental Agencies and Accounts:  Provincial Departmental Agencies - Government Motor Transport</v>
          </cell>
          <cell r="R10239" t="str">
            <v>2</v>
          </cell>
          <cell r="S10239" t="str">
            <v>55</v>
          </cell>
          <cell r="T10239" t="str">
            <v>133</v>
          </cell>
          <cell r="U10239" t="str">
            <v>0</v>
          </cell>
          <cell r="V10239" t="str">
            <v>PRV DPT AGEN - GOVERN MOTOR TRANSPORT</v>
          </cell>
        </row>
        <row r="10240">
          <cell r="Q10240" t="str">
            <v>Expenditure:  Transfers and Subsidies - Operational:  Monetary Allocations - Departmental Agencies and Accounts:  Provincial Departmental Agencies - Heritage Western Cape</v>
          </cell>
          <cell r="R10240" t="str">
            <v>2</v>
          </cell>
          <cell r="S10240" t="str">
            <v>55</v>
          </cell>
          <cell r="T10240" t="str">
            <v>134</v>
          </cell>
          <cell r="U10240" t="str">
            <v>0</v>
          </cell>
          <cell r="V10240" t="str">
            <v>PRV DPT AGEN - HERITAGE WESTERN CAPE</v>
          </cell>
        </row>
        <row r="10241">
          <cell r="Q10241" t="str">
            <v>Expenditure:  Transfers and Subsidies - Operational:  Monetary Allocations - Departmental Agencies and Accounts:  Provincial Departmental Agencies - House of Traditional Leaders KwaZulu-Natal</v>
          </cell>
          <cell r="R10241" t="str">
            <v>2</v>
          </cell>
          <cell r="S10241" t="str">
            <v>55</v>
          </cell>
          <cell r="T10241" t="str">
            <v>135</v>
          </cell>
          <cell r="U10241" t="str">
            <v>0</v>
          </cell>
          <cell r="V10241" t="str">
            <v>PRV DPT AGEN - HOUSE OF TRAD LEADERS KZN</v>
          </cell>
        </row>
        <row r="10242">
          <cell r="Q10242" t="str">
            <v>Expenditure:  Transfers and Subsidies - Operational:  Monetary Allocations - Departmental Agencies and Accounts:  Provincial Departmental Agencies - Housing Board</v>
          </cell>
          <cell r="R10242" t="str">
            <v>2</v>
          </cell>
          <cell r="S10242" t="str">
            <v>55</v>
          </cell>
          <cell r="T10242" t="str">
            <v>136</v>
          </cell>
          <cell r="U10242" t="str">
            <v>0</v>
          </cell>
          <cell r="V10242" t="str">
            <v>PRV DPT AGEN - HOUSING BOARD</v>
          </cell>
        </row>
        <row r="10243">
          <cell r="Q10243" t="str">
            <v>Expenditure:  Transfers and Subsidies - Operational:  Monetary Allocations - Departmental Agencies and Accounts:  Provincial Departmental Agencies - Housing Corporation</v>
          </cell>
          <cell r="R10243" t="str">
            <v>2</v>
          </cell>
          <cell r="S10243" t="str">
            <v>55</v>
          </cell>
          <cell r="T10243" t="str">
            <v>137</v>
          </cell>
          <cell r="U10243" t="str">
            <v>0</v>
          </cell>
          <cell r="V10243" t="str">
            <v>PRV DPT AGEN - HOUSING CORPORATION</v>
          </cell>
        </row>
        <row r="10244">
          <cell r="Q10244" t="str">
            <v>Expenditure:  Transfers and Subsidies - Operational:  Monetary Allocations - Departmental Agencies and Accounts:  Provincial Departmental Agencies - Investment North West</v>
          </cell>
          <cell r="R10244" t="str">
            <v>2</v>
          </cell>
          <cell r="S10244" t="str">
            <v>55</v>
          </cell>
          <cell r="T10244" t="str">
            <v>138</v>
          </cell>
          <cell r="U10244" t="str">
            <v>0</v>
          </cell>
          <cell r="V10244" t="str">
            <v>PRV DPT AGEN - INVESTMENT NORTH WEST</v>
          </cell>
        </row>
        <row r="10245">
          <cell r="Q10245" t="str">
            <v>Expenditure:  Transfers and Subsidies - Operational:  Monetary Allocations - Departmental Agencies and Accounts:  Provincial Departmental Agencies - Investment and Trade Promotion Agency</v>
          </cell>
          <cell r="R10245" t="str">
            <v>2</v>
          </cell>
          <cell r="S10245" t="str">
            <v>55</v>
          </cell>
          <cell r="T10245" t="str">
            <v>139</v>
          </cell>
          <cell r="U10245" t="str">
            <v>0</v>
          </cell>
          <cell r="V10245" t="str">
            <v>PRV DPT AGEN - INVEST &amp; TRADE PROMO AGEN</v>
          </cell>
        </row>
        <row r="10246">
          <cell r="Q10246" t="str">
            <v>Expenditure:  Transfers and Subsidies - Operational:  Monetary Allocations - Departmental Agencies and Accounts:  Provincial Departmental Agencies - Investment Initiative</v>
          </cell>
          <cell r="R10246" t="str">
            <v>2</v>
          </cell>
          <cell r="S10246" t="str">
            <v>55</v>
          </cell>
          <cell r="T10246" t="str">
            <v>140</v>
          </cell>
          <cell r="U10246" t="str">
            <v>0</v>
          </cell>
          <cell r="V10246" t="str">
            <v>PRV DPT AGEN - INVESTMENT INITIATIVE</v>
          </cell>
        </row>
        <row r="10247">
          <cell r="Q10247" t="str">
            <v>Expenditure:  Transfers and Subsidies - Operational:  Monetary Allocations - Departmental Agencies and Accounts:  Provincial Departmental Agencies - Kalahari Kid Corporation</v>
          </cell>
          <cell r="R10247" t="str">
            <v>2</v>
          </cell>
          <cell r="S10247" t="str">
            <v>55</v>
          </cell>
          <cell r="T10247" t="str">
            <v>141</v>
          </cell>
          <cell r="U10247" t="str">
            <v>0</v>
          </cell>
          <cell r="V10247" t="str">
            <v>PRV DPT AGEN - KALAHARI KID CORPORATION</v>
          </cell>
        </row>
        <row r="10248">
          <cell r="Q10248" t="str">
            <v>Expenditure:  Transfers and Subsidies - Operational:  Monetary Allocations - Departmental Agencies and Accounts:  Provincial Departmental Agencies - Language Committee</v>
          </cell>
          <cell r="R10248" t="str">
            <v>2</v>
          </cell>
          <cell r="S10248" t="str">
            <v>55</v>
          </cell>
          <cell r="T10248" t="str">
            <v>142</v>
          </cell>
          <cell r="U10248" t="str">
            <v>0</v>
          </cell>
          <cell r="V10248" t="str">
            <v>PRV DPT AGEN - LANGUAGE COMMITTEE</v>
          </cell>
        </row>
        <row r="10249">
          <cell r="Q10249" t="str">
            <v>Expenditure:  Transfers and Subsidies - Operational:  Monetary Allocations - Departmental Agencies and Accounts:  Provincial Departmental Agencies - Liquor Board</v>
          </cell>
          <cell r="R10249" t="str">
            <v>2</v>
          </cell>
          <cell r="S10249" t="str">
            <v>55</v>
          </cell>
          <cell r="T10249" t="str">
            <v>143</v>
          </cell>
          <cell r="U10249" t="str">
            <v>0</v>
          </cell>
          <cell r="V10249" t="str">
            <v>PRV DPT AGEN - LIQUOR BOARD</v>
          </cell>
        </row>
        <row r="10250">
          <cell r="Q10250" t="str">
            <v>Expenditure:  Transfers and Subsidies - Operational:  Monetary Allocations - Departmental Agencies and Accounts:  Provincial Departmental Agencies - Local Business Centres</v>
          </cell>
          <cell r="R10250" t="str">
            <v>2</v>
          </cell>
          <cell r="S10250" t="str">
            <v>55</v>
          </cell>
          <cell r="T10250" t="str">
            <v>144</v>
          </cell>
          <cell r="U10250" t="str">
            <v>0</v>
          </cell>
          <cell r="V10250" t="str">
            <v>PRV DPT AGEN - LOCAL BUSINESS CENTRES</v>
          </cell>
        </row>
        <row r="10251">
          <cell r="Q10251" t="str">
            <v>Expenditure:  Transfers and Subsidies - Operational:  Monetary Allocations - Departmental Agencies and Accounts:  Provincial Departmental Agencies - Local Road Transport Board</v>
          </cell>
          <cell r="R10251" t="str">
            <v>2</v>
          </cell>
          <cell r="S10251" t="str">
            <v>55</v>
          </cell>
          <cell r="T10251" t="str">
            <v>145</v>
          </cell>
          <cell r="U10251" t="str">
            <v>0</v>
          </cell>
          <cell r="V10251" t="str">
            <v>PRV DPT AGEN - LOCAL ROAD TRANSP BOARD</v>
          </cell>
        </row>
        <row r="10252">
          <cell r="Q10252" t="str">
            <v>Expenditure:  Transfers and Subsidies - Operational:  Monetary Allocations - Departmental Agencies and Accounts:  Provincial Departmental Agencies - McGregor Museum Board</v>
          </cell>
          <cell r="R10252" t="str">
            <v>2</v>
          </cell>
          <cell r="S10252" t="str">
            <v>55</v>
          </cell>
          <cell r="T10252" t="str">
            <v>146</v>
          </cell>
          <cell r="U10252" t="str">
            <v>0</v>
          </cell>
          <cell r="V10252" t="str">
            <v>PRV DPT AGEN - MCGREGOR MUSEUM BOARD</v>
          </cell>
        </row>
        <row r="10253">
          <cell r="Q10253" t="str">
            <v>Expenditure:  Transfers and Subsidies - Operational:  Monetary Allocations - Departmental Agencies and Accounts:  Provincial Departmental Agencies - Mmabana Foundation</v>
          </cell>
          <cell r="R10253" t="str">
            <v>2</v>
          </cell>
          <cell r="S10253" t="str">
            <v>55</v>
          </cell>
          <cell r="T10253" t="str">
            <v>147</v>
          </cell>
          <cell r="U10253" t="str">
            <v>0</v>
          </cell>
          <cell r="V10253" t="str">
            <v>PRV DPT AGEN - MMABANA FOUNDATION</v>
          </cell>
        </row>
        <row r="10254">
          <cell r="Q10254" t="str">
            <v>Expenditure:  Transfers and Subsidies - Operational:  Monetary Allocations - Departmental Agencies and Accounts:  Provincial Departmental Agencies - Natal Arts Trust</v>
          </cell>
          <cell r="R10254" t="str">
            <v>2</v>
          </cell>
          <cell r="S10254" t="str">
            <v>55</v>
          </cell>
          <cell r="T10254" t="str">
            <v>148</v>
          </cell>
          <cell r="U10254" t="str">
            <v>0</v>
          </cell>
          <cell r="V10254" t="str">
            <v>PRV DPT AGEN - NATAL ARTS TRUST</v>
          </cell>
        </row>
        <row r="10255">
          <cell r="Q10255" t="str">
            <v>Expenditure:  Transfers and Subsidies - Operational:  Monetary Allocations - Departmental Agencies and Accounts:  Provincial Departmental Agencies - Natal Sharks Board</v>
          </cell>
          <cell r="R10255" t="str">
            <v>2</v>
          </cell>
          <cell r="S10255" t="str">
            <v>55</v>
          </cell>
          <cell r="T10255" t="str">
            <v>149</v>
          </cell>
          <cell r="U10255" t="str">
            <v>0</v>
          </cell>
          <cell r="V10255" t="str">
            <v>PRV DPT AGEN - NATAL SHARKS BOARD</v>
          </cell>
        </row>
        <row r="10256">
          <cell r="Q10256" t="str">
            <v>Expenditure:  Transfers and Subsidies - Operational:  Monetary Allocations - Departmental Agencies and Accounts:  Provincial Departmental Agencies - Natal Trust Fund</v>
          </cell>
          <cell r="R10256" t="str">
            <v>2</v>
          </cell>
          <cell r="S10256" t="str">
            <v>55</v>
          </cell>
          <cell r="T10256" t="str">
            <v>150</v>
          </cell>
          <cell r="U10256" t="str">
            <v>0</v>
          </cell>
          <cell r="V10256" t="str">
            <v>PRV DPT AGEN - NATAL TRUST FUND</v>
          </cell>
        </row>
        <row r="10257">
          <cell r="Q10257" t="str">
            <v>Expenditure:  Transfers and Subsidies - Operational:  Monetary Allocations - Departmental Agencies and Accounts:  Provincial Departmental Agencies - Nature Conservation Board</v>
          </cell>
          <cell r="R10257" t="str">
            <v>2</v>
          </cell>
          <cell r="S10257" t="str">
            <v>55</v>
          </cell>
          <cell r="T10257" t="str">
            <v>151</v>
          </cell>
          <cell r="U10257" t="str">
            <v>0</v>
          </cell>
          <cell r="V10257" t="str">
            <v>PRV DPT AGEN - NATURE CONSERVATION BOARD</v>
          </cell>
        </row>
        <row r="10258">
          <cell r="Q10258" t="str">
            <v>Expenditure:  Transfers and Subsidies - Operational:  Monetary Allocations - Departmental Agencies and Accounts:  Provincial Departmental Agencies - Panel of Mediators</v>
          </cell>
          <cell r="R10258" t="str">
            <v>2</v>
          </cell>
          <cell r="S10258" t="str">
            <v>55</v>
          </cell>
          <cell r="T10258" t="str">
            <v>152</v>
          </cell>
          <cell r="U10258" t="str">
            <v>0</v>
          </cell>
          <cell r="V10258" t="str">
            <v>PRV DPT AGEN - PANEL OF MEDIATORS</v>
          </cell>
        </row>
        <row r="10259">
          <cell r="Q10259" t="str">
            <v>Expenditure:  Transfers and Subsidies - Operational:  Monetary Allocations - Departmental Agencies and Accounts:  Provincial Departmental Agencies - Park and Tourism Board</v>
          </cell>
          <cell r="R10259" t="str">
            <v>2</v>
          </cell>
          <cell r="S10259" t="str">
            <v>55</v>
          </cell>
          <cell r="T10259" t="str">
            <v>153</v>
          </cell>
          <cell r="U10259" t="str">
            <v>0</v>
          </cell>
          <cell r="V10259" t="str">
            <v>PRV DPT AGEN - PARK &amp; TOURISM BOARD</v>
          </cell>
        </row>
        <row r="10260">
          <cell r="Q10260" t="str">
            <v>Expenditure:  Transfers and Subsidies - Operational:  Monetary Allocations - Departmental Agencies and Accounts:  Provincial Departmental Agencies - Parks Board</v>
          </cell>
          <cell r="R10260" t="str">
            <v>2</v>
          </cell>
          <cell r="S10260" t="str">
            <v>55</v>
          </cell>
          <cell r="T10260" t="str">
            <v>154</v>
          </cell>
          <cell r="U10260" t="str">
            <v>0</v>
          </cell>
          <cell r="V10260" t="str">
            <v>PRV DPT AGEN - PARKS BOARD</v>
          </cell>
        </row>
        <row r="10261">
          <cell r="Q10261" t="str">
            <v>Expenditure:  Transfers and Subsidies - Operational:  Monetary Allocations - Departmental Agencies and Accounts:  Provincial Departmental Agencies - Partnership Fund (GPF)</v>
          </cell>
          <cell r="R10261" t="str">
            <v>2</v>
          </cell>
          <cell r="S10261" t="str">
            <v>55</v>
          </cell>
          <cell r="T10261" t="str">
            <v>155</v>
          </cell>
          <cell r="U10261" t="str">
            <v>0</v>
          </cell>
          <cell r="V10261" t="str">
            <v>PRV DPT AGEN - PARTNERSHIP FUND (GPF)</v>
          </cell>
        </row>
        <row r="10262">
          <cell r="Q10262" t="str">
            <v>Expenditure:  Transfers and Subsidies - Operational:  Monetary Allocations - Departmental Agencies and Accounts:  Provincial Departmental Agencies - Phakisa Corporation</v>
          </cell>
          <cell r="R10262" t="str">
            <v>2</v>
          </cell>
          <cell r="S10262" t="str">
            <v>55</v>
          </cell>
          <cell r="T10262" t="str">
            <v>156</v>
          </cell>
          <cell r="U10262" t="str">
            <v>0</v>
          </cell>
          <cell r="V10262" t="str">
            <v>PRV DPT AGEN - PHAKISA CORPORATION</v>
          </cell>
        </row>
        <row r="10263">
          <cell r="Q10263" t="str">
            <v>Expenditure:  Transfers and Subsidies - Operational:  Monetary Allocations - Departmental Agencies and Accounts:  Provincial Departmental Agencies - Planning Commission</v>
          </cell>
          <cell r="R10263" t="str">
            <v>2</v>
          </cell>
          <cell r="S10263" t="str">
            <v>55</v>
          </cell>
          <cell r="T10263" t="str">
            <v>157</v>
          </cell>
          <cell r="U10263" t="str">
            <v>0</v>
          </cell>
          <cell r="V10263" t="str">
            <v>PRV DPT AGEN - PLANNING COMMISSION</v>
          </cell>
        </row>
        <row r="10264">
          <cell r="Q10264" t="str">
            <v>Expenditure:  Transfers and Subsidies - Operational:  Monetary Allocations - Departmental Agencies and Accounts:  Provincial Departmental Agencies - Provincial Aided Libraries</v>
          </cell>
          <cell r="R10264" t="str">
            <v>2</v>
          </cell>
          <cell r="S10264" t="str">
            <v>55</v>
          </cell>
          <cell r="T10264" t="str">
            <v>158</v>
          </cell>
          <cell r="U10264" t="str">
            <v>0</v>
          </cell>
          <cell r="V10264" t="str">
            <v>PRV DPT AGEN - PROV AIDED LIBRARIES</v>
          </cell>
        </row>
        <row r="10265">
          <cell r="Q10265" t="str">
            <v>Expenditure:  Transfers and Subsidies - Operational:  Monetary Allocations - Departmental Agencies and Accounts:  Provincial Departmental Agencies - Provincial Aids Council</v>
          </cell>
          <cell r="R10265" t="str">
            <v>2</v>
          </cell>
          <cell r="S10265" t="str">
            <v>55</v>
          </cell>
          <cell r="T10265" t="str">
            <v>159</v>
          </cell>
          <cell r="U10265" t="str">
            <v>0</v>
          </cell>
          <cell r="V10265" t="str">
            <v>PRV DPT AGEN - PROVINCIAL AIDS COUNCIL</v>
          </cell>
        </row>
        <row r="10266">
          <cell r="Q10266" t="str">
            <v>Expenditure:  Transfers and Subsidies - Operational:  Monetary Allocations - Departmental Agencies and Accounts:  Provincial Departmental Agencies - Provincial Arts and Culture Council</v>
          </cell>
          <cell r="R10266" t="str">
            <v>2</v>
          </cell>
          <cell r="S10266" t="str">
            <v>55</v>
          </cell>
          <cell r="T10266" t="str">
            <v>160</v>
          </cell>
          <cell r="U10266" t="str">
            <v>0</v>
          </cell>
          <cell r="V10266" t="str">
            <v>PRV DPT AGEN - PROV ARTS &amp; CULT COUNCIL</v>
          </cell>
        </row>
        <row r="10267">
          <cell r="Q10267" t="str">
            <v>Expenditure:  Transfers and Subsidies - Operational:  Monetary Allocations - Departmental Agencies and Accounts:  Provincial Departmental Agencies - Provincial Development Council</v>
          </cell>
          <cell r="R10267" t="str">
            <v>2</v>
          </cell>
          <cell r="S10267" t="str">
            <v>55</v>
          </cell>
          <cell r="T10267" t="str">
            <v>161</v>
          </cell>
          <cell r="U10267" t="str">
            <v>0</v>
          </cell>
          <cell r="V10267" t="str">
            <v>PRV DPT AGEN - PROV DEVELOPMENT COUNCIL</v>
          </cell>
        </row>
        <row r="10268">
          <cell r="Q10268" t="str">
            <v>Expenditure:  Transfers and Subsidies - Operational:  Monetary Allocations - Departmental Agencies and Accounts:  Provincial Departmental Agencies - Provincial Georg Name Committee</v>
          </cell>
          <cell r="R10268" t="str">
            <v>2</v>
          </cell>
          <cell r="S10268" t="str">
            <v>55</v>
          </cell>
          <cell r="T10268" t="str">
            <v>162</v>
          </cell>
          <cell r="U10268" t="str">
            <v>0</v>
          </cell>
          <cell r="V10268" t="str">
            <v>PRV DPT AGEN - PROV GEORG NAME COMMITTEE</v>
          </cell>
        </row>
        <row r="10269">
          <cell r="Q10269" t="str">
            <v>Expenditure:  Transfers and Subsidies - Operational:  Monetary Allocations - Departmental Agencies and Accounts:  Provincial Departmental Agencies - Provincial Heritage Resorts</v>
          </cell>
          <cell r="R10269" t="str">
            <v>2</v>
          </cell>
          <cell r="S10269" t="str">
            <v>55</v>
          </cell>
          <cell r="T10269" t="str">
            <v>163</v>
          </cell>
          <cell r="U10269" t="str">
            <v>0</v>
          </cell>
          <cell r="V10269" t="str">
            <v>PRV DPT AGEN - PROV HERITAGE RESORTS</v>
          </cell>
        </row>
        <row r="10270">
          <cell r="Q10270" t="str">
            <v>Expenditure:  Transfers and Subsidies - Operational:  Monetary Allocations - Departmental Agencies and Accounts:  Provincial Departmental Agencies - Provincial Housing Board</v>
          </cell>
          <cell r="R10270" t="str">
            <v>2</v>
          </cell>
          <cell r="S10270" t="str">
            <v>55</v>
          </cell>
          <cell r="T10270" t="str">
            <v>164</v>
          </cell>
          <cell r="U10270" t="str">
            <v>0</v>
          </cell>
          <cell r="V10270" t="str">
            <v>PRV DPT AGEN - PROVINCIAL HOUSING BOARD</v>
          </cell>
        </row>
        <row r="10271">
          <cell r="Q10271" t="str">
            <v>Expenditure:  Transfers and Subsidies - Operational:  Monetary Allocations - Departmental Agencies and Accounts:  Provincial Departmental Agencies - Provincial Language Commission</v>
          </cell>
          <cell r="R10271" t="str">
            <v>2</v>
          </cell>
          <cell r="S10271" t="str">
            <v>55</v>
          </cell>
          <cell r="T10271" t="str">
            <v>165</v>
          </cell>
          <cell r="U10271" t="str">
            <v>0</v>
          </cell>
          <cell r="V10271" t="str">
            <v>PRV DPT AGEN - PROV LANGUAGE COMMISSION</v>
          </cell>
        </row>
        <row r="10272">
          <cell r="Q10272" t="str">
            <v>Expenditure:  Transfers and Subsidies - Operational:  Monetary Allocations - Departmental Agencies and Accounts:  Provincial Departmental Agencies - Provincial Planning and Development Commission</v>
          </cell>
          <cell r="R10272" t="str">
            <v>2</v>
          </cell>
          <cell r="S10272" t="str">
            <v>55</v>
          </cell>
          <cell r="T10272" t="str">
            <v>166</v>
          </cell>
          <cell r="U10272" t="str">
            <v>0</v>
          </cell>
          <cell r="V10272" t="str">
            <v>PRV DPT AGEN - PROV PLANNING &amp; DEV COMM</v>
          </cell>
        </row>
        <row r="10273">
          <cell r="Q10273" t="str">
            <v>Expenditure:  Transfers and Subsidies - Operational:  Monetary Allocations - Departmental Agencies and Accounts:  Provincial Departmental Agencies - Regional Authorities</v>
          </cell>
          <cell r="R10273" t="str">
            <v>2</v>
          </cell>
          <cell r="S10273" t="str">
            <v>55</v>
          </cell>
          <cell r="T10273" t="str">
            <v>167</v>
          </cell>
          <cell r="U10273" t="str">
            <v>0</v>
          </cell>
          <cell r="V10273" t="str">
            <v>PRV DPT AGEN - REGIONAL AUTHORITIES</v>
          </cell>
        </row>
        <row r="10274">
          <cell r="Q10274" t="str">
            <v>Expenditure:  Transfers and Subsidies - Operational:  Monetary Allocations - Departmental Agencies and Accounts:  Provincial Departmental Agencies - Regional Training Trust</v>
          </cell>
          <cell r="R10274" t="str">
            <v>2</v>
          </cell>
          <cell r="S10274" t="str">
            <v>55</v>
          </cell>
          <cell r="T10274" t="str">
            <v>168</v>
          </cell>
          <cell r="U10274" t="str">
            <v>0</v>
          </cell>
          <cell r="V10274" t="str">
            <v>PRV DPT AGEN - REGIONAL TRAINING TRUST</v>
          </cell>
        </row>
        <row r="10275">
          <cell r="Q10275" t="str">
            <v>Expenditure:  Transfers and Subsidies - Operational:  Monetary Allocations - Departmental Agencies and Accounts:  Provincial Departmental Agencies - Rental House Tribunal</v>
          </cell>
          <cell r="R10275" t="str">
            <v>2</v>
          </cell>
          <cell r="S10275" t="str">
            <v>55</v>
          </cell>
          <cell r="T10275" t="str">
            <v>169</v>
          </cell>
          <cell r="U10275" t="str">
            <v>0</v>
          </cell>
          <cell r="V10275" t="str">
            <v>PRV DPT AGEN - RENTAL HOUSE TRIBUNAL</v>
          </cell>
        </row>
        <row r="10276">
          <cell r="Q10276" t="str">
            <v>Expenditure:  Transfers and Subsidies - Operational:  Monetary Allocations - Departmental Agencies and Accounts:  Provincial Departmental Agencies - Roads Agency</v>
          </cell>
          <cell r="R10276" t="str">
            <v>2</v>
          </cell>
          <cell r="S10276" t="str">
            <v>55</v>
          </cell>
          <cell r="T10276" t="str">
            <v>170</v>
          </cell>
          <cell r="U10276" t="str">
            <v>0</v>
          </cell>
          <cell r="V10276" t="str">
            <v>PRV DPT AGEN - ROADS AGENCY</v>
          </cell>
        </row>
        <row r="10277">
          <cell r="Q10277" t="str">
            <v>Expenditure:  Transfers and Subsidies - Operational:  Monetary Allocations - Departmental Agencies and Accounts:  Provincial Departmental Agencies - Rural Finance Corporation Ltd</v>
          </cell>
          <cell r="R10277" t="str">
            <v>2</v>
          </cell>
          <cell r="S10277" t="str">
            <v>55</v>
          </cell>
          <cell r="T10277" t="str">
            <v>171</v>
          </cell>
          <cell r="U10277" t="str">
            <v>0</v>
          </cell>
          <cell r="V10277" t="str">
            <v>PRV DPT AGEN - RURAL FINANCE CORP LTD</v>
          </cell>
        </row>
        <row r="10278">
          <cell r="Q10278" t="str">
            <v>Expenditure:  Transfers and Subsidies - Operational:  Monetary Allocations - Departmental Agencies and Accounts:  Provincial Departmental Agencies - Socio-Econ Consulting Council</v>
          </cell>
          <cell r="R10278" t="str">
            <v>2</v>
          </cell>
          <cell r="S10278" t="str">
            <v>55</v>
          </cell>
          <cell r="T10278" t="str">
            <v>172</v>
          </cell>
          <cell r="U10278" t="str">
            <v>0</v>
          </cell>
          <cell r="V10278" t="str">
            <v>PRV DPT AGEN - SOCIO-ECON CONSUL COUNCIL</v>
          </cell>
        </row>
        <row r="10279">
          <cell r="Q10279" t="str">
            <v>Expenditure:  Transfers and Subsidies - Operational:  Monetary Allocations - Departmental Agencies and Accounts:  Provincial Departmental Agencies - Sport Council</v>
          </cell>
          <cell r="R10279" t="str">
            <v>2</v>
          </cell>
          <cell r="S10279" t="str">
            <v>55</v>
          </cell>
          <cell r="T10279" t="str">
            <v>173</v>
          </cell>
          <cell r="U10279" t="str">
            <v>0</v>
          </cell>
          <cell r="V10279" t="str">
            <v>PRV DPT AGEN - SPORT COUNCIL</v>
          </cell>
        </row>
        <row r="10280">
          <cell r="Q10280" t="str">
            <v>Expenditure:  Transfers and Subsidies - Operational:  Monetary Allocations - Departmental Agencies and Accounts:  Provincial Departmental Agencies - Subsidiary Entity</v>
          </cell>
          <cell r="R10280" t="str">
            <v>2</v>
          </cell>
          <cell r="S10280" t="str">
            <v>55</v>
          </cell>
          <cell r="T10280" t="str">
            <v>174</v>
          </cell>
          <cell r="U10280" t="str">
            <v>0</v>
          </cell>
          <cell r="V10280" t="str">
            <v>PRV DPT AGEN - SUBSIDIARY ENTITY</v>
          </cell>
        </row>
        <row r="10281">
          <cell r="Q10281" t="str">
            <v>Expenditure:  Transfers and Subsidies - Operational:  Monetary Allocations - Departmental Agencies and Accounts:  Provincial Departmental Agencies - Taxi Council</v>
          </cell>
          <cell r="R10281" t="str">
            <v>2</v>
          </cell>
          <cell r="S10281" t="str">
            <v>55</v>
          </cell>
          <cell r="T10281" t="str">
            <v>175</v>
          </cell>
          <cell r="U10281" t="str">
            <v>0</v>
          </cell>
          <cell r="V10281" t="str">
            <v>PRV DPT AGEN - TAXI COUNCIL</v>
          </cell>
        </row>
        <row r="10282">
          <cell r="Q10282" t="str">
            <v>Expenditure:  Transfers and Subsidies - Operational:  Monetary Allocations - Departmental Agencies and Accounts:  Provincial Departmental Agencies - Tourism Authority</v>
          </cell>
          <cell r="R10282" t="str">
            <v>2</v>
          </cell>
          <cell r="S10282" t="str">
            <v>55</v>
          </cell>
          <cell r="T10282" t="str">
            <v>176</v>
          </cell>
          <cell r="U10282" t="str">
            <v>0</v>
          </cell>
          <cell r="V10282" t="str">
            <v>PRV DPT AGEN - TOURISM AUTHORITY</v>
          </cell>
        </row>
        <row r="10283">
          <cell r="Q10283" t="str">
            <v>Expenditure:  Transfers and Subsidies - Operational:  Monetary Allocations - Departmental Agencies and Accounts:  Provincial Departmental Agencies - Tourism Board</v>
          </cell>
          <cell r="R10283" t="str">
            <v>2</v>
          </cell>
          <cell r="S10283" t="str">
            <v>55</v>
          </cell>
          <cell r="T10283" t="str">
            <v>177</v>
          </cell>
          <cell r="U10283" t="str">
            <v>0</v>
          </cell>
          <cell r="V10283" t="str">
            <v>PRV DPT AGEN - TOURISM BOARD</v>
          </cell>
        </row>
        <row r="10284">
          <cell r="Q10284" t="str">
            <v>Expenditure:  Transfers and Subsidies - Operational:  Monetary Allocations - Departmental Agencies and Accounts:  Provincial Departmental Agencies - Provincial Departmental Agencies - Trade and Investment</v>
          </cell>
          <cell r="R10284" t="str">
            <v>2</v>
          </cell>
          <cell r="S10284" t="str">
            <v>55</v>
          </cell>
          <cell r="T10284" t="str">
            <v>178</v>
          </cell>
          <cell r="U10284" t="str">
            <v>0</v>
          </cell>
          <cell r="V10284" t="str">
            <v>PRV DPT AGEN - TRADE &amp; INVESTMENT</v>
          </cell>
        </row>
        <row r="10285">
          <cell r="Q10285" t="str">
            <v>Expenditure:  Transfers and Subsidies - Operational:  Monetary Allocations - Departmental Agencies and Accounts:  Provincial Departmental Agencies - Provincial Departmental Agencies - Umsekeli Municipal Support Service</v>
          </cell>
          <cell r="R10285" t="str">
            <v>2</v>
          </cell>
          <cell r="S10285" t="str">
            <v>55</v>
          </cell>
          <cell r="T10285" t="str">
            <v>179</v>
          </cell>
          <cell r="U10285" t="str">
            <v>0</v>
          </cell>
          <cell r="V10285" t="str">
            <v>PRV DPT AGEN - UMSEKELI MUN SUPP SERV</v>
          </cell>
        </row>
        <row r="10286">
          <cell r="Q10286" t="str">
            <v>Expenditure:  Transfers and Subsidies - Operational:  Monetary Allocations - Departmental Agencies and Accounts:  Provincial Departmental Agencies - Provincial Departmental Agencies - Xhasa ATC Agency (Gautrain Management Agency)</v>
          </cell>
          <cell r="R10286" t="str">
            <v>2</v>
          </cell>
          <cell r="S10286" t="str">
            <v>55</v>
          </cell>
          <cell r="T10286" t="str">
            <v>180</v>
          </cell>
          <cell r="U10286" t="str">
            <v>0</v>
          </cell>
          <cell r="V10286" t="str">
            <v>PRV DPT AGEN - GAUTRAIN MANAG AGENCY</v>
          </cell>
        </row>
        <row r="10287">
          <cell r="Q10287" t="str">
            <v>Expenditure:  Transfers and Subsidies - Operational:  Monetary Allocations - Departmental Agencies and Accounts:  Provincial Departmental Agencies - Youth Commission</v>
          </cell>
          <cell r="R10287" t="str">
            <v>2</v>
          </cell>
          <cell r="S10287" t="str">
            <v>55</v>
          </cell>
          <cell r="T10287" t="str">
            <v>181</v>
          </cell>
          <cell r="U10287" t="str">
            <v>0</v>
          </cell>
          <cell r="V10287" t="str">
            <v>PRV DPT AGEN - YOUTH COMMISSION</v>
          </cell>
        </row>
        <row r="10288">
          <cell r="Q10288" t="str">
            <v>Expenditure:  Transfers and Subsidies - Operational:  Monetary Allocations - Departmental Agencies and Accounts:  Provincial Departmental Agencies - Youth Development Trust</v>
          </cell>
          <cell r="R10288" t="str">
            <v>2</v>
          </cell>
          <cell r="S10288" t="str">
            <v>55</v>
          </cell>
          <cell r="T10288" t="str">
            <v>182</v>
          </cell>
          <cell r="U10288" t="str">
            <v>0</v>
          </cell>
          <cell r="V10288" t="str">
            <v>PRV DPT AGEN - YOUTH DEVELOPMENT TRUST</v>
          </cell>
        </row>
        <row r="10289">
          <cell r="Q10289" t="str">
            <v>Expenditure:  Transfers and Subsidies - Operational:  Monetary Allocations - Departmental Agencies and Accounts:  National Departmental Agencies</v>
          </cell>
          <cell r="R10289">
            <v>0</v>
          </cell>
          <cell r="V10289" t="str">
            <v>TS O MONET DPT AGEN &amp; ACC NAT DEPT AGEN</v>
          </cell>
        </row>
        <row r="10290">
          <cell r="Q10290" t="str">
            <v>Expenditure:  Transfers and Subsidies - Operational:  Monetary Allocations - Departmental Agencies and Accounts:  National Departmental Agencies - ZA Domain Name Authority</v>
          </cell>
          <cell r="R10290" t="str">
            <v>2</v>
          </cell>
          <cell r="S10290" t="str">
            <v>55</v>
          </cell>
          <cell r="T10290" t="str">
            <v>400</v>
          </cell>
          <cell r="U10290" t="str">
            <v>0</v>
          </cell>
          <cell r="V10290" t="str">
            <v>NAT DPT AGEN - ZA DOMAIN NAME AUTHORITY</v>
          </cell>
        </row>
        <row r="10291">
          <cell r="Q10291" t="str">
            <v>Expenditure:  Transfers and Subsidies - Operational:  Monetary Allocations - Departmental Agencies and Accounts:  National Departmental Agencies - Accounting Standards Board</v>
          </cell>
          <cell r="R10291" t="str">
            <v>2</v>
          </cell>
          <cell r="S10291" t="str">
            <v>55</v>
          </cell>
          <cell r="T10291" t="str">
            <v>401</v>
          </cell>
          <cell r="U10291" t="str">
            <v>0</v>
          </cell>
          <cell r="V10291" t="str">
            <v>NAT DPT AGEN - ACCOUNTING STANDARD BOARD</v>
          </cell>
        </row>
        <row r="10292">
          <cell r="Q10292" t="str">
            <v>Expenditure:  Transfers and Subsidies - Operational:  Monetary Allocations - Departmental Agencies and Accounts:  National Departmental Agencies - Africa Institute of South Africa</v>
          </cell>
          <cell r="R10292" t="str">
            <v>2</v>
          </cell>
          <cell r="S10292" t="str">
            <v>55</v>
          </cell>
          <cell r="T10292" t="str">
            <v>402</v>
          </cell>
          <cell r="U10292" t="str">
            <v>0</v>
          </cell>
          <cell r="V10292" t="str">
            <v>NAT DPT AGEN - AFRICA INSTITUTE OF SA</v>
          </cell>
        </row>
        <row r="10293">
          <cell r="Q10293" t="str">
            <v>Expenditure:  Transfers and Subsidies - Operational:  Monetary Allocations - Departmental Agencies and Accounts:  National Departmental Agencies - African Renaissance and Intern Fund</v>
          </cell>
          <cell r="R10293" t="str">
            <v>2</v>
          </cell>
          <cell r="S10293" t="str">
            <v>55</v>
          </cell>
          <cell r="T10293" t="str">
            <v>403</v>
          </cell>
          <cell r="U10293" t="str">
            <v>0</v>
          </cell>
          <cell r="V10293" t="str">
            <v>NAT DPT AGEN - AFRI RENAIS &amp; INTERN FUND</v>
          </cell>
        </row>
        <row r="10294">
          <cell r="Q10294" t="str">
            <v>Expenditure:  Transfers and Subsidies - Operational:  Monetary Allocations - Departmental Agencies and Accounts:  National Departmental Agencies - Afrikaanse Taalmuseum</v>
          </cell>
          <cell r="R10294" t="str">
            <v>2</v>
          </cell>
          <cell r="S10294" t="str">
            <v>55</v>
          </cell>
          <cell r="T10294" t="str">
            <v>404</v>
          </cell>
          <cell r="U10294" t="str">
            <v>0</v>
          </cell>
          <cell r="V10294" t="str">
            <v>NAT DPT AGEN - AFRIKAANSE TAALMUSEUM</v>
          </cell>
        </row>
        <row r="10295">
          <cell r="Q10295" t="str">
            <v>Expenditure:  Transfers and Subsidies - Operational:  Monetary Allocations - Departmental Agencies and Accounts:  National Departmental Agencies - Agricultural Sector Education and Train Authority</v>
          </cell>
          <cell r="R10295" t="str">
            <v>2</v>
          </cell>
          <cell r="S10295" t="str">
            <v>55</v>
          </cell>
          <cell r="T10295" t="str">
            <v>405</v>
          </cell>
          <cell r="U10295" t="str">
            <v>0</v>
          </cell>
          <cell r="V10295" t="str">
            <v>NAT DPT AGEN - AGRI SEC EDUC &amp; TRAIN AUT</v>
          </cell>
        </row>
        <row r="10296">
          <cell r="Q10296" t="str">
            <v>Expenditure:  Transfers and Subsidies - Operational:  Monetary Allocations - Departmental Agencies and Accounts:  National Departmental Agencies - Agricultural Land Holdings Acc</v>
          </cell>
          <cell r="R10296" t="str">
            <v>2</v>
          </cell>
          <cell r="S10296" t="str">
            <v>55</v>
          </cell>
          <cell r="T10296" t="str">
            <v>406</v>
          </cell>
          <cell r="U10296" t="str">
            <v>0</v>
          </cell>
          <cell r="V10296" t="str">
            <v>NAT DPT AGEN - AGRICAL LAND HOLDINGS ACC</v>
          </cell>
        </row>
        <row r="10297">
          <cell r="Q10297" t="str">
            <v>Expenditure:  Transfers and Subsidies - Operational:  Monetary Allocations - Departmental Agencies and Accounts:  National Departmental Agencies - Agricultural Research Council</v>
          </cell>
          <cell r="R10297" t="str">
            <v>2</v>
          </cell>
          <cell r="S10297" t="str">
            <v>55</v>
          </cell>
          <cell r="T10297" t="str">
            <v>407</v>
          </cell>
          <cell r="U10297" t="str">
            <v>0</v>
          </cell>
          <cell r="V10297" t="str">
            <v>NAT DPT AGEN - AGRICULT RESEARCH COUNCIL</v>
          </cell>
        </row>
        <row r="10298">
          <cell r="Q10298" t="str">
            <v>Expenditure:  Transfers and Subsidies - Operational:  Monetary Allocations - Departmental Agencies and Accounts:  National Departmental Agencies - Air Services Licensing Council</v>
          </cell>
          <cell r="R10298" t="str">
            <v>2</v>
          </cell>
          <cell r="S10298" t="str">
            <v>55</v>
          </cell>
          <cell r="T10298" t="str">
            <v>408</v>
          </cell>
          <cell r="U10298" t="str">
            <v>0</v>
          </cell>
          <cell r="V10298" t="str">
            <v>NAT DPT AGEN - AIR SERV LICEN COUNCIL</v>
          </cell>
        </row>
        <row r="10299">
          <cell r="Q10299" t="str">
            <v>Expenditure:  Transfers and Subsidies - Operational:  Monetary Allocations - Departmental Agencies and Accounts:  National Departmental Agencies - Artscape</v>
          </cell>
          <cell r="R10299" t="str">
            <v>2</v>
          </cell>
          <cell r="S10299" t="str">
            <v>55</v>
          </cell>
          <cell r="T10299" t="str">
            <v>409</v>
          </cell>
          <cell r="U10299" t="str">
            <v>0</v>
          </cell>
          <cell r="V10299" t="str">
            <v>NAT DPT AGEN - ARTSCAPE</v>
          </cell>
        </row>
        <row r="10300">
          <cell r="Q10300" t="str">
            <v>Expenditure:  Transfers and Subsidies - Operational:  Monetary Allocations - Departmental Agencies and Accounts:  National Departmental Agencies - Banking SETA</v>
          </cell>
          <cell r="R10300" t="str">
            <v>2</v>
          </cell>
          <cell r="S10300" t="str">
            <v>55</v>
          </cell>
          <cell r="T10300" t="str">
            <v>410</v>
          </cell>
          <cell r="U10300" t="str">
            <v>0</v>
          </cell>
          <cell r="V10300" t="str">
            <v>NAT DPT AGEN - BANKING SETA</v>
          </cell>
        </row>
        <row r="10301">
          <cell r="Q10301" t="str">
            <v>Expenditure:  Transfers and Subsidies - Operational:  Monetary Allocations - Departmental Agencies and Accounts:  National Departmental Agencies - Blyde River Canyon National Park</v>
          </cell>
          <cell r="R10301" t="str">
            <v>2</v>
          </cell>
          <cell r="S10301" t="str">
            <v>55</v>
          </cell>
          <cell r="T10301" t="str">
            <v>411</v>
          </cell>
          <cell r="U10301" t="str">
            <v>0</v>
          </cell>
          <cell r="V10301" t="str">
            <v>NAT DPT AGEN - BLYDE RIVER CANYON N/PARK</v>
          </cell>
        </row>
        <row r="10302">
          <cell r="Q10302" t="str">
            <v>Expenditure:  Transfers and Subsidies - Operational:  Monetary Allocations - Departmental Agencies and Accounts:  National Departmental Agencies - Board on Tariffs and Trade</v>
          </cell>
          <cell r="R10302" t="str">
            <v>2</v>
          </cell>
          <cell r="S10302" t="str">
            <v>55</v>
          </cell>
          <cell r="T10302" t="str">
            <v>412</v>
          </cell>
          <cell r="U10302" t="str">
            <v>0</v>
          </cell>
          <cell r="V10302" t="str">
            <v>NAT DPT AGEN - BOARD ON TARIFFS &amp; TRADE</v>
          </cell>
        </row>
        <row r="10303">
          <cell r="Q10303" t="str">
            <v>Expenditure:  Transfers and Subsidies - Operational:  Monetary Allocations - Departmental Agencies and Accounts:  National Departmental Agencies - Boxing South Africa</v>
          </cell>
          <cell r="R10303" t="str">
            <v>2</v>
          </cell>
          <cell r="S10303" t="str">
            <v>55</v>
          </cell>
          <cell r="T10303" t="str">
            <v>413</v>
          </cell>
          <cell r="U10303" t="str">
            <v>0</v>
          </cell>
          <cell r="V10303" t="str">
            <v>NAT DPT AGEN - BOXING SOUTH AFRICA</v>
          </cell>
        </row>
        <row r="10304">
          <cell r="Q10304" t="str">
            <v>Expenditure:  Transfers and Subsidies - Operational:  Monetary Allocations - Departmental Agencies and Accounts:  National Departmental Agencies - Breede River Catchment Management Agency</v>
          </cell>
          <cell r="R10304" t="str">
            <v>2</v>
          </cell>
          <cell r="S10304" t="str">
            <v>55</v>
          </cell>
          <cell r="T10304" t="str">
            <v>414</v>
          </cell>
          <cell r="U10304" t="str">
            <v>0</v>
          </cell>
          <cell r="V10304" t="str">
            <v xml:space="preserve">NAT DPT AGEN - BREEDE RIVER CATCH MAN </v>
          </cell>
        </row>
        <row r="10305">
          <cell r="Q10305" t="str">
            <v>Expenditure:  Transfers and Subsidies - Operational:  Monetary Allocations - Departmental Agencies and Accounts:  National Departmental Agencies - Business Arts of South Africa Johannesburg</v>
          </cell>
          <cell r="R10305" t="str">
            <v>2</v>
          </cell>
          <cell r="S10305" t="str">
            <v>55</v>
          </cell>
          <cell r="T10305" t="str">
            <v>415</v>
          </cell>
          <cell r="U10305" t="str">
            <v>0</v>
          </cell>
          <cell r="V10305" t="str">
            <v>NAT DPT AGEN - BUSINESS ARTS OF SA JHB</v>
          </cell>
        </row>
        <row r="10306">
          <cell r="Q10306" t="str">
            <v>Expenditure:  Transfers and Subsidies - Operational:  Monetary Allocations - Departmental Agencies and Accounts:  National Departmental Agencies - Cape Medical Depot Augmentation</v>
          </cell>
          <cell r="R10306" t="str">
            <v>2</v>
          </cell>
          <cell r="S10306" t="str">
            <v>55</v>
          </cell>
          <cell r="T10306" t="str">
            <v>416</v>
          </cell>
          <cell r="U10306" t="str">
            <v>0</v>
          </cell>
          <cell r="V10306" t="str">
            <v>NAT DPT AGEN - CAPE MED DEPOT AUGMENTAT</v>
          </cell>
        </row>
        <row r="10307">
          <cell r="Q10307" t="str">
            <v>Expenditure:  Transfers and Subsidies - Operational:  Monetary Allocations - Departmental Agencies and Accounts:  National Departmental Agencies - Castle Control Board</v>
          </cell>
          <cell r="R10307" t="str">
            <v>2</v>
          </cell>
          <cell r="S10307" t="str">
            <v>55</v>
          </cell>
          <cell r="T10307" t="str">
            <v>417</v>
          </cell>
          <cell r="U10307" t="str">
            <v>0</v>
          </cell>
          <cell r="V10307" t="str">
            <v>NAT DPT AGEN - CASTLE CONTROL BOARD</v>
          </cell>
        </row>
        <row r="10308">
          <cell r="Q10308" t="str">
            <v>Expenditure:  Transfers and Subsidies - Operational:  Monetary Allocations - Departmental Agencies and Accounts:  National Departmental Agencies - Cedara Agricultural College</v>
          </cell>
          <cell r="R10308" t="str">
            <v>2</v>
          </cell>
          <cell r="S10308" t="str">
            <v>55</v>
          </cell>
          <cell r="T10308" t="str">
            <v>418</v>
          </cell>
          <cell r="U10308" t="str">
            <v>0</v>
          </cell>
          <cell r="V10308" t="str">
            <v>NAT DPT AGEN - CEDARA AGRICUL COLLEGE</v>
          </cell>
        </row>
        <row r="10309">
          <cell r="Q10309" t="str">
            <v>Expenditure:  Transfers and Subsidies - Operational:  Monetary Allocations - Departmental Agencies and Accounts:  National Departmental Agencies - Chemical Industry Seta</v>
          </cell>
          <cell r="R10309" t="str">
            <v>2</v>
          </cell>
          <cell r="S10309" t="str">
            <v>55</v>
          </cell>
          <cell r="T10309" t="str">
            <v>419</v>
          </cell>
          <cell r="U10309" t="str">
            <v>0</v>
          </cell>
          <cell r="V10309" t="str">
            <v>NAT DPT AGEN - CHEMICAL INDUSTRY SETA</v>
          </cell>
        </row>
        <row r="10310">
          <cell r="Q10310" t="str">
            <v>Expenditure:  Transfers and Subsidies - Operational:  Monetary Allocations - Departmental Agencies and Accounts:  National Departmental Agencies - Clothing, Textile, Footwear and Leather SETA</v>
          </cell>
          <cell r="R10310" t="str">
            <v>2</v>
          </cell>
          <cell r="S10310" t="str">
            <v>55</v>
          </cell>
          <cell r="T10310" t="str">
            <v>420</v>
          </cell>
          <cell r="U10310" t="str">
            <v>0</v>
          </cell>
          <cell r="V10310" t="str">
            <v>NAT DPT AGEN - CLOT TEX FOOT &amp; LEAT SETA</v>
          </cell>
        </row>
        <row r="10311">
          <cell r="Q10311" t="str">
            <v>Expenditure:  Transfers and Subsidies - Operational:  Monetary Allocations - Departmental Agencies and Accounts:  National Departmental Agencies - Commissioner Conciliation, Mediation and Arbitration</v>
          </cell>
          <cell r="R10311" t="str">
            <v>2</v>
          </cell>
          <cell r="S10311" t="str">
            <v>55</v>
          </cell>
          <cell r="T10311" t="str">
            <v>421</v>
          </cell>
          <cell r="U10311" t="str">
            <v>0</v>
          </cell>
          <cell r="V10311" t="str">
            <v>NAT DPT AGEN - COM RECONCIL MED &amp; ARBITR</v>
          </cell>
        </row>
        <row r="10312">
          <cell r="Q10312" t="str">
            <v xml:space="preserve">Expenditure:  Transfers and Subsidies - Operational:  Monetary Allocations - Departmental Agencies and Accounts:  National Departmental Agencies - Community Promotion and Protection of Rights </v>
          </cell>
          <cell r="R10312" t="str">
            <v>2</v>
          </cell>
          <cell r="S10312" t="str">
            <v>55</v>
          </cell>
          <cell r="T10312" t="str">
            <v>422</v>
          </cell>
          <cell r="U10312" t="str">
            <v>0</v>
          </cell>
          <cell r="V10312" t="str">
            <v>NAT DPT AGEN - COM PROM &amp; PROT OF RIGHTS</v>
          </cell>
        </row>
        <row r="10313">
          <cell r="Q10313" t="str">
            <v>Expenditure:  Transfers and Subsidies - Operational:  Monetary Allocations - Departmental Agencies and Accounts:  National Departmental Agencies - Commission Gender Equality</v>
          </cell>
          <cell r="R10313" t="str">
            <v>2</v>
          </cell>
          <cell r="S10313" t="str">
            <v>55</v>
          </cell>
          <cell r="T10313" t="str">
            <v>423</v>
          </cell>
          <cell r="U10313" t="str">
            <v>0</v>
          </cell>
          <cell r="V10313" t="str">
            <v>NAT DPT AGEN - COMMIS GENDER EQUALITY</v>
          </cell>
        </row>
        <row r="10314">
          <cell r="Q10314" t="str">
            <v>Expenditure:  Transfers and Subsidies - Operational:  Monetary Allocations - Departmental Agencies and Accounts:  National Departmental Agencies - Companies and Intellectual Property Commission</v>
          </cell>
          <cell r="R10314" t="str">
            <v>2</v>
          </cell>
          <cell r="S10314" t="str">
            <v>55</v>
          </cell>
          <cell r="T10314" t="str">
            <v>424</v>
          </cell>
          <cell r="U10314" t="str">
            <v>0</v>
          </cell>
          <cell r="V10314" t="str">
            <v>NAT DPT AGEN - COMPA &amp; INTELLE PROP COMM</v>
          </cell>
        </row>
        <row r="10315">
          <cell r="Q10315" t="str">
            <v>Expenditure:  Transfers and Subsidies - Operational:  Monetary Allocations - Departmental Agencies and Accounts:  National Departmental Agencies - Compensation Fund Including Reserve Fund</v>
          </cell>
          <cell r="R10315" t="str">
            <v>2</v>
          </cell>
          <cell r="S10315" t="str">
            <v>55</v>
          </cell>
          <cell r="T10315" t="str">
            <v>425</v>
          </cell>
          <cell r="U10315" t="str">
            <v>0</v>
          </cell>
          <cell r="V10315" t="str">
            <v>NAT DPT AGEN - COMPEN FUND INC RESV FUND</v>
          </cell>
        </row>
        <row r="10316">
          <cell r="Q10316" t="str">
            <v>Expenditure:  Transfers and Subsidies - Operational:  Monetary Allocations - Departmental Agencies and Accounts:  National Departmental Agencies - Competition Board</v>
          </cell>
          <cell r="R10316" t="str">
            <v>2</v>
          </cell>
          <cell r="S10316" t="str">
            <v>55</v>
          </cell>
          <cell r="T10316" t="str">
            <v>426</v>
          </cell>
          <cell r="U10316" t="str">
            <v>0</v>
          </cell>
          <cell r="V10316" t="str">
            <v>NAT DPT AGEN - COMPETITION BOARD</v>
          </cell>
        </row>
        <row r="10317">
          <cell r="Q10317" t="str">
            <v>Expenditure:  Transfers and Subsidies - Operational:  Monetary Allocations - Departmental Agencies and Accounts:  National Departmental Agencies - Competition Commission</v>
          </cell>
          <cell r="R10317" t="str">
            <v>2</v>
          </cell>
          <cell r="S10317" t="str">
            <v>55</v>
          </cell>
          <cell r="T10317" t="str">
            <v>427</v>
          </cell>
          <cell r="U10317" t="str">
            <v>0</v>
          </cell>
          <cell r="V10317" t="str">
            <v>NAT DPT AGEN - COMPETITION COMMISSION</v>
          </cell>
        </row>
        <row r="10318">
          <cell r="Q10318" t="str">
            <v>Expenditure:  Transfers and Subsidies - Operational:  Monetary Allocations - Departmental Agencies and Accounts:  National Departmental Agencies - Competition Tribunal</v>
          </cell>
          <cell r="R10318" t="str">
            <v>2</v>
          </cell>
          <cell r="S10318" t="str">
            <v>55</v>
          </cell>
          <cell r="T10318" t="str">
            <v>428</v>
          </cell>
          <cell r="U10318" t="str">
            <v>0</v>
          </cell>
          <cell r="V10318" t="str">
            <v>NAT DPT AGEN - COMPETITION TRIBUNAL</v>
          </cell>
        </row>
        <row r="10319">
          <cell r="Q10319" t="str">
            <v>Expenditure:  Transfers and Subsidies - Operational:  Monetary Allocations - Departmental Agencies and Accounts:  National Departmental Agencies - Construction Industry Development Board</v>
          </cell>
          <cell r="R10319" t="str">
            <v>2</v>
          </cell>
          <cell r="S10319" t="str">
            <v>55</v>
          </cell>
          <cell r="T10319" t="str">
            <v>429</v>
          </cell>
          <cell r="U10319" t="str">
            <v>0</v>
          </cell>
          <cell r="V10319" t="str">
            <v>NAT DPT AGEN -  CONSTRUCT IND DEV BOARD</v>
          </cell>
        </row>
        <row r="10320">
          <cell r="Q10320" t="str">
            <v>Expenditure:  Transfers and Subsidies - Operational:  Monetary Allocations - Departmental Agencies and Accounts:  National Departmental Agencies - Construction SETA</v>
          </cell>
          <cell r="R10320" t="str">
            <v>2</v>
          </cell>
          <cell r="S10320" t="str">
            <v>55</v>
          </cell>
          <cell r="T10320" t="str">
            <v>430</v>
          </cell>
          <cell r="U10320" t="str">
            <v>0</v>
          </cell>
          <cell r="V10320" t="str">
            <v>NAT DPT AGEN - CONSTRUCTION SETA</v>
          </cell>
        </row>
        <row r="10321">
          <cell r="Q10321" t="str">
            <v>Expenditure:  Transfers and Subsidies - Operational:  Monetary Allocations - Departmental Agencies and Accounts:  National Departmental Agencies - Co-Op Banking  Development Agency (CBDA)</v>
          </cell>
          <cell r="R10321" t="str">
            <v>2</v>
          </cell>
          <cell r="S10321" t="str">
            <v>55</v>
          </cell>
          <cell r="T10321" t="str">
            <v>431</v>
          </cell>
          <cell r="U10321" t="str">
            <v>0</v>
          </cell>
          <cell r="V10321" t="str">
            <v>NAT DPT AGEN - CO-OP BANKING  DEV AGENCY</v>
          </cell>
        </row>
        <row r="10322">
          <cell r="Q10322" t="str">
            <v>Expenditure:  Transfers and Subsidies - Operational:  Monetary Allocations - Departmental Agencies and Accounts:  National Departmental Agencies - Council for Geosciences</v>
          </cell>
          <cell r="R10322" t="str">
            <v>2</v>
          </cell>
          <cell r="S10322" t="str">
            <v>55</v>
          </cell>
          <cell r="T10322" t="str">
            <v>432</v>
          </cell>
          <cell r="U10322" t="str">
            <v>0</v>
          </cell>
          <cell r="V10322" t="str">
            <v>NAT DPT AGEN - COUNCIL FOR GEOSCIENCES</v>
          </cell>
        </row>
        <row r="10323">
          <cell r="Q10323" t="str">
            <v>Expenditure:  Transfers and Subsidies - Operational:  Monetary Allocations - Departmental Agencies and Accounts:  National Departmental Agencies - Council for Medical Schemes</v>
          </cell>
          <cell r="R10323" t="str">
            <v>2</v>
          </cell>
          <cell r="S10323" t="str">
            <v>55</v>
          </cell>
          <cell r="T10323" t="str">
            <v>433</v>
          </cell>
          <cell r="U10323" t="str">
            <v>0</v>
          </cell>
          <cell r="V10323" t="str">
            <v>NAT DPT AGEN - COUNCIL FOR MEDICAL SCH</v>
          </cell>
        </row>
        <row r="10324">
          <cell r="Q10324" t="str">
            <v>Expenditure:  Transfers and Subsidies - Operational:  Monetary Allocations - Departmental Agencies and Accounts:  National Departmental Agencies - Council for Nuclear Safety</v>
          </cell>
          <cell r="R10324" t="str">
            <v>2</v>
          </cell>
          <cell r="S10324" t="str">
            <v>55</v>
          </cell>
          <cell r="T10324" t="str">
            <v>434</v>
          </cell>
          <cell r="U10324" t="str">
            <v>0</v>
          </cell>
          <cell r="V10324" t="str">
            <v>NAT DPT AGEN - COUNCIL NUCLEAR SAFETY</v>
          </cell>
        </row>
        <row r="10325">
          <cell r="Q10325" t="str">
            <v>Expenditure:  Transfers and Subsidies - Operational:  Monetary Allocations - Departmental Agencies and Accounts:  National Departmental Agencies - Council for Scientific and Industrial Research</v>
          </cell>
          <cell r="R10325" t="str">
            <v>2</v>
          </cell>
          <cell r="S10325" t="str">
            <v>55</v>
          </cell>
          <cell r="T10325" t="str">
            <v>435</v>
          </cell>
          <cell r="U10325" t="str">
            <v>0</v>
          </cell>
          <cell r="V10325" t="str">
            <v>NAT DPT AGEN - COUN SCIENT &amp; INDUST RESE</v>
          </cell>
        </row>
        <row r="10326">
          <cell r="Q10326" t="str">
            <v>Expenditure:  Transfers and Subsidies - Operational:  Monetary Allocations - Departmental Agencies and Accounts:  National Departmental Agencies - Council for the Built Environment (CBE)</v>
          </cell>
          <cell r="R10326" t="str">
            <v>2</v>
          </cell>
          <cell r="S10326" t="str">
            <v>55</v>
          </cell>
          <cell r="T10326" t="str">
            <v>436</v>
          </cell>
          <cell r="U10326" t="str">
            <v>0</v>
          </cell>
          <cell r="V10326" t="str">
            <v>NAT DPT AGEN -  COUNCIL BUILT ENVIRON</v>
          </cell>
        </row>
        <row r="10327">
          <cell r="Q10327" t="str">
            <v>Expenditure:  Transfers and Subsidies - Operational:  Monetary Allocations - Departmental Agencies and Accounts:  National Departmental Agencies - Council on Higher Education</v>
          </cell>
          <cell r="R10327" t="str">
            <v>2</v>
          </cell>
          <cell r="S10327" t="str">
            <v>55</v>
          </cell>
          <cell r="T10327" t="str">
            <v>437</v>
          </cell>
          <cell r="U10327" t="str">
            <v>0</v>
          </cell>
          <cell r="V10327" t="str">
            <v>NAT DPT AGEN - COUN ON HIGHER EDUCATION</v>
          </cell>
        </row>
        <row r="10328">
          <cell r="Q10328" t="str">
            <v>Expenditure:  Transfers and Subsidies - Operational:  Monetary Allocations - Departmental Agencies and Accounts:  National Departmental Agencies - Cross-Border Road Transport Agency</v>
          </cell>
          <cell r="R10328" t="str">
            <v>2</v>
          </cell>
          <cell r="S10328" t="str">
            <v>55</v>
          </cell>
          <cell r="T10328" t="str">
            <v>438</v>
          </cell>
          <cell r="U10328" t="str">
            <v>0</v>
          </cell>
          <cell r="V10328" t="str">
            <v>NAT DPT AGEN - CROSS-BORDER ROAD TRP AGE</v>
          </cell>
        </row>
        <row r="10329">
          <cell r="Q10329" t="str">
            <v>Expenditure:  Transfers and Subsidies - Operational:  Monetary Allocations - Departmental Agencies and Accounts:  National Departmental Agencies - Diabo</v>
          </cell>
          <cell r="R10329" t="str">
            <v>2</v>
          </cell>
          <cell r="S10329" t="str">
            <v>55</v>
          </cell>
          <cell r="T10329" t="str">
            <v>439</v>
          </cell>
          <cell r="U10329" t="str">
            <v>0</v>
          </cell>
          <cell r="V10329" t="str">
            <v>NAT DPT AGEN - DIABO</v>
          </cell>
        </row>
        <row r="10330">
          <cell r="Q10330" t="str">
            <v>Expenditure:  Transfers and Subsidies - Operational:  Monetary Allocations - Departmental Agencies and Accounts:  National Departmental Agencies - Ditsong:  Museums of South Africa</v>
          </cell>
          <cell r="R10330" t="str">
            <v>2</v>
          </cell>
          <cell r="S10330" t="str">
            <v>55</v>
          </cell>
          <cell r="T10330" t="str">
            <v>440</v>
          </cell>
          <cell r="U10330" t="str">
            <v>0</v>
          </cell>
          <cell r="V10330" t="str">
            <v>NAT DPT AGEN - DITSONG MUSEUMS OF SA</v>
          </cell>
        </row>
        <row r="10331">
          <cell r="Q10331" t="str">
            <v>Expenditure:  Transfers and Subsidies - Operational:  Monetary Allocations - Departmental Agencies and Accounts:  National Departmental Agencies - Education and Labour Relation Council</v>
          </cell>
          <cell r="R10331" t="str">
            <v>2</v>
          </cell>
          <cell r="S10331" t="str">
            <v>55</v>
          </cell>
          <cell r="T10331" t="str">
            <v>441</v>
          </cell>
          <cell r="U10331" t="str">
            <v>0</v>
          </cell>
          <cell r="V10331" t="str">
            <v>NAT DPT AGEN - EDUC &amp; LABOUR RELAT COUN</v>
          </cell>
        </row>
        <row r="10332">
          <cell r="Q10332" t="str">
            <v>Expenditure:  Transfers and Subsidies - Operational:  Monetary Allocations - Departmental Agencies and Accounts:  National Departmental Agencies - Glen Agricultural College</v>
          </cell>
          <cell r="R10332" t="str">
            <v>2</v>
          </cell>
          <cell r="S10332" t="str">
            <v>55</v>
          </cell>
          <cell r="T10332" t="str">
            <v>442</v>
          </cell>
          <cell r="U10332" t="str">
            <v>0</v>
          </cell>
          <cell r="V10332" t="str">
            <v>NAT DPT AGEN - GLEN AGRICULTURAL COLLEGE</v>
          </cell>
        </row>
        <row r="10333">
          <cell r="Q10333" t="str">
            <v>Expenditure:  Transfers and Subsidies - Operational:  Monetary Allocations - Departmental Agencies and Accounts:  National Departmental Agencies - Fort Cox Agricultural College</v>
          </cell>
          <cell r="R10333" t="str">
            <v>2</v>
          </cell>
          <cell r="S10333" t="str">
            <v>55</v>
          </cell>
          <cell r="T10333" t="str">
            <v>443</v>
          </cell>
          <cell r="U10333" t="str">
            <v>0</v>
          </cell>
          <cell r="V10333" t="str">
            <v>NAT DPT AGEN - FORT COX AGRICUL COLLEGE</v>
          </cell>
        </row>
        <row r="10334">
          <cell r="Q10334" t="str">
            <v>Expenditure:  Transfers and Subsidies - Operational:  Monetary Allocations - Departmental Agencies and Accounts:  National Departmental Agencies - Lowveld Agricultural College</v>
          </cell>
          <cell r="R10334" t="str">
            <v>2</v>
          </cell>
          <cell r="S10334" t="str">
            <v>55</v>
          </cell>
          <cell r="T10334" t="str">
            <v>444</v>
          </cell>
          <cell r="U10334" t="str">
            <v>0</v>
          </cell>
          <cell r="V10334" t="str">
            <v>NAT DPT AGEN - LOWVELD AGRICUL COLLEGE</v>
          </cell>
        </row>
        <row r="10335">
          <cell r="Q10335" t="str">
            <v>Expenditure:  Transfers and Subsidies - Operational:  Monetary Allocations - Departmental Agencies and Accounts:  National Departmental Agencies - Madzivhandila Agricultural College</v>
          </cell>
          <cell r="R10335" t="str">
            <v>2</v>
          </cell>
          <cell r="S10335" t="str">
            <v>55</v>
          </cell>
          <cell r="T10335" t="str">
            <v>445</v>
          </cell>
          <cell r="U10335" t="str">
            <v>0</v>
          </cell>
          <cell r="V10335" t="str">
            <v>NAT DPT AGEN -  MADZIVHANDILA AGRI COLL</v>
          </cell>
        </row>
        <row r="10336">
          <cell r="Q10336" t="str">
            <v>Expenditure:  Transfers and Subsidies - Operational:  Monetary Allocations - Departmental Agencies and Accounts:  National Departmental Agencies - Potchefstroom Agricultural College</v>
          </cell>
          <cell r="R10336" t="str">
            <v>2</v>
          </cell>
          <cell r="S10336" t="str">
            <v>55</v>
          </cell>
          <cell r="T10336" t="str">
            <v>446</v>
          </cell>
          <cell r="U10336" t="str">
            <v>0</v>
          </cell>
          <cell r="V10336" t="str">
            <v>NAT DPT AGEN - POTCH AGRICUL COLLEGE</v>
          </cell>
        </row>
        <row r="10337">
          <cell r="Q10337" t="str">
            <v>Expenditure:  Transfers and Subsidies - Operational:  Monetary Allocations - Departmental Agencies and Accounts:  National Departmental Agencies - Education, Training and Development Practices SETA</v>
          </cell>
          <cell r="R10337" t="str">
            <v>2</v>
          </cell>
          <cell r="S10337" t="str">
            <v>55</v>
          </cell>
          <cell r="T10337" t="str">
            <v>447</v>
          </cell>
          <cell r="U10337" t="str">
            <v>0</v>
          </cell>
          <cell r="V10337" t="str">
            <v>NAT DPT AGEN - TRAIN &amp; DEVEL PRAC SETA</v>
          </cell>
        </row>
        <row r="10338">
          <cell r="Q10338" t="str">
            <v>Expenditure:  Transfers and Subsidies - Operational:  Monetary Allocations - Departmental Agencies and Accounts:  National Departmental Agencies - Electricity Distribution Industry Holdings</v>
          </cell>
          <cell r="R10338" t="str">
            <v>2</v>
          </cell>
          <cell r="S10338" t="str">
            <v>55</v>
          </cell>
          <cell r="T10338" t="str">
            <v>448</v>
          </cell>
          <cell r="U10338" t="str">
            <v>0</v>
          </cell>
          <cell r="V10338" t="str">
            <v>NAT DPT AGEN - ELE DISTRIB INDUSTRY HOLD</v>
          </cell>
        </row>
        <row r="10339">
          <cell r="Q10339" t="str">
            <v>Expenditure:  Transfers and Subsidies - Operational:  Monetary Allocations - Departmental Agencies and Accounts:  National Departmental Agencies - Electricity Communications Sec (Pty)Ltd</v>
          </cell>
          <cell r="R10339" t="str">
            <v>2</v>
          </cell>
          <cell r="S10339" t="str">
            <v>55</v>
          </cell>
          <cell r="T10339" t="str">
            <v>449</v>
          </cell>
          <cell r="U10339" t="str">
            <v>0</v>
          </cell>
          <cell r="V10339" t="str">
            <v>NAT DPT AGEN - ELE COMMUNIC SEC (PTY)LTD</v>
          </cell>
        </row>
        <row r="10340">
          <cell r="Q10340" t="str">
            <v>Expenditure:  Transfers and Subsidies - Operational:  Monetary Allocations - Departmental Agencies and Accounts:  National Departmental Agencies - Elsenburg Agricultural College</v>
          </cell>
          <cell r="R10340" t="str">
            <v>2</v>
          </cell>
          <cell r="S10340" t="str">
            <v>55</v>
          </cell>
          <cell r="T10340" t="str">
            <v>450</v>
          </cell>
          <cell r="U10340" t="str">
            <v>0</v>
          </cell>
          <cell r="V10340" t="str">
            <v>NAT DPT AGEN - ELSENBURG AGRICUL COLLEGE</v>
          </cell>
        </row>
        <row r="10341">
          <cell r="Q10341" t="str">
            <v>Expenditure:  Transfers and Subsidies - Operational:  Monetary Allocations - Departmental Agencies and Accounts:  National Departmental Agencies - Employments Condition Commission</v>
          </cell>
          <cell r="R10341" t="str">
            <v>2</v>
          </cell>
          <cell r="S10341" t="str">
            <v>55</v>
          </cell>
          <cell r="T10341" t="str">
            <v>451</v>
          </cell>
          <cell r="U10341" t="str">
            <v>0</v>
          </cell>
          <cell r="V10341" t="str">
            <v>NAT DPT AGEN - EMPLOY CONDITION COMMIS</v>
          </cell>
        </row>
        <row r="10342">
          <cell r="Q10342" t="str">
            <v>Expenditure:  Transfers and Subsidies - Operational:  Monetary Allocations - Departmental Agencies and Accounts:  National Departmental Agencies - Energy Sector SETA</v>
          </cell>
          <cell r="R10342" t="str">
            <v>2</v>
          </cell>
          <cell r="S10342" t="str">
            <v>55</v>
          </cell>
          <cell r="T10342" t="str">
            <v>452</v>
          </cell>
          <cell r="U10342" t="str">
            <v>0</v>
          </cell>
          <cell r="V10342" t="str">
            <v>NAT DPT AGEN - ENERGY SECTOR SETA</v>
          </cell>
        </row>
        <row r="10343">
          <cell r="Q10343" t="str">
            <v>Expenditure:  Transfers and Subsidies - Operational:  Monetary Allocations - Departmental Agencies and Accounts:  National Departmental Agencies - Engelenburg House Art Collection Pretoria</v>
          </cell>
          <cell r="R10343" t="str">
            <v>2</v>
          </cell>
          <cell r="S10343" t="str">
            <v>55</v>
          </cell>
          <cell r="T10343" t="str">
            <v>453</v>
          </cell>
          <cell r="U10343" t="str">
            <v>0</v>
          </cell>
          <cell r="V10343" t="str">
            <v>NAT DPT AGEN - ENGELENBURG HOUSE ART PTA</v>
          </cell>
        </row>
        <row r="10344">
          <cell r="Q10344" t="str">
            <v>Expenditure:  Transfers and Subsidies - Operational:  Monetary Allocations - Departmental Agencies and Accounts:  National Departmental Agencies - Environmental Commissioner</v>
          </cell>
          <cell r="R10344" t="str">
            <v>2</v>
          </cell>
          <cell r="S10344" t="str">
            <v>55</v>
          </cell>
          <cell r="T10344" t="str">
            <v>454</v>
          </cell>
          <cell r="U10344" t="str">
            <v>0</v>
          </cell>
          <cell r="V10344" t="str">
            <v>NAT DPT AGEN - ENVIRONMENTAL COMMISSION</v>
          </cell>
        </row>
        <row r="10345">
          <cell r="Q10345" t="str">
            <v>Expenditure:  Transfers and Subsidies - Operational:  Monetary Allocations - Departmental Agencies and Accounts:  National Departmental Agencies - Equipment Trading Account</v>
          </cell>
          <cell r="R10345" t="str">
            <v>2</v>
          </cell>
          <cell r="S10345" t="str">
            <v>55</v>
          </cell>
          <cell r="T10345" t="str">
            <v>455</v>
          </cell>
          <cell r="U10345" t="str">
            <v>0</v>
          </cell>
          <cell r="V10345" t="str">
            <v>NAT DPT AGEN - EQUIPMENT TRADING ACCOUNT</v>
          </cell>
        </row>
        <row r="10346">
          <cell r="Q10346" t="str">
            <v>Expenditure:  Transfers and Subsidies - Operational:  Monetary Allocations - Departmental Agencies and Accounts:  National Departmental Agencies - Estate Agency Affairs Board</v>
          </cell>
          <cell r="R10346" t="str">
            <v>2</v>
          </cell>
          <cell r="S10346" t="str">
            <v>55</v>
          </cell>
          <cell r="T10346" t="str">
            <v>456</v>
          </cell>
          <cell r="U10346" t="str">
            <v>0</v>
          </cell>
          <cell r="V10346" t="str">
            <v>NAT DPT AGEN - ESTATE AGENCY AFFAI BOARD</v>
          </cell>
        </row>
        <row r="10347">
          <cell r="Q10347" t="str">
            <v>Expenditure:  Transfers and Subsidies - Operational:  Monetary Allocations - Departmental Agencies and Accounts:  National Departmental Agencies - Film and Publication Board</v>
          </cell>
          <cell r="R10347" t="str">
            <v>2</v>
          </cell>
          <cell r="S10347" t="str">
            <v>55</v>
          </cell>
          <cell r="T10347" t="str">
            <v>457</v>
          </cell>
          <cell r="U10347" t="str">
            <v>0</v>
          </cell>
          <cell r="V10347" t="str">
            <v>NAT DPT AGEN - FILM &amp; PUBLICAT BOARD</v>
          </cell>
        </row>
        <row r="10348">
          <cell r="Q10348" t="str">
            <v>Expenditure:  Transfers and Subsidies - Operational:  Monetary Allocations - Departmental Agencies and Accounts:  National Departmental Agencies - Financial Intelligence Centre</v>
          </cell>
          <cell r="R10348" t="str">
            <v>2</v>
          </cell>
          <cell r="S10348" t="str">
            <v>55</v>
          </cell>
          <cell r="T10348" t="str">
            <v>458</v>
          </cell>
          <cell r="U10348" t="str">
            <v>0</v>
          </cell>
          <cell r="V10348" t="str">
            <v>NAT DPT AGEN - FIN INTELLIGENCE CENTRE</v>
          </cell>
        </row>
        <row r="10349">
          <cell r="Q10349" t="str">
            <v>Expenditure:  Transfers and Subsidies - Operational:  Monetary Allocations - Departmental Agencies and Accounts:  National Departmental Agencies - Financial Service Board</v>
          </cell>
          <cell r="R10349" t="str">
            <v>2</v>
          </cell>
          <cell r="S10349" t="str">
            <v>55</v>
          </cell>
          <cell r="T10349" t="str">
            <v>459</v>
          </cell>
          <cell r="U10349" t="str">
            <v>0</v>
          </cell>
          <cell r="V10349" t="str">
            <v>NAT DPT AGEN - FINANCIAL SERVICE BOARD</v>
          </cell>
        </row>
        <row r="10350">
          <cell r="Q10350" t="str">
            <v>Expenditure:  Transfers and Subsidies - Operational:  Monetary Allocations - Departmental Agencies and Accounts:  National Departmental Agencies - Financial, Accounting, Management, Consulting and Other Financial Services SETA</v>
          </cell>
          <cell r="R10350" t="str">
            <v>2</v>
          </cell>
          <cell r="S10350" t="str">
            <v>55</v>
          </cell>
          <cell r="T10350" t="str">
            <v>460</v>
          </cell>
          <cell r="U10350" t="str">
            <v>0</v>
          </cell>
          <cell r="V10350" t="str">
            <v>NAT DPT AGEN - OTH FINANC SERVICES SETA</v>
          </cell>
        </row>
        <row r="10351">
          <cell r="Q10351" t="str">
            <v>Expenditure:  Transfers and Subsidies - Operational:  Monetary Allocations - Departmental Agencies and Accounts:  National Departmental Agencies - The Financial and Fiscal Commission</v>
          </cell>
          <cell r="R10351" t="str">
            <v>2</v>
          </cell>
          <cell r="S10351" t="str">
            <v>55</v>
          </cell>
          <cell r="T10351" t="str">
            <v>461</v>
          </cell>
          <cell r="U10351" t="str">
            <v>0</v>
          </cell>
          <cell r="V10351" t="str">
            <v>NAT DPT AGEN - THE FIN &amp; FISCAL COMMISSI</v>
          </cell>
        </row>
        <row r="10352">
          <cell r="Q10352" t="str">
            <v>Expenditure:  Transfers and Subsidies - Operational:  Monetary Allocations - Departmental Agencies and Accounts:  National Departmental Agencies - Fines and Penalties Departmental Agencies</v>
          </cell>
          <cell r="R10352" t="str">
            <v>2</v>
          </cell>
          <cell r="S10352" t="str">
            <v>55</v>
          </cell>
          <cell r="T10352" t="str">
            <v>462</v>
          </cell>
          <cell r="U10352" t="str">
            <v>0</v>
          </cell>
          <cell r="V10352" t="str">
            <v>NAT DPT AGEN - FOOD &amp; BEV MANUF IND SETA</v>
          </cell>
        </row>
        <row r="10353">
          <cell r="Q10353" t="str">
            <v>Expenditure:  Transfers and Subsidies - Operational:  Monetary Allocations - Departmental Agencies and Accounts:  National Departmental Agencies - Food and Beverage Manufacturing Industry SETA</v>
          </cell>
          <cell r="R10353" t="str">
            <v>2</v>
          </cell>
          <cell r="S10353" t="str">
            <v>55</v>
          </cell>
          <cell r="T10353" t="str">
            <v>463</v>
          </cell>
          <cell r="U10353" t="str">
            <v>0</v>
          </cell>
          <cell r="V10353" t="str">
            <v>NAT DPT AGEN - FOREST INDUSTRIES SETA</v>
          </cell>
        </row>
        <row r="10354">
          <cell r="Q10354" t="str">
            <v>Expenditure:  Transfers and Subsidies - Operational:  Monetary Allocations - Departmental Agencies and Accounts:  National Departmental Agencies - Forest Industries SETA</v>
          </cell>
          <cell r="R10354" t="str">
            <v>2</v>
          </cell>
          <cell r="S10354" t="str">
            <v>55</v>
          </cell>
          <cell r="T10354" t="str">
            <v>464</v>
          </cell>
          <cell r="U10354" t="str">
            <v>0</v>
          </cell>
          <cell r="V10354" t="str">
            <v>NAT DPT AGEN - FREEDOM PARK TRUST</v>
          </cell>
        </row>
        <row r="10355">
          <cell r="Q10355" t="str">
            <v>Expenditure:  Transfers and Subsidies - Operational:  Monetary Allocations - Departmental Agencies and Accounts:  National Departmental Agencies - Freedom Park Trust</v>
          </cell>
          <cell r="R10355" t="str">
            <v>2</v>
          </cell>
          <cell r="S10355" t="str">
            <v>55</v>
          </cell>
          <cell r="T10355" t="str">
            <v>465</v>
          </cell>
          <cell r="U10355" t="str">
            <v>0</v>
          </cell>
          <cell r="V10355" t="str">
            <v>NAT DPT AGEN - GADI AGRICUL COLLEGE</v>
          </cell>
        </row>
        <row r="10356">
          <cell r="Q10356" t="str">
            <v>Expenditure:  Transfers and Subsidies - Operational:  Monetary Allocations - Departmental Agencies and Accounts:  National Departmental Agencies - Gadi Agricultural College</v>
          </cell>
          <cell r="R10356" t="str">
            <v>2</v>
          </cell>
          <cell r="S10356" t="str">
            <v>55</v>
          </cell>
          <cell r="T10356" t="str">
            <v>466</v>
          </cell>
          <cell r="U10356" t="str">
            <v>0</v>
          </cell>
          <cell r="V10356" t="str">
            <v>NAT DPT AGEN - GAUTENG ORCHESTRA</v>
          </cell>
        </row>
        <row r="10357">
          <cell r="Q10357" t="str">
            <v>Expenditure:  Transfers and Subsidies - Operational:  Monetary Allocations - Departmental Agencies and Accounts:  National Departmental Agencies - Gauteng Orchestra</v>
          </cell>
          <cell r="R10357" t="str">
            <v>2</v>
          </cell>
          <cell r="S10357" t="str">
            <v>55</v>
          </cell>
          <cell r="T10357" t="str">
            <v>467</v>
          </cell>
          <cell r="U10357" t="str">
            <v>0</v>
          </cell>
          <cell r="V10357" t="str">
            <v>NAT DPT AGEN - GODISA TRUST</v>
          </cell>
        </row>
        <row r="10358">
          <cell r="Q10358" t="str">
            <v>Expenditure:  Transfers and Subsidies - Operational:  Monetary Allocations - Departmental Agencies and Accounts:  National Departmental Agencies - Godisa Trust</v>
          </cell>
          <cell r="R10358" t="str">
            <v>2</v>
          </cell>
          <cell r="S10358" t="str">
            <v>55</v>
          </cell>
          <cell r="T10358" t="str">
            <v>468</v>
          </cell>
          <cell r="U10358" t="str">
            <v>0</v>
          </cell>
          <cell r="V10358" t="str">
            <v>NAT DPT AGEN - GOVER PRINTING WORKS</v>
          </cell>
        </row>
        <row r="10359">
          <cell r="Q10359" t="str">
            <v>Expenditure:  Transfers and Subsidies - Operational:  Monetary Allocations - Departmental Agencies and Accounts:  National Departmental Agencies - Government Printing Works</v>
          </cell>
          <cell r="R10359" t="str">
            <v>2</v>
          </cell>
          <cell r="S10359" t="str">
            <v>55</v>
          </cell>
          <cell r="T10359" t="str">
            <v>469</v>
          </cell>
          <cell r="U10359" t="str">
            <v>0</v>
          </cell>
          <cell r="V10359" t="str">
            <v>NAT DPT AGEN - HEALTH &amp; WELFARE SETA</v>
          </cell>
        </row>
        <row r="10360">
          <cell r="Q10360" t="str">
            <v>Expenditure:  Transfers and Subsidies - Operational:  Monetary Allocations - Departmental Agencies and Accounts:  National Departmental Agencies - Health and Welfare SETA</v>
          </cell>
          <cell r="R10360" t="str">
            <v>2</v>
          </cell>
          <cell r="S10360" t="str">
            <v>55</v>
          </cell>
          <cell r="T10360" t="str">
            <v>470</v>
          </cell>
          <cell r="U10360" t="str">
            <v>0</v>
          </cell>
          <cell r="V10360" t="str">
            <v>NAT DPT AGEN - HOUSING DEVELOP AGENCY</v>
          </cell>
        </row>
        <row r="10361">
          <cell r="Q10361" t="str">
            <v>Expenditure:  Transfers and Subsidies - Operational:  Monetary Allocations - Departmental Agencies and Accounts:  National Departmental Agencies - Housing Development Agency</v>
          </cell>
          <cell r="R10361" t="str">
            <v>2</v>
          </cell>
          <cell r="S10361" t="str">
            <v>55</v>
          </cell>
          <cell r="T10361" t="str">
            <v>471</v>
          </cell>
          <cell r="U10361" t="str">
            <v>0</v>
          </cell>
          <cell r="V10361" t="str">
            <v>NAT DPT AGEN - SA HUMAN RIGHTS COMMISSIO</v>
          </cell>
        </row>
        <row r="10362">
          <cell r="Q10362" t="str">
            <v>Expenditure:  Transfers and Subsidies - Operational:  Monetary Allocations - Departmental Agencies and Accounts:  National Departmental Agencies - South Africa Human Rights Commission</v>
          </cell>
          <cell r="R10362" t="str">
            <v>2</v>
          </cell>
          <cell r="S10362" t="str">
            <v>55</v>
          </cell>
          <cell r="T10362" t="str">
            <v>472</v>
          </cell>
          <cell r="U10362" t="str">
            <v>0</v>
          </cell>
          <cell r="V10362" t="str">
            <v>NAT DPT AGEN - HUMAN SCIENC RES COUNCIL</v>
          </cell>
        </row>
        <row r="10363">
          <cell r="Q10363" t="str">
            <v>Expenditure:  Transfers and Subsidies - Operational:  Monetary Allocations - Departmental Agencies and Accounts:  National Departmental Agencies - Human Sciences Research Council (HSRC)</v>
          </cell>
          <cell r="R10363" t="str">
            <v>2</v>
          </cell>
          <cell r="S10363" t="str">
            <v>55</v>
          </cell>
          <cell r="T10363" t="str">
            <v>473</v>
          </cell>
          <cell r="U10363" t="str">
            <v>0</v>
          </cell>
          <cell r="V10363" t="str">
            <v>NAT DPT AGEN - IMMIGRANT SELECTION BOARD</v>
          </cell>
        </row>
        <row r="10364">
          <cell r="Q10364" t="str">
            <v>Expenditure:  Transfers and Subsidies - Operational:  Monetary Allocations - Departmental Agencies and Accounts:  National Departmental Agencies - Immigrants Selection Board</v>
          </cell>
          <cell r="R10364" t="str">
            <v>2</v>
          </cell>
          <cell r="S10364" t="str">
            <v>55</v>
          </cell>
          <cell r="T10364" t="str">
            <v>474</v>
          </cell>
          <cell r="U10364" t="str">
            <v>0</v>
          </cell>
          <cell r="V10364" t="str">
            <v>NAT DPT AGEN - COMMUNICAT AUTHORITY SA</v>
          </cell>
        </row>
        <row r="10365">
          <cell r="Q10365" t="str">
            <v>Expenditure:  Transfers and Subsidies - Operational:  Monetary Allocations - Departmental Agencies and Accounts:  National Departmental Agencies - Independent Communication Authority South Africa</v>
          </cell>
          <cell r="R10365" t="str">
            <v>2</v>
          </cell>
          <cell r="S10365" t="str">
            <v>55</v>
          </cell>
          <cell r="T10365" t="str">
            <v>475</v>
          </cell>
          <cell r="U10365" t="str">
            <v>0</v>
          </cell>
          <cell r="V10365" t="str">
            <v>NAT DPT AGEN - INDEPENDENT ELECT COMM</v>
          </cell>
        </row>
        <row r="10366">
          <cell r="Q10366" t="str">
            <v>Expenditure:  Transfers and Subsidies - Operational:  Monetary Allocations - Departmental Agencies and Accounts:  National Departmental Agencies - Independent Electoral Commission</v>
          </cell>
          <cell r="R10366" t="str">
            <v>2</v>
          </cell>
          <cell r="S10366" t="str">
            <v>55</v>
          </cell>
          <cell r="T10366" t="str">
            <v>476</v>
          </cell>
          <cell r="U10366" t="str">
            <v>0</v>
          </cell>
          <cell r="V10366" t="str">
            <v>NAT DPT AGEN - INDEPENDENT PORT REGULAT</v>
          </cell>
        </row>
        <row r="10367">
          <cell r="Q10367" t="str">
            <v>Expenditure:  Transfers and Subsidies - Operational:  Monetary Allocations - Departmental Agencies and Accounts:  National Departmental Agencies - Independent Port Regulator</v>
          </cell>
          <cell r="R10367" t="str">
            <v>2</v>
          </cell>
          <cell r="S10367" t="str">
            <v>55</v>
          </cell>
          <cell r="T10367" t="str">
            <v>477</v>
          </cell>
          <cell r="U10367" t="str">
            <v>0</v>
          </cell>
          <cell r="V10367" t="str">
            <v>NAT DPT AGEN - INDP REGULA BOARD AUDITOR</v>
          </cell>
        </row>
        <row r="10368">
          <cell r="Q10368" t="str">
            <v>Expenditure:  Transfers and Subsidies - Operational:  Monetary Allocations - Departmental Agencies and Accounts:  National Departmental Agencies - Independent Regulatory Board for Auditors</v>
          </cell>
          <cell r="R10368" t="str">
            <v>2</v>
          </cell>
          <cell r="S10368" t="str">
            <v>55</v>
          </cell>
          <cell r="T10368" t="str">
            <v>478</v>
          </cell>
          <cell r="U10368" t="str">
            <v>0</v>
          </cell>
          <cell r="V10368" t="str">
            <v>NAT DPT AGEN - IT/ELECTRO/TELCO TEC SETA</v>
          </cell>
        </row>
        <row r="10369">
          <cell r="Q10369" t="str">
            <v>Expenditure:  Transfers and Subsidies - Operational:  Monetary Allocations - Departmental Agencies and Accounts:  National Departmental Agencies - Information System, Electronic and Telecom Technical SETA</v>
          </cell>
          <cell r="R10369" t="str">
            <v>2</v>
          </cell>
          <cell r="S10369" t="str">
            <v>55</v>
          </cell>
          <cell r="T10369" t="str">
            <v>479</v>
          </cell>
          <cell r="U10369" t="str">
            <v>0</v>
          </cell>
          <cell r="V10369" t="str">
            <v>NAT DPT AGEN - INGONYAMA TRUST BOARD</v>
          </cell>
        </row>
        <row r="10370">
          <cell r="Q10370" t="str">
            <v>Expenditure:  Transfers and Subsidies - Operational:  Monetary Allocations - Departmental Agencies and Accounts:  National Departmental Agencies - Ingonyama Trust Board</v>
          </cell>
          <cell r="R10370" t="str">
            <v>2</v>
          </cell>
          <cell r="S10370" t="str">
            <v>55</v>
          </cell>
          <cell r="T10370" t="str">
            <v>480</v>
          </cell>
          <cell r="U10370" t="str">
            <v>0</v>
          </cell>
          <cell r="V10370" t="str">
            <v>NAT DPT AGEN -  INSTITUTE PUB FIN &amp; ACC</v>
          </cell>
        </row>
        <row r="10371">
          <cell r="Q10371" t="str">
            <v>Expenditure:  Transfers and Subsidies - Operational:  Monetary Allocations - Departmental Agencies and Accounts:  National Departmental Agencies - Institute Public Finance and Accounting</v>
          </cell>
          <cell r="R10371" t="str">
            <v>2</v>
          </cell>
          <cell r="S10371" t="str">
            <v>55</v>
          </cell>
          <cell r="T10371" t="str">
            <v>481</v>
          </cell>
          <cell r="U10371" t="str">
            <v>0</v>
          </cell>
          <cell r="V10371" t="str">
            <v>NAT DPT AGEN - INSURANCE SECTOR SETA</v>
          </cell>
        </row>
        <row r="10372">
          <cell r="Q10372" t="str">
            <v>Expenditure:  Transfers and Subsidies - Operational:  Monetary Allocations - Departmental Agencies and Accounts:  National Departmental Agencies - Insurance Sector SETA</v>
          </cell>
          <cell r="R10372" t="str">
            <v>2</v>
          </cell>
          <cell r="S10372" t="str">
            <v>55</v>
          </cell>
          <cell r="T10372" t="str">
            <v>482</v>
          </cell>
          <cell r="U10372" t="str">
            <v>0</v>
          </cell>
          <cell r="V10372" t="str">
            <v>NAT DPT AGEN - INTER MARKETING COUNCIL</v>
          </cell>
        </row>
        <row r="10373">
          <cell r="Q10373" t="str">
            <v>Expenditure:  Transfers and Subsidies - Operational:  Monetary Allocations - Departmental Agencies and Accounts:  National Departmental Agencies - International Marketing Council</v>
          </cell>
          <cell r="R10373" t="str">
            <v>2</v>
          </cell>
          <cell r="S10373" t="str">
            <v>55</v>
          </cell>
          <cell r="T10373" t="str">
            <v>483</v>
          </cell>
          <cell r="U10373" t="str">
            <v>0</v>
          </cell>
          <cell r="V10373" t="str">
            <v>NAT DPT AGEN - INTER TRADE &amp; ADMIN COMM</v>
          </cell>
        </row>
        <row r="10374">
          <cell r="Q10374" t="str">
            <v>Expenditure:  Transfers and Subsidies - Operational:  Monetary Allocations - Departmental Agencies and Accounts:  National Departmental Agencies - International Trade and Admin Commission</v>
          </cell>
          <cell r="R10374" t="str">
            <v>2</v>
          </cell>
          <cell r="S10374" t="str">
            <v>55</v>
          </cell>
          <cell r="T10374" t="str">
            <v>484</v>
          </cell>
          <cell r="U10374" t="str">
            <v>0</v>
          </cell>
          <cell r="V10374" t="str">
            <v>NAT DPT AGEN - INKOMATI CATCHMENT MAN AG</v>
          </cell>
        </row>
        <row r="10375">
          <cell r="Q10375" t="str">
            <v>Expenditure:  Transfers and Subsidies - Operational:  Monetary Allocations - Departmental Agencies and Accounts:  National Departmental Agencies - Inkomati Catchment Management Agency</v>
          </cell>
          <cell r="R10375" t="str">
            <v>2</v>
          </cell>
          <cell r="S10375" t="str">
            <v>55</v>
          </cell>
          <cell r="T10375" t="str">
            <v>485</v>
          </cell>
          <cell r="U10375" t="str">
            <v>0</v>
          </cell>
          <cell r="V10375" t="str">
            <v>NAT DPT AGEN - ISIGODLO TRUST</v>
          </cell>
        </row>
        <row r="10376">
          <cell r="Q10376" t="str">
            <v>Expenditure:  Transfers and Subsidies - Operational:  Monetary Allocations - Departmental Agencies and Accounts:  National Departmental Agencies - Isigodlo Trust</v>
          </cell>
          <cell r="R10376" t="str">
            <v>2</v>
          </cell>
          <cell r="S10376" t="str">
            <v>55</v>
          </cell>
          <cell r="T10376" t="str">
            <v>486</v>
          </cell>
          <cell r="U10376" t="str">
            <v>0</v>
          </cell>
          <cell r="V10376" t="str">
            <v>NAT DPT AGEN - ISIMANGALISO WETLAND PARK</v>
          </cell>
        </row>
        <row r="10377">
          <cell r="Q10377" t="str">
            <v>Expenditure:  Transfers and Subsidies - Operational:  Monetary Allocations - Departmental Agencies and Accounts:  National Departmental Agencies - Isimangaliso Wetland Park</v>
          </cell>
          <cell r="R10377" t="str">
            <v>2</v>
          </cell>
          <cell r="S10377" t="str">
            <v>55</v>
          </cell>
          <cell r="T10377" t="str">
            <v>487</v>
          </cell>
          <cell r="U10377" t="str">
            <v>0</v>
          </cell>
          <cell r="V10377" t="str">
            <v>NAT DPT AGEN - IZIKO MUSEUMS CAPE TOWN</v>
          </cell>
        </row>
        <row r="10378">
          <cell r="Q10378" t="str">
            <v>Expenditure:  Transfers and Subsidies - Operational:  Monetary Allocations - Departmental Agencies and Accounts:  National Departmental Agencies - Iziko Museums of Cape Town</v>
          </cell>
          <cell r="R10378" t="str">
            <v>2</v>
          </cell>
          <cell r="S10378" t="str">
            <v>55</v>
          </cell>
          <cell r="T10378" t="str">
            <v>488</v>
          </cell>
          <cell r="U10378" t="str">
            <v>0</v>
          </cell>
          <cell r="V10378" t="str">
            <v>NAT DPT AGEN - KHULISA</v>
          </cell>
        </row>
        <row r="10379">
          <cell r="Q10379" t="str">
            <v>Expenditure:  Transfers and Subsidies - Operational:  Monetary Allocations - Departmental Agencies and Accounts:  National Departmental Agencies - Khulisa</v>
          </cell>
          <cell r="R10379" t="str">
            <v>2</v>
          </cell>
          <cell r="S10379" t="str">
            <v>55</v>
          </cell>
          <cell r="T10379" t="str">
            <v>489</v>
          </cell>
          <cell r="U10379" t="str">
            <v>0</v>
          </cell>
          <cell r="V10379" t="str">
            <v>NAT DPT AGEN - LEGAL AID BOARD</v>
          </cell>
        </row>
        <row r="10380">
          <cell r="Q10380" t="str">
            <v>Expenditure:  Transfers and Subsidies - Operational:  Monetary Allocations - Departmental Agencies and Accounts:  National Departmental Agencies - Legal Aid Board</v>
          </cell>
          <cell r="R10380" t="str">
            <v>2</v>
          </cell>
          <cell r="S10380" t="str">
            <v>55</v>
          </cell>
          <cell r="T10380" t="str">
            <v>490</v>
          </cell>
          <cell r="U10380" t="str">
            <v>0</v>
          </cell>
          <cell r="V10380" t="str">
            <v>NAT DPT AGEN - LG WATER &amp; RELAT SER SETA</v>
          </cell>
        </row>
        <row r="10381">
          <cell r="Q10381" t="str">
            <v>Expenditure:  Transfers and Subsidies - Operational:  Monetary Allocations - Departmental Agencies and Accounts:  National Departmental Agencies - Local Government, Water and Related Service SETA</v>
          </cell>
          <cell r="R10381" t="str">
            <v>2</v>
          </cell>
          <cell r="S10381" t="str">
            <v>55</v>
          </cell>
          <cell r="T10381" t="str">
            <v>491</v>
          </cell>
          <cell r="U10381" t="str">
            <v>0</v>
          </cell>
          <cell r="V10381" t="str">
            <v>NAT DPT AGEN - LUTHULI MUSEUM</v>
          </cell>
        </row>
        <row r="10382">
          <cell r="Q10382" t="str">
            <v>Expenditure:  Transfers and Subsidies - Operational:  Monetary Allocations - Departmental Agencies and Accounts:  National Departmental Agencies - Luthuli Museum</v>
          </cell>
          <cell r="R10382" t="str">
            <v>2</v>
          </cell>
          <cell r="S10382" t="str">
            <v>55</v>
          </cell>
          <cell r="T10382" t="str">
            <v>492</v>
          </cell>
          <cell r="U10382" t="str">
            <v>0</v>
          </cell>
          <cell r="V10382" t="str">
            <v>NAT DPT AGEN - MANUFACTURING ADV COUNCIL</v>
          </cell>
        </row>
        <row r="10383">
          <cell r="Q10383" t="str">
            <v>Expenditure:  Transfers and Subsidies - Operational:  Monetary Allocations - Departmental Agencies and Accounts:  National Departmental Agencies - Manufacturing Advisory Council</v>
          </cell>
          <cell r="R10383" t="str">
            <v>2</v>
          </cell>
          <cell r="S10383" t="str">
            <v>55</v>
          </cell>
          <cell r="T10383" t="str">
            <v>493</v>
          </cell>
          <cell r="U10383" t="str">
            <v>0</v>
          </cell>
          <cell r="V10383" t="str">
            <v>NAT DPT AGEN - MANUFACTUR DEVELOP BOARD</v>
          </cell>
        </row>
        <row r="10384">
          <cell r="Q10384" t="str">
            <v>Expenditure:  Transfers and Subsidies - Operational:  Monetary Allocations - Departmental Agencies and Accounts:  National Departmental Agencies - Manufacturing Development Board</v>
          </cell>
          <cell r="R10384" t="str">
            <v>2</v>
          </cell>
          <cell r="S10384" t="str">
            <v>55</v>
          </cell>
          <cell r="T10384" t="str">
            <v>494</v>
          </cell>
          <cell r="U10384" t="str">
            <v>0</v>
          </cell>
          <cell r="V10384" t="str">
            <v>NAT DPT AGEN - MAN ENG &amp; RELAT SERV SETA</v>
          </cell>
        </row>
        <row r="10385">
          <cell r="Q10385" t="str">
            <v>Expenditure:  Transfers and Subsidies - Operational:  Monetary Allocations - Departmental Agencies and Accounts:  National Departmental Agencies - Manufacturing, Engineering, and Related Services SETA</v>
          </cell>
          <cell r="R10385" t="str">
            <v>2</v>
          </cell>
          <cell r="S10385" t="str">
            <v>55</v>
          </cell>
          <cell r="T10385" t="str">
            <v>495</v>
          </cell>
          <cell r="U10385" t="str">
            <v>0</v>
          </cell>
          <cell r="V10385" t="str">
            <v>NAT DPT AGEN - MARINE LIVING RESOUR FUND</v>
          </cell>
        </row>
        <row r="10386">
          <cell r="Q10386" t="str">
            <v>Expenditure:  Transfers and Subsidies - Operational:  Monetary Allocations - Departmental Agencies and Accounts:  National Departmental Agencies - Marine Living Resources Fund</v>
          </cell>
          <cell r="R10386" t="str">
            <v>2</v>
          </cell>
          <cell r="S10386" t="str">
            <v>55</v>
          </cell>
          <cell r="T10386" t="str">
            <v>496</v>
          </cell>
          <cell r="U10386" t="str">
            <v>0</v>
          </cell>
          <cell r="V10386" t="str">
            <v>NAT DPT AGEN - MARINE RES CO-ORDIN CTRE</v>
          </cell>
        </row>
        <row r="10387">
          <cell r="Q10387" t="str">
            <v>Expenditure:  Transfers and Subsidies - Operational:  Monetary Allocations - Departmental Agencies and Accounts:  National Departmental Agencies - Marine Rescue Co-ordination Centre</v>
          </cell>
          <cell r="R10387" t="str">
            <v>2</v>
          </cell>
          <cell r="S10387" t="str">
            <v>55</v>
          </cell>
          <cell r="T10387" t="str">
            <v>497</v>
          </cell>
          <cell r="U10387" t="str">
            <v>0</v>
          </cell>
          <cell r="V10387" t="str">
            <v>NAT DPT AGEN - MARKET THEATRE FOUNDATION</v>
          </cell>
        </row>
        <row r="10388">
          <cell r="Q10388" t="str">
            <v>Expenditure:  Transfers and Subsidies - Operational:  Monetary Allocations - Departmental Agencies and Accounts:  National Departmental Agencies - Market Theatre Foundation</v>
          </cell>
          <cell r="R10388" t="str">
            <v>2</v>
          </cell>
          <cell r="S10388" t="str">
            <v>55</v>
          </cell>
          <cell r="T10388" t="str">
            <v>498</v>
          </cell>
          <cell r="U10388" t="str">
            <v>0</v>
          </cell>
          <cell r="V10388" t="str">
            <v>NAT DPT AGEN - MARKET &amp; DISSEMI TRAD ACC</v>
          </cell>
        </row>
        <row r="10389">
          <cell r="Q10389" t="str">
            <v>Expenditure:  Transfers and Subsidies - Operational:  Monetary Allocations - Departmental Agencies and Accounts:  National Departmental Agencies - Marketing and Dissemination Trading Account</v>
          </cell>
          <cell r="R10389" t="str">
            <v>2</v>
          </cell>
          <cell r="S10389" t="str">
            <v>55</v>
          </cell>
          <cell r="T10389" t="str">
            <v>499</v>
          </cell>
          <cell r="U10389" t="str">
            <v>0</v>
          </cell>
          <cell r="V10389" t="str">
            <v>NAT DPT AGEN - MEDIA DEV &amp; DIVERSITY AGE</v>
          </cell>
        </row>
        <row r="10390">
          <cell r="Q10390" t="str">
            <v>Expenditure:  Transfers and Subsidies - Operational:  Monetary Allocations - Departmental Agencies and Accounts:  National Departmental Agencies - Media Development and Diversity Agency</v>
          </cell>
          <cell r="R10390" t="str">
            <v>2</v>
          </cell>
          <cell r="S10390" t="str">
            <v>55</v>
          </cell>
          <cell r="T10390" t="str">
            <v>500</v>
          </cell>
          <cell r="U10390" t="str">
            <v>0</v>
          </cell>
          <cell r="V10390" t="str">
            <v>NAT DPT AGEN - MED/ADV/PUBL/PRT/PAC SETA</v>
          </cell>
        </row>
        <row r="10391">
          <cell r="Q10391" t="str">
            <v>Expenditure:  Transfers and Subsidies - Operational:  Monetary Allocations - Departmental Agencies and Accounts:  National Departmental Agencies - Media, Advertising, Publishing, Print and Packaging SETA</v>
          </cell>
          <cell r="R10391" t="str">
            <v>2</v>
          </cell>
          <cell r="S10391" t="str">
            <v>55</v>
          </cell>
          <cell r="T10391" t="str">
            <v>501</v>
          </cell>
          <cell r="U10391" t="str">
            <v>0</v>
          </cell>
          <cell r="V10391" t="str">
            <v>NAT DPT AGEN - MEDIA RESEARCH COUN OF SA</v>
          </cell>
        </row>
        <row r="10392">
          <cell r="Q10392" t="str">
            <v>Expenditure:  Transfers and Subsidies - Operational:  Monetary Allocations - Departmental Agencies and Accounts:  National Departmental Agencies - Media Research Council of South Africa</v>
          </cell>
          <cell r="R10392" t="str">
            <v>2</v>
          </cell>
          <cell r="S10392" t="str">
            <v>55</v>
          </cell>
          <cell r="T10392" t="str">
            <v>502</v>
          </cell>
          <cell r="U10392" t="str">
            <v>0</v>
          </cell>
          <cell r="V10392" t="str">
            <v>NAT DPT AGEN - MEDICO LEGAL</v>
          </cell>
        </row>
        <row r="10393">
          <cell r="Q10393" t="str">
            <v>Expenditure:  Transfers and Subsidies - Operational:  Monetary Allocations - Departmental Agencies and Accounts:  National Departmental Agencies - Medico Legal</v>
          </cell>
          <cell r="R10393" t="str">
            <v>2</v>
          </cell>
          <cell r="S10393" t="str">
            <v>55</v>
          </cell>
          <cell r="T10393" t="str">
            <v>503</v>
          </cell>
          <cell r="U10393" t="str">
            <v>0</v>
          </cell>
          <cell r="V10393" t="str">
            <v>NAT DPT AGEN - MICRO FIN REGULAT COUN</v>
          </cell>
        </row>
        <row r="10394">
          <cell r="Q10394" t="str">
            <v>Expenditure:  Transfers and Subsidies - Operational:  Monetary Allocations - Departmental Agencies and Accounts:  National Departmental Agencies - Micro Finance Regulatory Council</v>
          </cell>
          <cell r="R10394" t="str">
            <v>2</v>
          </cell>
          <cell r="S10394" t="str">
            <v>55</v>
          </cell>
          <cell r="T10394" t="str">
            <v>504</v>
          </cell>
          <cell r="U10394" t="str">
            <v>0</v>
          </cell>
          <cell r="V10394" t="str">
            <v>NAT DPT AGEN - MINE HEALTH &amp; SAFETY COUN</v>
          </cell>
        </row>
        <row r="10395">
          <cell r="Q10395" t="str">
            <v>Expenditure:  Transfers and Subsidies - Operational:  Monetary Allocations - Departmental Agencies and Accounts:  National Departmental Agencies - Mine Health and Safety Council</v>
          </cell>
          <cell r="R10395" t="str">
            <v>2</v>
          </cell>
          <cell r="S10395" t="str">
            <v>55</v>
          </cell>
          <cell r="T10395" t="str">
            <v>505</v>
          </cell>
          <cell r="U10395" t="str">
            <v>0</v>
          </cell>
          <cell r="V10395" t="str">
            <v>NAT DPT AGEN - MINES &amp; WORKS COMPEN FUND</v>
          </cell>
        </row>
        <row r="10396">
          <cell r="Q10396" t="str">
            <v>Expenditure:  Transfers and Subsidies - Operational:  Monetary Allocations - Departmental Agencies and Accounts:  National Departmental Agencies - Mines and Works Compensation Fund</v>
          </cell>
          <cell r="R10396" t="str">
            <v>2</v>
          </cell>
          <cell r="S10396" t="str">
            <v>55</v>
          </cell>
          <cell r="T10396" t="str">
            <v>506</v>
          </cell>
          <cell r="U10396" t="str">
            <v>0</v>
          </cell>
          <cell r="V10396" t="str">
            <v>NAT DPT AGEN - MINING QUALIFICATION AUTH</v>
          </cell>
        </row>
        <row r="10397">
          <cell r="Q10397" t="str">
            <v>Expenditure:  Transfers and Subsidies - Operational:  Monetary Allocations - Departmental Agencies and Accounts:  National Departmental Agencies - Mining Qualifications Authority</v>
          </cell>
          <cell r="R10397" t="str">
            <v>2</v>
          </cell>
          <cell r="S10397" t="str">
            <v>55</v>
          </cell>
          <cell r="T10397" t="str">
            <v>507</v>
          </cell>
          <cell r="U10397" t="str">
            <v>0</v>
          </cell>
          <cell r="V10397" t="str">
            <v>NAT DPT AGEN - MUNICIPAL DEMARCAT BOARD</v>
          </cell>
        </row>
        <row r="10398">
          <cell r="Q10398" t="str">
            <v>Expenditure:  Transfers and Subsidies - Operational:  Monetary Allocations - Departmental Agencies and Accounts:  National Departmental Agencies - Municipal Demarcation Board</v>
          </cell>
          <cell r="R10398" t="str">
            <v>2</v>
          </cell>
          <cell r="S10398" t="str">
            <v>55</v>
          </cell>
          <cell r="T10398" t="str">
            <v>508</v>
          </cell>
          <cell r="U10398" t="str">
            <v>0</v>
          </cell>
          <cell r="V10398" t="str">
            <v>NAT DPT AGEN - MUNIC INFRA INVEST UNIT</v>
          </cell>
        </row>
        <row r="10399">
          <cell r="Q10399" t="str">
            <v>Expenditure:  Transfers and Subsidies - Operational:  Monetary Allocations - Departmental Agencies and Accounts:  National Departmental Agencies - Municipal Infrastructure Investment Unit</v>
          </cell>
          <cell r="R10399" t="str">
            <v>2</v>
          </cell>
          <cell r="S10399" t="str">
            <v>55</v>
          </cell>
          <cell r="T10399" t="str">
            <v>509</v>
          </cell>
          <cell r="U10399" t="str">
            <v>0</v>
          </cell>
          <cell r="V10399" t="str">
            <v>NAT DPT AGEN - NAT AGRI MARKETING COUNC</v>
          </cell>
        </row>
        <row r="10400">
          <cell r="Q10400" t="str">
            <v>Expenditure:  Transfers and Subsidies - Operational:  Monetary Allocations - Departmental Agencies and Accounts:  National Departmental Agencies - National Agricultural Marketing Council</v>
          </cell>
          <cell r="R10400" t="str">
            <v>2</v>
          </cell>
          <cell r="S10400" t="str">
            <v>55</v>
          </cell>
          <cell r="T10400" t="str">
            <v>510</v>
          </cell>
          <cell r="U10400" t="str">
            <v>0</v>
          </cell>
          <cell r="V10400" t="str">
            <v>NAT DPT AGEN - NAT ARCHIVES COMMISSION</v>
          </cell>
        </row>
        <row r="10401">
          <cell r="Q10401" t="str">
            <v>Expenditure:  Transfers and Subsidies - Operational:  Monetary Allocations - Departmental Agencies and Accounts:  National Departmental Agencies - National Archives Commission</v>
          </cell>
          <cell r="R10401" t="str">
            <v>2</v>
          </cell>
          <cell r="S10401" t="str">
            <v>55</v>
          </cell>
          <cell r="T10401" t="str">
            <v>511</v>
          </cell>
          <cell r="U10401" t="str">
            <v>0</v>
          </cell>
          <cell r="V10401" t="str">
            <v>NAT DPT AGEN - NATIONAL ARTS COUNCIL SA</v>
          </cell>
        </row>
        <row r="10402">
          <cell r="Q10402" t="str">
            <v>Expenditure:  Transfers and Subsidies - Operational:  Monetary Allocations - Departmental Agencies and Accounts:  National Departmental Agencies - National Arts Council South Africa</v>
          </cell>
          <cell r="R10402" t="str">
            <v>2</v>
          </cell>
          <cell r="S10402" t="str">
            <v>55</v>
          </cell>
          <cell r="T10402" t="str">
            <v>512</v>
          </cell>
          <cell r="U10402" t="str">
            <v>0</v>
          </cell>
          <cell r="V10402" t="str">
            <v>NAT DPT AGEN - NATIONAL BOTANICAL INSTIT</v>
          </cell>
        </row>
        <row r="10403">
          <cell r="Q10403" t="str">
            <v>Expenditure:  Transfers and Subsidies - Operational:  Monetary Allocations - Departmental Agencies and Accounts:  National Departmental Agencies - National Botanical Institute</v>
          </cell>
          <cell r="R10403" t="str">
            <v>2</v>
          </cell>
          <cell r="S10403" t="str">
            <v>55</v>
          </cell>
          <cell r="T10403" t="str">
            <v>513</v>
          </cell>
          <cell r="U10403" t="str">
            <v>0</v>
          </cell>
          <cell r="V10403" t="str">
            <v>NAT DPT AGEN - NAT CLEANER PRODUC CENTRE</v>
          </cell>
        </row>
        <row r="10404">
          <cell r="Q10404" t="str">
            <v>Expenditure:  Transfers and Subsidies - Operational:  Monetary Allocations - Departmental Agencies and Accounts:  National Departmental Agencies - National Cleaner Production Centre</v>
          </cell>
          <cell r="R10404" t="str">
            <v>2</v>
          </cell>
          <cell r="S10404" t="str">
            <v>55</v>
          </cell>
          <cell r="T10404" t="str">
            <v>514</v>
          </cell>
          <cell r="U10404" t="str">
            <v>0</v>
          </cell>
          <cell r="V10404" t="str">
            <v>NAT DPT AGEN - NAT CONSUMER COMMISSION</v>
          </cell>
        </row>
        <row r="10405">
          <cell r="Q10405" t="str">
            <v>Expenditure:  Transfers and Subsidies - Operational:  Monetary Allocations - Departmental Agencies and Accounts:  National Departmental Agencies - National Consumer Commission</v>
          </cell>
          <cell r="R10405" t="str">
            <v>2</v>
          </cell>
          <cell r="S10405" t="str">
            <v>55</v>
          </cell>
          <cell r="T10405" t="str">
            <v>515</v>
          </cell>
          <cell r="U10405" t="str">
            <v>0</v>
          </cell>
          <cell r="V10405" t="str">
            <v>NAT DPT AGEN - NAT CONSUMER TRIBUNAL</v>
          </cell>
        </row>
        <row r="10406">
          <cell r="Q10406" t="str">
            <v>Expenditure:  Transfers and Subsidies - Operational:  Monetary Allocations - Departmental Agencies and Accounts:  National Departmental Agencies - National Consumer Tribunal</v>
          </cell>
          <cell r="R10406" t="str">
            <v>2</v>
          </cell>
          <cell r="S10406" t="str">
            <v>55</v>
          </cell>
          <cell r="T10406" t="str">
            <v>516</v>
          </cell>
          <cell r="U10406" t="str">
            <v>0</v>
          </cell>
          <cell r="V10406" t="str">
            <v>NAT DPT AGEN - NAT CREDIT REGULATOR</v>
          </cell>
        </row>
        <row r="10407">
          <cell r="Q10407" t="str">
            <v>Expenditure:  Transfers and Subsidies - Operational:  Monetary Allocations - Departmental Agencies and Accounts:  National Departmental Agencies - National Credit Regulator</v>
          </cell>
          <cell r="R10407" t="str">
            <v>2</v>
          </cell>
          <cell r="S10407" t="str">
            <v>55</v>
          </cell>
          <cell r="T10407" t="str">
            <v>517</v>
          </cell>
          <cell r="U10407" t="str">
            <v>0</v>
          </cell>
          <cell r="V10407" t="str">
            <v>NAT DPT AGEN - NAT MAN ADV CTRE PROGRAME</v>
          </cell>
        </row>
        <row r="10408">
          <cell r="Q10408" t="str">
            <v>Expenditure:  Transfers and Subsidies - Operational:  Monetary Allocations - Departmental Agencies and Accounts:  National Departmental Agencies - National Coordination of Management, Advisory Centre Programme</v>
          </cell>
          <cell r="R10408" t="str">
            <v>2</v>
          </cell>
          <cell r="S10408" t="str">
            <v>55</v>
          </cell>
          <cell r="T10408" t="str">
            <v>518</v>
          </cell>
          <cell r="U10408" t="str">
            <v>0</v>
          </cell>
          <cell r="V10408" t="str">
            <v>NAT DPT AGEN - NAT DEVELOPMENT AGENCY</v>
          </cell>
        </row>
        <row r="10409">
          <cell r="Q10409" t="str">
            <v>Expenditure:  Transfers and Subsidies - Operational:  Monetary Allocations - Departmental Agencies and Accounts:  National Departmental Agencies - National Development Agency</v>
          </cell>
          <cell r="R10409" t="str">
            <v>2</v>
          </cell>
          <cell r="S10409" t="str">
            <v>55</v>
          </cell>
          <cell r="T10409" t="str">
            <v>519</v>
          </cell>
          <cell r="U10409" t="str">
            <v>0</v>
          </cell>
          <cell r="V10409" t="str">
            <v>NAT DPT AGEN - NAT ECON DEV &amp; LABR COUNC</v>
          </cell>
        </row>
        <row r="10410">
          <cell r="Q10410" t="str">
            <v>Expenditure:  Transfers and Subsidies - Operational:  Monetary Allocations - Departmental Agencies and Accounts:  National Departmental Agencies - National Economical, Development and Labour Council</v>
          </cell>
          <cell r="R10410" t="str">
            <v>2</v>
          </cell>
          <cell r="S10410" t="str">
            <v>55</v>
          </cell>
          <cell r="T10410" t="str">
            <v>520</v>
          </cell>
          <cell r="U10410" t="str">
            <v>0</v>
          </cell>
          <cell r="V10410" t="str">
            <v>NAT DPT AGEN - NAT ELEC MED INSTIT OF SA</v>
          </cell>
        </row>
        <row r="10411">
          <cell r="Q10411" t="str">
            <v>Expenditure:  Transfers and Subsidies - Operational:  Monetary Allocations - Departmental Agencies and Accounts:  National Departmental Agencies - National Electronic Media Institute of South Africa</v>
          </cell>
          <cell r="R10411" t="str">
            <v>2</v>
          </cell>
          <cell r="S10411" t="str">
            <v>55</v>
          </cell>
          <cell r="T10411" t="str">
            <v>521</v>
          </cell>
          <cell r="U10411" t="str">
            <v>0</v>
          </cell>
          <cell r="V10411" t="str">
            <v>NAT DPT AGEN - NAT EMPOWERMENT FUND</v>
          </cell>
        </row>
        <row r="10412">
          <cell r="Q10412" t="str">
            <v>Expenditure:  Transfers and Subsidies - Operational:  Monetary Allocations - Departmental Agencies and Accounts:  National Departmental Agencies - National Empowerment Fund</v>
          </cell>
          <cell r="R10412" t="str">
            <v>2</v>
          </cell>
          <cell r="S10412" t="str">
            <v>55</v>
          </cell>
          <cell r="T10412" t="str">
            <v>522</v>
          </cell>
          <cell r="U10412" t="str">
            <v>0</v>
          </cell>
          <cell r="V10412" t="str">
            <v>NAT DPT AGEN - NAT ENERGY REGULATOR SA</v>
          </cell>
        </row>
        <row r="10413">
          <cell r="Q10413" t="str">
            <v>Expenditure:  Transfers and Subsidies - Operational:  Monetary Allocations - Departmental Agencies and Accounts:  National Departmental Agencies - National Energy Regulator South Africa</v>
          </cell>
          <cell r="R10413" t="str">
            <v>2</v>
          </cell>
          <cell r="S10413" t="str">
            <v>55</v>
          </cell>
          <cell r="T10413" t="str">
            <v>523</v>
          </cell>
          <cell r="U10413" t="str">
            <v>0</v>
          </cell>
          <cell r="V10413" t="str">
            <v>NAT DPT AGEN - NAT ENG LITERARY MUSEUM</v>
          </cell>
        </row>
        <row r="10414">
          <cell r="Q10414" t="str">
            <v>Expenditure:  Transfers and Subsidies - Operational:  Monetary Allocations - Departmental Agencies and Accounts:  National Departmental Agencies - National Film and Video Foundation</v>
          </cell>
          <cell r="R10414" t="str">
            <v>2</v>
          </cell>
          <cell r="S10414" t="str">
            <v>55</v>
          </cell>
          <cell r="T10414" t="str">
            <v>524</v>
          </cell>
          <cell r="U10414" t="str">
            <v>0</v>
          </cell>
          <cell r="V10414" t="str">
            <v>NAT DPT AGEN - NAT FILM &amp; VIDEO FOUNDAT</v>
          </cell>
        </row>
        <row r="10415">
          <cell r="Q10415" t="str">
            <v>Expenditure:  Transfers and Subsidies - Operational:  Monetary Allocations - Departmental Agencies and Accounts:  National Departmental Agencies - National Film Board</v>
          </cell>
          <cell r="R10415" t="str">
            <v>2</v>
          </cell>
          <cell r="S10415" t="str">
            <v>55</v>
          </cell>
          <cell r="T10415" t="str">
            <v>525</v>
          </cell>
          <cell r="U10415" t="str">
            <v>0</v>
          </cell>
          <cell r="V10415" t="str">
            <v>NAT DPT AGEN - NAT FILM BOARD</v>
          </cell>
        </row>
        <row r="10416">
          <cell r="Q10416" t="str">
            <v>Expenditure:  Transfers and Subsidies - Operational:  Monetary Allocations - Departmental Agencies and Accounts:  National Departmental Agencies - National Gambling Board of South Africa</v>
          </cell>
          <cell r="R10416" t="str">
            <v>2</v>
          </cell>
          <cell r="S10416" t="str">
            <v>55</v>
          </cell>
          <cell r="T10416" t="str">
            <v>526</v>
          </cell>
          <cell r="U10416" t="str">
            <v>0</v>
          </cell>
          <cell r="V10416" t="str">
            <v>NAT DPT AGEN - NAT GAMBLING BOARD OF SA</v>
          </cell>
        </row>
        <row r="10417">
          <cell r="Q10417" t="str">
            <v>Expenditure:  Transfers and Subsidies - Operational:  Monetary Allocations - Departmental Agencies and Accounts:  National Departmental Agencies - Health Laboratory Service</v>
          </cell>
          <cell r="R10417" t="str">
            <v>2</v>
          </cell>
          <cell r="S10417" t="str">
            <v>55</v>
          </cell>
          <cell r="T10417" t="str">
            <v>527</v>
          </cell>
          <cell r="U10417" t="str">
            <v>0</v>
          </cell>
          <cell r="V10417" t="str">
            <v>NAT DPT AGEN - NAT HEALTH LABORAT SERV</v>
          </cell>
        </row>
        <row r="10418">
          <cell r="Q10418" t="str">
            <v>Expenditure:  Transfers and Subsidies - Operational:  Monetary Allocations - Departmental Agencies and Accounts:  National Departmental Agencies - National Heritage Council South Africa</v>
          </cell>
          <cell r="R10418" t="str">
            <v>2</v>
          </cell>
          <cell r="S10418" t="str">
            <v>55</v>
          </cell>
          <cell r="T10418" t="str">
            <v>528</v>
          </cell>
          <cell r="U10418" t="str">
            <v>0</v>
          </cell>
          <cell r="V10418" t="str">
            <v>NAT DPT AGEN - NAT HERITAGE COUNCIL SA</v>
          </cell>
        </row>
        <row r="10419">
          <cell r="Q10419" t="str">
            <v>Expenditure:  Transfers and Subsidies - Operational:  Monetary Allocations - Departmental Agencies and Accounts:  National Departmental Agencies - National Home Building Registration Council (NHBRC)</v>
          </cell>
          <cell r="R10419" t="str">
            <v>2</v>
          </cell>
          <cell r="S10419" t="str">
            <v>55</v>
          </cell>
          <cell r="T10419" t="str">
            <v>529</v>
          </cell>
          <cell r="U10419" t="str">
            <v>0</v>
          </cell>
          <cell r="V10419" t="str">
            <v>NAT DPT AGEN - NAT HOME BUILD REGIS COUN</v>
          </cell>
        </row>
        <row r="10420">
          <cell r="Q10420" t="str">
            <v xml:space="preserve">Expenditure:  Transfers and Subsidies - Operational:  Monetary Allocations - Departmental Agencies and Accounts:  National Departmental Agencies - National Housing Finance Corporation </v>
          </cell>
          <cell r="R10420" t="str">
            <v>2</v>
          </cell>
          <cell r="S10420" t="str">
            <v>55</v>
          </cell>
          <cell r="T10420" t="str">
            <v>530</v>
          </cell>
          <cell r="U10420" t="str">
            <v>0</v>
          </cell>
          <cell r="V10420" t="str">
            <v>NAT DPT AGEN - NAT HOUSING FINANCE CORP</v>
          </cell>
        </row>
        <row r="10421">
          <cell r="Q10421" t="str">
            <v>Expenditure:  Transfers and Subsidies - Operational:  Monetary Allocations - Departmental Agencies and Accounts:  National Departmental Agencies - National Library South Africa</v>
          </cell>
          <cell r="R10421" t="str">
            <v>2</v>
          </cell>
          <cell r="S10421" t="str">
            <v>55</v>
          </cell>
          <cell r="T10421" t="str">
            <v>531</v>
          </cell>
          <cell r="U10421" t="str">
            <v>0</v>
          </cell>
          <cell r="V10421" t="str">
            <v>NAT DPT AGEN - NAT LIBRARY SOUTH AFRICA</v>
          </cell>
        </row>
        <row r="10422">
          <cell r="Q10422" t="str">
            <v>Expenditure:  Transfers and Subsidies - Operational:  Monetary Allocations - Departmental Agencies and Accounts:  National Departmental Agencies - National Lotteries Board</v>
          </cell>
          <cell r="R10422" t="str">
            <v>2</v>
          </cell>
          <cell r="S10422" t="str">
            <v>55</v>
          </cell>
          <cell r="T10422" t="str">
            <v>532</v>
          </cell>
          <cell r="U10422" t="str">
            <v>0</v>
          </cell>
          <cell r="V10422" t="str">
            <v>NAT DPT AGEN - NAT LOTTERIES BOARD</v>
          </cell>
        </row>
        <row r="10423">
          <cell r="Q10423" t="str">
            <v>Expenditure:  Transfers and Subsidies - Operational:  Monetary Allocations - Departmental Agencies and Accounts:  National Departmental Agencies - National Metrology Institute of South Africa</v>
          </cell>
          <cell r="R10423" t="str">
            <v>2</v>
          </cell>
          <cell r="S10423" t="str">
            <v>55</v>
          </cell>
          <cell r="T10423" t="str">
            <v>533</v>
          </cell>
          <cell r="U10423" t="str">
            <v>0</v>
          </cell>
          <cell r="V10423" t="str">
            <v>NAT DPT AGEN - NAT METROLOGY INST OF SA</v>
          </cell>
        </row>
        <row r="10424">
          <cell r="Q10424" t="str">
            <v>Expenditure:  Transfers and Subsidies - Operational:  Monetary Allocations - Departmental Agencies and Accounts:  National Departmental Agencies - National Monuments Council</v>
          </cell>
          <cell r="R10424" t="str">
            <v>2</v>
          </cell>
          <cell r="S10424" t="str">
            <v>55</v>
          </cell>
          <cell r="T10424" t="str">
            <v>534</v>
          </cell>
          <cell r="U10424" t="str">
            <v>0</v>
          </cell>
          <cell r="V10424" t="str">
            <v>NAT DPT AGEN - NAT MONUMENTS COUNCIL</v>
          </cell>
        </row>
        <row r="10425">
          <cell r="Q10425" t="str">
            <v>Expenditure:  Transfers and Subsidies - Operational:  Monetary Allocations - Departmental Agencies and Accounts:  National Departmental Agencies - National Museum Bloemfontein</v>
          </cell>
          <cell r="R10425" t="str">
            <v>2</v>
          </cell>
          <cell r="S10425" t="str">
            <v>55</v>
          </cell>
          <cell r="T10425" t="str">
            <v>535</v>
          </cell>
          <cell r="U10425" t="str">
            <v>0</v>
          </cell>
          <cell r="V10425" t="str">
            <v>NAT DPT AGEN - NAT MUSEUM BLOEMFONTEIN</v>
          </cell>
        </row>
        <row r="10426">
          <cell r="Q10426" t="str">
            <v>Expenditure:  Transfers and Subsidies - Operational:  Monetary Allocations - Departmental Agencies and Accounts:  National Departmental Agencies - National Nuclear Regulator</v>
          </cell>
          <cell r="R10426" t="str">
            <v>2</v>
          </cell>
          <cell r="S10426" t="str">
            <v>55</v>
          </cell>
          <cell r="T10426" t="str">
            <v>536</v>
          </cell>
          <cell r="U10426" t="str">
            <v>0</v>
          </cell>
          <cell r="V10426" t="str">
            <v>NAT DPT AGEN - NAT NUCLEAR REGULATOR</v>
          </cell>
        </row>
        <row r="10427">
          <cell r="Q10427" t="str">
            <v>Expenditure:  Transfers and Subsidies - Operational:  Monetary Allocations - Departmental Agencies and Accounts:  National Departmental Agencies - National Productivity Institute</v>
          </cell>
          <cell r="R10427" t="str">
            <v>2</v>
          </cell>
          <cell r="S10427" t="str">
            <v>55</v>
          </cell>
          <cell r="T10427" t="str">
            <v>537</v>
          </cell>
          <cell r="U10427" t="str">
            <v>0</v>
          </cell>
          <cell r="V10427" t="str">
            <v>NAT DPT AGEN - NAT PRODUCT INSTITUTE</v>
          </cell>
        </row>
        <row r="10428">
          <cell r="Q10428" t="str">
            <v>Expenditure:  Transfers and Subsidies - Operational:  Monetary Allocations - Departmental Agencies and Accounts:  National Departmental Agencies - National Recreation and Access Trust</v>
          </cell>
          <cell r="R10428" t="str">
            <v>2</v>
          </cell>
          <cell r="S10428" t="str">
            <v>55</v>
          </cell>
          <cell r="T10428" t="str">
            <v>538</v>
          </cell>
          <cell r="U10428" t="str">
            <v>0</v>
          </cell>
          <cell r="V10428" t="str">
            <v>NAT DPT AGEN - NAT RECREA &amp; ACCESS TRUST</v>
          </cell>
        </row>
        <row r="10429">
          <cell r="Q10429" t="str">
            <v>Expenditure:  Transfers and Subsidies - Operational:  Monetary Allocations - Departmental Agencies and Accounts:  National Departmental Agencies - National Regulator for Compulsory Specification</v>
          </cell>
          <cell r="R10429" t="str">
            <v>2</v>
          </cell>
          <cell r="S10429" t="str">
            <v>55</v>
          </cell>
          <cell r="T10429" t="str">
            <v>539</v>
          </cell>
          <cell r="U10429" t="str">
            <v>0</v>
          </cell>
          <cell r="V10429" t="str">
            <v>NAT DPT AGEN - NAT REGU COMPUL SPECIFIC</v>
          </cell>
        </row>
        <row r="10430">
          <cell r="Q10430" t="str">
            <v>Expenditure:  Transfers and Subsidies - Operational:  Monetary Allocations - Departmental Agencies and Accounts:  National Departmental Agencies - National Research Foundation</v>
          </cell>
          <cell r="R10430" t="str">
            <v>2</v>
          </cell>
          <cell r="S10430" t="str">
            <v>55</v>
          </cell>
          <cell r="T10430" t="str">
            <v>540</v>
          </cell>
          <cell r="U10430" t="str">
            <v>0</v>
          </cell>
          <cell r="V10430" t="str">
            <v>NAT DPT AGEN - NAT RESEARCH FOUNDATION</v>
          </cell>
        </row>
        <row r="10431">
          <cell r="Q10431" t="str">
            <v>Expenditure:  Transfers and Subsidies - Operational:  Monetary Allocations - Departmental Agencies and Accounts:  National Departmental Agencies - National Sea Rescue Institute</v>
          </cell>
          <cell r="R10431" t="str">
            <v>2</v>
          </cell>
          <cell r="S10431" t="str">
            <v>55</v>
          </cell>
          <cell r="T10431" t="str">
            <v>541</v>
          </cell>
          <cell r="U10431" t="str">
            <v>0</v>
          </cell>
          <cell r="V10431" t="str">
            <v>NAT DPT AGEN - NAT SEA RESCUE INSTITUTE</v>
          </cell>
        </row>
        <row r="10432">
          <cell r="Q10432" t="str">
            <v>Expenditure:  Transfers and Subsidies - Operational:  Monetary Allocations - Departmental Agencies and Accounts:  National Departmental Agencies - National Skills Fund</v>
          </cell>
          <cell r="R10432" t="str">
            <v>2</v>
          </cell>
          <cell r="S10432" t="str">
            <v>55</v>
          </cell>
          <cell r="T10432" t="str">
            <v>542</v>
          </cell>
          <cell r="U10432" t="str">
            <v>0</v>
          </cell>
          <cell r="V10432" t="str">
            <v>NAT DPT AGEN - NAT SKILLS FUND</v>
          </cell>
        </row>
        <row r="10433">
          <cell r="Q10433" t="str">
            <v>Expenditure:  Transfers and Subsidies - Operational:  Monetary Allocations - Departmental Agencies and Accounts:  National Departmental Agencies - National Small Business Council</v>
          </cell>
          <cell r="R10433" t="str">
            <v>2</v>
          </cell>
          <cell r="S10433" t="str">
            <v>55</v>
          </cell>
          <cell r="T10433" t="str">
            <v>543</v>
          </cell>
          <cell r="U10433" t="str">
            <v>0</v>
          </cell>
          <cell r="V10433" t="str">
            <v>NAT DPT AGEN - NAT SMALL BUSINESS COUN</v>
          </cell>
        </row>
        <row r="10434">
          <cell r="Q10434" t="str">
            <v>Expenditure:  Transfers and Subsidies - Operational:  Monetary Allocations - Departmental Agencies and Accounts:  National Departmental Agencies - National Student Financial Aid Scheme</v>
          </cell>
          <cell r="R10434" t="str">
            <v>2</v>
          </cell>
          <cell r="S10434" t="str">
            <v>55</v>
          </cell>
          <cell r="T10434" t="str">
            <v>544</v>
          </cell>
          <cell r="U10434" t="str">
            <v>0</v>
          </cell>
          <cell r="V10434" t="str">
            <v>NAT DPT AGEN - NAT STUDENT FIN AID SCHE</v>
          </cell>
        </row>
        <row r="10435">
          <cell r="Q10435" t="str">
            <v>Expenditure:  Transfers and Subsidies - Operational:  Monetary Allocations - Departmental Agencies and Accounts:  National Departmental Agencies - National Urban Reconstruction and Housing Agency (NURCH)</v>
          </cell>
          <cell r="R10435" t="str">
            <v>2</v>
          </cell>
          <cell r="S10435" t="str">
            <v>55</v>
          </cell>
          <cell r="T10435" t="str">
            <v>545</v>
          </cell>
          <cell r="U10435" t="str">
            <v>0</v>
          </cell>
          <cell r="V10435" t="str">
            <v>NAT DPT AGEN - NAT URBAN RECON &amp; HOUS AG</v>
          </cell>
        </row>
        <row r="10436">
          <cell r="Q10436" t="str">
            <v>Expenditure:  Transfers and Subsidies - Operational:  Monetary Allocations - Departmental Agencies and Accounts:  National Departmental Agencies - National Year 2000 Decision Support Centre</v>
          </cell>
          <cell r="R10436" t="str">
            <v>2</v>
          </cell>
          <cell r="S10436" t="str">
            <v>55</v>
          </cell>
          <cell r="T10436" t="str">
            <v>546</v>
          </cell>
          <cell r="U10436" t="str">
            <v>0</v>
          </cell>
          <cell r="V10436" t="str">
            <v>NAT DPT AGEN - NAT Y 2000 DECIS SUP CTRE</v>
          </cell>
        </row>
        <row r="10437">
          <cell r="Q10437" t="str">
            <v>Expenditure:  Transfers and Subsidies - Operational:  Monetary Allocations - Departmental Agencies and Accounts:  National Departmental Agencies - National Youth Commission</v>
          </cell>
          <cell r="R10437" t="str">
            <v>2</v>
          </cell>
          <cell r="S10437" t="str">
            <v>55</v>
          </cell>
          <cell r="T10437" t="str">
            <v>547</v>
          </cell>
          <cell r="U10437" t="str">
            <v>0</v>
          </cell>
          <cell r="V10437" t="str">
            <v>NAT DPT AGEN - NAT YOUTH COMMISSION</v>
          </cell>
        </row>
        <row r="10438">
          <cell r="Q10438" t="str">
            <v>Expenditure:  Transfers and Subsidies - Operational:  Monetary Allocations - Departmental Agencies and Accounts:  National Departmental Agencies - National Youth Development Agency</v>
          </cell>
          <cell r="R10438" t="str">
            <v>2</v>
          </cell>
          <cell r="S10438" t="str">
            <v>55</v>
          </cell>
          <cell r="T10438" t="str">
            <v>548</v>
          </cell>
          <cell r="U10438" t="str">
            <v>0</v>
          </cell>
          <cell r="V10438" t="str">
            <v>NAT DPT AGEN - NAT YOUTH DEV AGENCY</v>
          </cell>
        </row>
        <row r="10439">
          <cell r="Q10439" t="str">
            <v>Expenditure:  Transfers and Subsidies - Operational:  Monetary Allocations - Departmental Agencies and Accounts:  National Departmental Agencies - National Zoological Gardens of South Africa Pretoria</v>
          </cell>
          <cell r="R10439" t="str">
            <v>2</v>
          </cell>
          <cell r="S10439" t="str">
            <v>55</v>
          </cell>
          <cell r="T10439" t="str">
            <v>549</v>
          </cell>
          <cell r="U10439" t="str">
            <v>0</v>
          </cell>
          <cell r="V10439" t="str">
            <v>NAT DPT AGEN - NAT ZOOLOGIC GARD SA PTA</v>
          </cell>
        </row>
        <row r="10440">
          <cell r="Q10440" t="str">
            <v>Expenditure:  Transfers and Subsidies - Operational:  Monetary Allocations - Departmental Agencies and Accounts:  National Departmental Agencies - National Museum</v>
          </cell>
          <cell r="R10440" t="str">
            <v>2</v>
          </cell>
          <cell r="S10440" t="str">
            <v>55</v>
          </cell>
          <cell r="T10440" t="str">
            <v>550</v>
          </cell>
          <cell r="U10440" t="str">
            <v>0</v>
          </cell>
          <cell r="V10440" t="str">
            <v>NAT DPT AGEN - NATIONAL MUSEUM</v>
          </cell>
        </row>
        <row r="10441">
          <cell r="Q10441" t="str">
            <v>Expenditure:  Transfers and Subsidies - Operational:  Monetary Allocations - Departmental Agencies and Accounts:  National Departmental Agencies - Nelson Mandela National Museum</v>
          </cell>
          <cell r="R10441" t="str">
            <v>2</v>
          </cell>
          <cell r="S10441" t="str">
            <v>55</v>
          </cell>
          <cell r="T10441" t="str">
            <v>551</v>
          </cell>
          <cell r="U10441" t="str">
            <v>0</v>
          </cell>
          <cell r="V10441" t="str">
            <v>NAT DPT AGEN - NELSON MANDELA NAT MUSEUM</v>
          </cell>
        </row>
        <row r="10442">
          <cell r="Q10442" t="str">
            <v>Expenditure:  Transfers and Subsidies - Operational:  Monetary Allocations - Departmental Agencies and Accounts:  National Departmental Agencies - Northern Flagship Institution</v>
          </cell>
          <cell r="R10442" t="str">
            <v>2</v>
          </cell>
          <cell r="S10442" t="str">
            <v>55</v>
          </cell>
          <cell r="T10442" t="str">
            <v>552</v>
          </cell>
          <cell r="U10442" t="str">
            <v>0</v>
          </cell>
          <cell r="V10442" t="str">
            <v>NAT DPT AGEN - NORTHERN FLAGSHIP INSTIT</v>
          </cell>
        </row>
        <row r="10443">
          <cell r="Q10443" t="str">
            <v>Expenditure:  Transfers and Subsidies - Operational:  Monetary Allocations - Departmental Agencies and Accounts:  National Departmental Agencies - PAN South Africa Language Board</v>
          </cell>
          <cell r="R10443" t="str">
            <v>2</v>
          </cell>
          <cell r="S10443" t="str">
            <v>55</v>
          </cell>
          <cell r="T10443" t="str">
            <v>553</v>
          </cell>
          <cell r="U10443" t="str">
            <v>0</v>
          </cell>
          <cell r="V10443" t="str">
            <v>NAT DPT AGEN - PAN SA LANGUAGE BOARD</v>
          </cell>
        </row>
        <row r="10444">
          <cell r="Q10444" t="str">
            <v>Expenditure:  Transfers and Subsidies - Operational:  Monetary Allocations - Departmental Agencies and Accounts:  National Departmental Agencies - Protechnik Laboratories</v>
          </cell>
          <cell r="R10444" t="str">
            <v>2</v>
          </cell>
          <cell r="S10444" t="str">
            <v>55</v>
          </cell>
          <cell r="T10444" t="str">
            <v>554</v>
          </cell>
          <cell r="U10444" t="str">
            <v>0</v>
          </cell>
          <cell r="V10444" t="str">
            <v>NAT DPT AGEN - PROTECHNIK LABORATORIES</v>
          </cell>
        </row>
        <row r="10445">
          <cell r="Q10445" t="str">
            <v>Expenditure:  Transfers and Subsidies - Operational:  Monetary Allocations - Departmental Agencies and Accounts:  National Departmental Agencies - Office of the Ombudsman Financial Service Providers</v>
          </cell>
          <cell r="R10445" t="str">
            <v>2</v>
          </cell>
          <cell r="S10445" t="str">
            <v>55</v>
          </cell>
          <cell r="T10445" t="str">
            <v>555</v>
          </cell>
          <cell r="U10445" t="str">
            <v>0</v>
          </cell>
          <cell r="V10445" t="str">
            <v>NAT DPT AGEN - OMBUDSMAN FIN SERV PROV</v>
          </cell>
        </row>
        <row r="10446">
          <cell r="Q10446" t="str">
            <v>Expenditure:  Transfers and Subsidies - Operational:  Monetary Allocations - Departmental Agencies and Accounts:  National Departmental Agencies - Office of the Pension Fund Adjudicator</v>
          </cell>
          <cell r="R10446" t="str">
            <v>2</v>
          </cell>
          <cell r="S10446" t="str">
            <v>55</v>
          </cell>
          <cell r="T10446" t="str">
            <v>556</v>
          </cell>
          <cell r="U10446" t="str">
            <v>0</v>
          </cell>
          <cell r="V10446" t="str">
            <v>NAT DPT AGEN - PENSION FUND ADJUDICATOR</v>
          </cell>
        </row>
        <row r="10447">
          <cell r="Q10447" t="str">
            <v>Expenditure:  Transfers and Subsidies - Operational:  Monetary Allocations - Departmental Agencies and Accounts:  National Departmental Agencies - Parliamentary Village Management Board</v>
          </cell>
          <cell r="R10447" t="str">
            <v>2</v>
          </cell>
          <cell r="S10447" t="str">
            <v>55</v>
          </cell>
          <cell r="T10447" t="str">
            <v>557</v>
          </cell>
          <cell r="U10447" t="str">
            <v>0</v>
          </cell>
          <cell r="V10447" t="str">
            <v>NAT DPT AGEN - PARL VILLAGE MANAG BOARD</v>
          </cell>
        </row>
        <row r="10448">
          <cell r="Q10448" t="str">
            <v>Expenditure:  Transfers and Subsidies - Operational:  Monetary Allocations - Departmental Agencies and Accounts:  National Departmental Agencies - People Housing Partner Trust</v>
          </cell>
          <cell r="R10448" t="str">
            <v>2</v>
          </cell>
          <cell r="S10448" t="str">
            <v>55</v>
          </cell>
          <cell r="T10448" t="str">
            <v>558</v>
          </cell>
          <cell r="U10448" t="str">
            <v>0</v>
          </cell>
          <cell r="V10448" t="str">
            <v>NAT DPT AGEN - PEOPLE HOUSING PART TRUST</v>
          </cell>
        </row>
        <row r="10449">
          <cell r="Q10449" t="str">
            <v>Expenditure:  Transfers and Subsidies - Operational:  Monetary Allocations - Departmental Agencies and Accounts:  National Departmental Agencies - Performing Art Council of the Free State</v>
          </cell>
          <cell r="R10449" t="str">
            <v>2</v>
          </cell>
          <cell r="S10449" t="str">
            <v>55</v>
          </cell>
          <cell r="T10449" t="str">
            <v>559</v>
          </cell>
          <cell r="U10449" t="str">
            <v>0</v>
          </cell>
          <cell r="V10449" t="str">
            <v>NAT DPT AGEN - PERFORM ART COUNCIL FS</v>
          </cell>
        </row>
        <row r="10450">
          <cell r="Q10450" t="str">
            <v>Expenditure:  Transfers and Subsidies - Operational:  Monetary Allocations - Departmental Agencies and Accounts:  National Departmental Agencies - Perishable Products Export Control Board</v>
          </cell>
          <cell r="R10450" t="str">
            <v>2</v>
          </cell>
          <cell r="S10450" t="str">
            <v>55</v>
          </cell>
          <cell r="T10450" t="str">
            <v>560</v>
          </cell>
          <cell r="U10450" t="str">
            <v>0</v>
          </cell>
          <cell r="V10450" t="str">
            <v>NAT DPT AGEN - PERISH PROD EXP CTRL BRD</v>
          </cell>
        </row>
        <row r="10451">
          <cell r="Q10451" t="str">
            <v>Expenditure:  Transfers and Subsidies - Operational:  Monetary Allocations - Departmental Agencies and Accounts:  National Departmental Agencies - Ports Regulator of South Africa</v>
          </cell>
          <cell r="R10451" t="str">
            <v>2</v>
          </cell>
          <cell r="S10451" t="str">
            <v>55</v>
          </cell>
          <cell r="T10451" t="str">
            <v>561</v>
          </cell>
          <cell r="U10451" t="str">
            <v>0</v>
          </cell>
          <cell r="V10451" t="str">
            <v>NAT DPT AGEN - PORTS REGULATOR OF SA</v>
          </cell>
        </row>
        <row r="10452">
          <cell r="Q10452" t="str">
            <v>Expenditure:  Transfers and Subsidies - Operational:  Monetary Allocations - Departmental Agencies and Accounts:  National Departmental Agencies - Philharmonic Orchestra Cape</v>
          </cell>
          <cell r="R10452" t="str">
            <v>2</v>
          </cell>
          <cell r="S10452" t="str">
            <v>55</v>
          </cell>
          <cell r="T10452" t="str">
            <v>562</v>
          </cell>
          <cell r="U10452" t="str">
            <v>0</v>
          </cell>
          <cell r="V10452" t="str">
            <v>NAT DPT AGEN - PHILHARMONIC ORCHES CAPE</v>
          </cell>
        </row>
        <row r="10453">
          <cell r="Q10453" t="str">
            <v>Expenditure:  Transfers and Subsidies - Operational:  Monetary Allocations - Departmental Agencies and Accounts:  National Departmental Agencies - Philharmonic Orchestra KwaZulu Natal</v>
          </cell>
          <cell r="R10453" t="str">
            <v>2</v>
          </cell>
          <cell r="S10453" t="str">
            <v>55</v>
          </cell>
          <cell r="T10453" t="str">
            <v>563</v>
          </cell>
          <cell r="U10453" t="str">
            <v>0</v>
          </cell>
          <cell r="V10453" t="str">
            <v>NAT DPT AGEN - PHILHARMONIC ORCHEST KZN</v>
          </cell>
        </row>
        <row r="10454">
          <cell r="Q10454" t="str">
            <v>Expenditure:  Transfers and Subsidies - Operational:  Monetary Allocations - Departmental Agencies and Accounts:  National Departmental Agencies - Playhouse Company</v>
          </cell>
          <cell r="R10454" t="str">
            <v>2</v>
          </cell>
          <cell r="S10454" t="str">
            <v>55</v>
          </cell>
          <cell r="T10454" t="str">
            <v>564</v>
          </cell>
          <cell r="U10454" t="str">
            <v>0</v>
          </cell>
          <cell r="V10454" t="str">
            <v>NAT DPT AGEN - PLAYHOUSE COMPANY</v>
          </cell>
        </row>
        <row r="10455">
          <cell r="Q10455" t="str">
            <v>Expenditure:  Transfers and Subsidies - Operational:  Monetary Allocations - Departmental Agencies and Accounts:  National Departmental Agencies - Premier's Economic Advisory Council (PEAC)</v>
          </cell>
          <cell r="R10455" t="str">
            <v>2</v>
          </cell>
          <cell r="S10455" t="str">
            <v>55</v>
          </cell>
          <cell r="T10455" t="str">
            <v>565</v>
          </cell>
          <cell r="U10455" t="str">
            <v>0</v>
          </cell>
          <cell r="V10455" t="str">
            <v>NAT DPT AGEN - PREM ECONOMIC ADV COUNCIL</v>
          </cell>
        </row>
        <row r="10456">
          <cell r="Q10456" t="str">
            <v>Expenditure:  Transfers and Subsidies - Operational:  Monetary Allocations - Departmental Agencies and Accounts:  National Departmental Agencies - Presidents Fund</v>
          </cell>
          <cell r="R10456" t="str">
            <v>2</v>
          </cell>
          <cell r="S10456" t="str">
            <v>55</v>
          </cell>
          <cell r="T10456" t="str">
            <v>566</v>
          </cell>
          <cell r="U10456" t="str">
            <v>0</v>
          </cell>
          <cell r="V10456" t="str">
            <v>NAT DPT AGEN - PRESIDENTS FUND</v>
          </cell>
        </row>
        <row r="10457">
          <cell r="Q10457" t="str">
            <v>Expenditure:  Transfers and Subsidies - Operational:  Monetary Allocations - Departmental Agencies and Accounts:  National Departmental Agencies - Private Security Industry Regulator Authority</v>
          </cell>
          <cell r="R10457" t="str">
            <v>2</v>
          </cell>
          <cell r="S10457" t="str">
            <v>55</v>
          </cell>
          <cell r="T10457" t="str">
            <v>567</v>
          </cell>
          <cell r="U10457" t="str">
            <v>0</v>
          </cell>
          <cell r="V10457" t="str">
            <v>NAT DPT AGEN - PRV SECUR INDUS REG AUTH</v>
          </cell>
        </row>
        <row r="10458">
          <cell r="Q10458" t="str">
            <v>Expenditure:  Transfers and Subsidies - Operational:  Monetary Allocations - Departmental Agencies and Accounts:  National Departmental Agencies - Productivity South Africa</v>
          </cell>
          <cell r="R10458" t="str">
            <v>2</v>
          </cell>
          <cell r="S10458" t="str">
            <v>55</v>
          </cell>
          <cell r="T10458" t="str">
            <v>568</v>
          </cell>
          <cell r="U10458" t="str">
            <v>0</v>
          </cell>
          <cell r="V10458" t="str">
            <v>NAT DPT AGEN - PRODUCTIVITY SOUTH AFRICA</v>
          </cell>
        </row>
        <row r="10459">
          <cell r="Q10459" t="str">
            <v>Expenditure:  Transfers and Subsidies - Operational:  Monetary Allocations - Departmental Agencies and Accounts:  National Departmental Agencies - Project  Development Facilities Trading Account</v>
          </cell>
          <cell r="R10459" t="str">
            <v>2</v>
          </cell>
          <cell r="S10459" t="str">
            <v>55</v>
          </cell>
          <cell r="T10459" t="str">
            <v>569</v>
          </cell>
          <cell r="U10459" t="str">
            <v>0</v>
          </cell>
          <cell r="V10459" t="str">
            <v>NAT DPT AGEN - DEVEL FACILITIES TRAD ACC</v>
          </cell>
        </row>
        <row r="10460">
          <cell r="Q10460" t="str">
            <v>Expenditure:  Transfers and Subsidies - Operational:  Monetary Allocations - Departmental Agencies and Accounts:  National Departmental Agencies - Property Management Trading Entity</v>
          </cell>
          <cell r="R10460" t="str">
            <v>2</v>
          </cell>
          <cell r="S10460" t="str">
            <v>55</v>
          </cell>
          <cell r="T10460" t="str">
            <v>570</v>
          </cell>
          <cell r="U10460" t="str">
            <v>0</v>
          </cell>
          <cell r="V10460" t="str">
            <v>NAT DPT AGEN - PROPERTY MAN TRAD ENTITY</v>
          </cell>
        </row>
        <row r="10461">
          <cell r="Q10461" t="str">
            <v>Expenditure:  Transfers and Subsidies - Operational:  Monetary Allocations - Departmental Agencies and Accounts:  National Departmental Agencies - Public Investment Commissioners</v>
          </cell>
          <cell r="R10461" t="str">
            <v>2</v>
          </cell>
          <cell r="S10461" t="str">
            <v>55</v>
          </cell>
          <cell r="T10461" t="str">
            <v>571</v>
          </cell>
          <cell r="U10461" t="str">
            <v>0</v>
          </cell>
          <cell r="V10461" t="str">
            <v>NAT DPT AGEN - PUBLIC INVEST COMMISSION</v>
          </cell>
        </row>
        <row r="10462">
          <cell r="Q10462" t="str">
            <v>Expenditure:  Transfers and Subsidies - Operational:  Monetary Allocations - Departmental Agencies and Accounts:  National Departmental Agencies - Public Service Commission</v>
          </cell>
          <cell r="R10462" t="str">
            <v>2</v>
          </cell>
          <cell r="S10462" t="str">
            <v>55</v>
          </cell>
          <cell r="T10462" t="str">
            <v>572</v>
          </cell>
          <cell r="U10462" t="str">
            <v>0</v>
          </cell>
          <cell r="V10462" t="str">
            <v>NAT DPT AGEN - PUBLIC SERVICE COMMISSION</v>
          </cell>
        </row>
        <row r="10463">
          <cell r="Q10463" t="str">
            <v xml:space="preserve">Expenditure:  Transfers and Subsidies - Operational:  Monetary Allocations - Departmental Agencies and Accounts:  National Departmental Agencies - Public Protector South Africa  </v>
          </cell>
          <cell r="R10463" t="str">
            <v>2</v>
          </cell>
          <cell r="S10463" t="str">
            <v>55</v>
          </cell>
          <cell r="T10463" t="str">
            <v>573</v>
          </cell>
          <cell r="U10463" t="str">
            <v>0</v>
          </cell>
          <cell r="V10463" t="str">
            <v>NAT DPT AGEN - PUBLIC PROTECTOR SA</v>
          </cell>
        </row>
        <row r="10464">
          <cell r="Q10464" t="str">
            <v>Expenditure:  Transfers and Subsidies - Operational:  Monetary Allocations - Departmental Agencies and Accounts:  National Departmental Agencies - Tompi Seleke Agricultural Train Centre</v>
          </cell>
          <cell r="R10464" t="str">
            <v>2</v>
          </cell>
          <cell r="S10464" t="str">
            <v>55</v>
          </cell>
          <cell r="T10464" t="str">
            <v>574</v>
          </cell>
          <cell r="U10464" t="str">
            <v>0</v>
          </cell>
          <cell r="V10464" t="str">
            <v>NAT DPT AGEN - TOMPI SELEKE AGR TRN CTRE</v>
          </cell>
        </row>
        <row r="10465">
          <cell r="Q10465" t="str">
            <v>Expenditure:  Transfers and Subsidies - Operational:  Monetary Allocations - Departmental Agencies and Accounts:  National Departmental Agencies - Owen Sithole Agricultural College</v>
          </cell>
          <cell r="R10465" t="str">
            <v>2</v>
          </cell>
          <cell r="S10465" t="str">
            <v>55</v>
          </cell>
          <cell r="T10465" t="str">
            <v>575</v>
          </cell>
          <cell r="U10465" t="str">
            <v>0</v>
          </cell>
          <cell r="V10465" t="str">
            <v>NAT DPT AGEN - OWEN SITHOLE AGRI COLL</v>
          </cell>
        </row>
        <row r="10466">
          <cell r="Q10466" t="str">
            <v>Expenditure:  Transfers and Subsidies - Operational:  Monetary Allocations - Departmental Agencies and Accounts:  National Departmental Agencies - Public Sector SETA</v>
          </cell>
          <cell r="R10466" t="str">
            <v>2</v>
          </cell>
          <cell r="S10466" t="str">
            <v>55</v>
          </cell>
          <cell r="T10466" t="str">
            <v>576</v>
          </cell>
          <cell r="U10466" t="str">
            <v>0</v>
          </cell>
          <cell r="V10466" t="str">
            <v>NAT DPT AGEN - PUBLIC SECTOR SETA</v>
          </cell>
        </row>
        <row r="10467">
          <cell r="Q10467" t="str">
            <v>Expenditure:  Transfers and Subsidies - Operational:  Monetary Allocations - Departmental Agencies and Accounts:  National Departmental Agencies - Quality Council for Trades and Occupations</v>
          </cell>
          <cell r="R10467" t="str">
            <v>2</v>
          </cell>
          <cell r="S10467" t="str">
            <v>55</v>
          </cell>
          <cell r="T10467" t="str">
            <v>577</v>
          </cell>
          <cell r="U10467" t="str">
            <v>0</v>
          </cell>
          <cell r="V10467" t="str">
            <v>NAT DPT AGEN - QUAL COUN FOR TRAD &amp; OCC</v>
          </cell>
        </row>
        <row r="10468">
          <cell r="Q10468" t="str">
            <v>Expenditure:  Transfers and Subsidies - Operational:  Monetary Allocations - Departmental Agencies and Accounts:  National Departmental Agencies - Railway Safety Regulator</v>
          </cell>
          <cell r="R10468" t="str">
            <v>2</v>
          </cell>
          <cell r="S10468" t="str">
            <v>55</v>
          </cell>
          <cell r="T10468" t="str">
            <v>578</v>
          </cell>
          <cell r="U10468" t="str">
            <v>0</v>
          </cell>
          <cell r="V10468" t="str">
            <v>NAT DPT AGEN - RAILWAY SAFETY REGULATOR</v>
          </cell>
        </row>
        <row r="10469">
          <cell r="Q10469" t="str">
            <v>Expenditure:  Transfers and Subsidies - Operational:  Monetary Allocations - Departmental Agencies and Accounts:  National Departmental Agencies - Registration of Deeds Trade Account</v>
          </cell>
          <cell r="R10469" t="str">
            <v>2</v>
          </cell>
          <cell r="S10469" t="str">
            <v>55</v>
          </cell>
          <cell r="T10469" t="str">
            <v>579</v>
          </cell>
          <cell r="U10469" t="str">
            <v>0</v>
          </cell>
          <cell r="V10469" t="str">
            <v>NAT DPT AGEN - REGIST OF DEEDS TRADE ACC</v>
          </cell>
        </row>
        <row r="10470">
          <cell r="Q10470" t="str">
            <v>Expenditure:  Transfers and Subsidies - Operational:  Monetary Allocations - Departmental Agencies and Accounts:  National Departmental Agencies - Rent Control Board</v>
          </cell>
          <cell r="R10470" t="str">
            <v>2</v>
          </cell>
          <cell r="S10470" t="str">
            <v>55</v>
          </cell>
          <cell r="T10470" t="str">
            <v>580</v>
          </cell>
          <cell r="U10470" t="str">
            <v>0</v>
          </cell>
          <cell r="V10470" t="str">
            <v>NAT DPT AGEN - RENT CONTROL BOARD</v>
          </cell>
        </row>
        <row r="10471">
          <cell r="Q10471" t="str">
            <v>Expenditure:  Transfers and Subsidies - Operational:  Monetary Allocations - Departmental Agencies and Accounts:  National Departmental Agencies - Road Accident Fund (Dept Agency)</v>
          </cell>
          <cell r="R10471" t="str">
            <v>2</v>
          </cell>
          <cell r="S10471" t="str">
            <v>55</v>
          </cell>
          <cell r="T10471" t="str">
            <v>581</v>
          </cell>
          <cell r="U10471" t="str">
            <v>0</v>
          </cell>
          <cell r="V10471" t="str">
            <v>NAT DPT AGEN - ROAD ACCIDENT FUND</v>
          </cell>
        </row>
        <row r="10472">
          <cell r="Q10472" t="str">
            <v>Expenditure:  Transfers and Subsidies - Operational:  Monetary Allocations - Departmental Agencies and Accounts:  National Departmental Agencies - Road Traffic Infringement Agency</v>
          </cell>
          <cell r="R10472" t="str">
            <v>2</v>
          </cell>
          <cell r="S10472" t="str">
            <v>55</v>
          </cell>
          <cell r="T10472" t="str">
            <v>582</v>
          </cell>
          <cell r="U10472" t="str">
            <v>0</v>
          </cell>
          <cell r="V10472" t="str">
            <v>NAT DPT AGEN - ROAD TRAFF INFRING AGENCY</v>
          </cell>
        </row>
        <row r="10473">
          <cell r="Q10473" t="str">
            <v>Expenditure:  Transfers and Subsidies - Operational:  Monetary Allocations - Departmental Agencies and Accounts:  National Departmental Agencies - Road Traffic Management Corporation</v>
          </cell>
          <cell r="R10473" t="str">
            <v>2</v>
          </cell>
          <cell r="S10473" t="str">
            <v>55</v>
          </cell>
          <cell r="T10473" t="str">
            <v>583</v>
          </cell>
          <cell r="U10473" t="str">
            <v>0</v>
          </cell>
          <cell r="V10473" t="str">
            <v>NAT DPT AGEN - ROAD TRAFFIC MAN CORP</v>
          </cell>
        </row>
        <row r="10474">
          <cell r="Q10474" t="str">
            <v>Expenditure:  Transfers and Subsidies - Operational:  Monetary Allocations - Departmental Agencies and Accounts:  National Departmental Agencies - Robin Island Museum</v>
          </cell>
          <cell r="R10474" t="str">
            <v>2</v>
          </cell>
          <cell r="S10474" t="str">
            <v>55</v>
          </cell>
          <cell r="T10474" t="str">
            <v>584</v>
          </cell>
          <cell r="U10474" t="str">
            <v>0</v>
          </cell>
          <cell r="V10474" t="str">
            <v>NAT DPT AGEN - ROBIN ISLAND MUSEUM</v>
          </cell>
        </row>
        <row r="10475">
          <cell r="Q10475" t="str">
            <v>Expenditure:  Transfers and Subsidies - Operational:  Monetary Allocations - Departmental Agencies and Accounts:  National Departmental Agencies - Rural Housing Loan Fund</v>
          </cell>
          <cell r="R10475" t="str">
            <v>2</v>
          </cell>
          <cell r="S10475" t="str">
            <v>55</v>
          </cell>
          <cell r="T10475" t="str">
            <v>585</v>
          </cell>
          <cell r="U10475" t="str">
            <v>0</v>
          </cell>
          <cell r="V10475" t="str">
            <v>NAT DPT AGEN - RURAL HOUSING LOAN FUND</v>
          </cell>
        </row>
        <row r="10476">
          <cell r="Q10476" t="str">
            <v>Expenditure:  Transfers and Subsidies - Operational:  Monetary Allocations - Departmental Agencies and Accounts:  National Departmental Agencies - South Africa Blind Workers Organisation Johannesburg</v>
          </cell>
          <cell r="R10476" t="str">
            <v>2</v>
          </cell>
          <cell r="S10476" t="str">
            <v>55</v>
          </cell>
          <cell r="T10476" t="str">
            <v>586</v>
          </cell>
          <cell r="U10476" t="str">
            <v>0</v>
          </cell>
          <cell r="V10476" t="str">
            <v>NAT DPT AGEN - BLIND WORKERS ORG JHB</v>
          </cell>
        </row>
        <row r="10477">
          <cell r="Q10477" t="str">
            <v>Expenditure:  Transfers and Subsidies - Operational:  Monetary Allocations - Departmental Agencies and Accounts:  National Departmental Agencies - South Africa Civil Aviation Authority</v>
          </cell>
          <cell r="R10477" t="str">
            <v>2</v>
          </cell>
          <cell r="S10477" t="str">
            <v>55</v>
          </cell>
          <cell r="T10477" t="str">
            <v>587</v>
          </cell>
          <cell r="U10477" t="str">
            <v>0</v>
          </cell>
          <cell r="V10477" t="str">
            <v>NAT DPT AGEN - SA CIVIL AVIATION AUTH</v>
          </cell>
        </row>
        <row r="10478">
          <cell r="Q10478" t="str">
            <v>Expenditure:  Transfers and Subsidies - Operational:  Monetary Allocations - Departmental Agencies and Accounts:  National Departmental Agencies - South Africa Council for Architects</v>
          </cell>
          <cell r="R10478" t="str">
            <v>2</v>
          </cell>
          <cell r="S10478" t="str">
            <v>55</v>
          </cell>
          <cell r="T10478" t="str">
            <v>588</v>
          </cell>
          <cell r="U10478" t="str">
            <v>0</v>
          </cell>
          <cell r="V10478" t="str">
            <v>NAT DPT AGEN - SA COUNCIL FOR ARCHITECTS</v>
          </cell>
        </row>
        <row r="10479">
          <cell r="Q10479" t="str">
            <v>Expenditure:  Transfers and Subsidies - Operational:  Monetary Allocations - Departmental Agencies and Accounts:  National Departmental Agencies - South Africa Council for Educators</v>
          </cell>
          <cell r="R10479" t="str">
            <v>2</v>
          </cell>
          <cell r="S10479" t="str">
            <v>55</v>
          </cell>
          <cell r="T10479" t="str">
            <v>589</v>
          </cell>
          <cell r="U10479" t="str">
            <v>0</v>
          </cell>
          <cell r="V10479" t="str">
            <v>NAT DPT AGEN - SA COUNCIL FOR EDUCATORS</v>
          </cell>
        </row>
        <row r="10480">
          <cell r="Q10480" t="str">
            <v>Expenditure:  Transfers and Subsidies - Operational:  Monetary Allocations - Departmental Agencies and Accounts:  National Departmental Agencies - South Africa Diamond Board</v>
          </cell>
          <cell r="R10480" t="str">
            <v>2</v>
          </cell>
          <cell r="S10480" t="str">
            <v>55</v>
          </cell>
          <cell r="T10480" t="str">
            <v>590</v>
          </cell>
          <cell r="U10480" t="str">
            <v>0</v>
          </cell>
          <cell r="V10480" t="str">
            <v>NAT DPT AGEN - SA DIAMOND BOARD</v>
          </cell>
        </row>
        <row r="10481">
          <cell r="Q10481" t="str">
            <v>Expenditure:  Transfers and Subsidies - Operational:  Monetary Allocations - Departmental Agencies and Accounts:  National Departmental Agencies - South Africa Diamond and Precious Metals Regulator</v>
          </cell>
          <cell r="R10481" t="str">
            <v>2</v>
          </cell>
          <cell r="S10481" t="str">
            <v>55</v>
          </cell>
          <cell r="T10481" t="str">
            <v>591</v>
          </cell>
          <cell r="U10481" t="str">
            <v>0</v>
          </cell>
          <cell r="V10481" t="str">
            <v>NAT DPT AGEN - SA DIAM&amp;PRECI METAL REGUL</v>
          </cell>
        </row>
        <row r="10482">
          <cell r="Q10482" t="str">
            <v>Expenditure:  Transfers and Subsidies - Operational:  Monetary Allocations - Departmental Agencies and Accounts:  National Departmental Agencies - South Africa Excellence Foundation</v>
          </cell>
          <cell r="R10482" t="str">
            <v>2</v>
          </cell>
          <cell r="S10482" t="str">
            <v>55</v>
          </cell>
          <cell r="T10482" t="str">
            <v>592</v>
          </cell>
          <cell r="U10482" t="str">
            <v>0</v>
          </cell>
          <cell r="V10482" t="str">
            <v>NAT DPT AGEN - SA EXCELLENCE FOUNDATION</v>
          </cell>
        </row>
        <row r="10483">
          <cell r="Q10483" t="str">
            <v>Expenditure:  Transfers and Subsidies - Operational:  Monetary Allocations - Departmental Agencies and Accounts:  National Departmental Agencies - South Africa Heritage Resources Agency</v>
          </cell>
          <cell r="R10483" t="str">
            <v>2</v>
          </cell>
          <cell r="S10483" t="str">
            <v>55</v>
          </cell>
          <cell r="T10483" t="str">
            <v>593</v>
          </cell>
          <cell r="U10483" t="str">
            <v>0</v>
          </cell>
          <cell r="V10483" t="str">
            <v>NAT DPT AGEN - SA HERITAGE RESOURCE AGEN</v>
          </cell>
        </row>
        <row r="10484">
          <cell r="Q10484" t="str">
            <v>Expenditure:  Transfers and Subsidies - Operational:  Monetary Allocations - Departmental Agencies and Accounts:  National Departmental Agencies - South Africa Housing  Development Board</v>
          </cell>
          <cell r="R10484" t="str">
            <v>2</v>
          </cell>
          <cell r="S10484" t="str">
            <v>55</v>
          </cell>
          <cell r="T10484" t="str">
            <v>594</v>
          </cell>
          <cell r="U10484" t="str">
            <v>0</v>
          </cell>
          <cell r="V10484" t="str">
            <v>NAT DPT AGEN - SA HOUSING  DEVEL BOARD</v>
          </cell>
        </row>
        <row r="10485">
          <cell r="Q10485" t="str">
            <v>Expenditure:  Transfers and Subsidies - Operational:  Monetary Allocations - Departmental Agencies and Accounts:  National Departmental Agencies - South Africa Housing Fund</v>
          </cell>
          <cell r="R10485" t="str">
            <v>2</v>
          </cell>
          <cell r="S10485" t="str">
            <v>55</v>
          </cell>
          <cell r="T10485" t="str">
            <v>595</v>
          </cell>
          <cell r="U10485" t="str">
            <v>0</v>
          </cell>
          <cell r="V10485" t="str">
            <v>NAT DPT AGEN - SA HOUSING FUND</v>
          </cell>
        </row>
        <row r="10486">
          <cell r="Q10486" t="str">
            <v>Expenditure:  Transfers and Subsidies - Operational:  Monetary Allocations - Departmental Agencies and Accounts:  National Departmental Agencies - South Africa Housing Trust Ltd</v>
          </cell>
          <cell r="R10486" t="str">
            <v>2</v>
          </cell>
          <cell r="S10486" t="str">
            <v>55</v>
          </cell>
          <cell r="T10486" t="str">
            <v>596</v>
          </cell>
          <cell r="U10486" t="str">
            <v>0</v>
          </cell>
          <cell r="V10486" t="str">
            <v>NAT DPT AGEN - SA HOUSING TRUST LTD</v>
          </cell>
        </row>
        <row r="10487">
          <cell r="Q10487" t="str">
            <v>Expenditure:  Transfers and Subsidies - Operational:  Monetary Allocations - Departmental Agencies and Accounts:  National Departmental Agencies - South Africa Institute for Drug Free Sport</v>
          </cell>
          <cell r="R10487" t="str">
            <v>2</v>
          </cell>
          <cell r="S10487" t="str">
            <v>55</v>
          </cell>
          <cell r="T10487" t="str">
            <v>597</v>
          </cell>
          <cell r="U10487" t="str">
            <v>0</v>
          </cell>
          <cell r="V10487" t="str">
            <v>NAT DPT AGEN - SA INST DRUG FREE SPORT</v>
          </cell>
        </row>
        <row r="10488">
          <cell r="Q10488" t="str">
            <v>Expenditure:  Transfers and Subsidies - Operational:  Monetary Allocations - Departmental Agencies and Accounts:  National Departmental Agencies - South Africa Library for Blind</v>
          </cell>
          <cell r="R10488" t="str">
            <v>2</v>
          </cell>
          <cell r="S10488" t="str">
            <v>55</v>
          </cell>
          <cell r="T10488" t="str">
            <v>598</v>
          </cell>
          <cell r="U10488" t="str">
            <v>0</v>
          </cell>
          <cell r="V10488" t="str">
            <v>NAT DPT AGEN - SA LIBRARY FOR BLIND</v>
          </cell>
        </row>
        <row r="10489">
          <cell r="Q10489" t="str">
            <v>Expenditure:  Transfers and Subsidies - Operational:  Monetary Allocations - Departmental Agencies and Accounts:  National Departmental Agencies - South Africa Local Government Association (SALGA)</v>
          </cell>
          <cell r="R10489" t="str">
            <v>2</v>
          </cell>
          <cell r="S10489" t="str">
            <v>55</v>
          </cell>
          <cell r="T10489" t="str">
            <v>599</v>
          </cell>
          <cell r="U10489" t="str">
            <v>0</v>
          </cell>
          <cell r="V10489" t="str">
            <v>NAT DPT AGEN - SA SA LOCAL GOVERN ASSOC</v>
          </cell>
        </row>
        <row r="10490">
          <cell r="Q10490" t="str">
            <v>Expenditure:  Transfers and Subsidies - Operational:  Monetary Allocations - Departmental Agencies and Accounts:  National Departmental Agencies - South Africa Maritime Safety Authority</v>
          </cell>
          <cell r="R10490" t="str">
            <v>2</v>
          </cell>
          <cell r="S10490" t="str">
            <v>55</v>
          </cell>
          <cell r="T10490" t="str">
            <v>600</v>
          </cell>
          <cell r="U10490" t="str">
            <v>0</v>
          </cell>
          <cell r="V10490" t="str">
            <v>NAT DPT AGEN - SA MARITIME SAFETY AUTHOR</v>
          </cell>
        </row>
        <row r="10491">
          <cell r="Q10491" t="str">
            <v>Expenditure:  Transfers and Subsidies - Operational:  Monetary Allocations - Departmental Agencies and Accounts:  National Departmental Agencies - South Africa Medical Research Council</v>
          </cell>
          <cell r="R10491" t="str">
            <v>2</v>
          </cell>
          <cell r="S10491" t="str">
            <v>55</v>
          </cell>
          <cell r="T10491" t="str">
            <v>601</v>
          </cell>
          <cell r="U10491" t="str">
            <v>0</v>
          </cell>
          <cell r="V10491" t="str">
            <v>NAT DPT AGEN - SA MEDICAL RESEARCH COUNC</v>
          </cell>
        </row>
        <row r="10492">
          <cell r="Q10492" t="str">
            <v>Expenditure:  Transfers and Subsidies - Operational:  Monetary Allocations - Departmental Agencies and Accounts:  National Departmental Agencies - South Africa Micro Finance Apex Fund</v>
          </cell>
          <cell r="R10492" t="str">
            <v>2</v>
          </cell>
          <cell r="S10492" t="str">
            <v>55</v>
          </cell>
          <cell r="T10492" t="str">
            <v>602</v>
          </cell>
          <cell r="U10492" t="str">
            <v>0</v>
          </cell>
          <cell r="V10492" t="str">
            <v>NAT DPT AGEN - SA MICRO FIN APEX FUND</v>
          </cell>
        </row>
        <row r="10493">
          <cell r="Q10493" t="str">
            <v>Expenditure:  Transfers and Subsidies - Operational:  Monetary Allocations - Departmental Agencies and Accounts:  National Departmental Agencies - South Africa National Accreditation System</v>
          </cell>
          <cell r="R10493" t="str">
            <v>2</v>
          </cell>
          <cell r="S10493" t="str">
            <v>55</v>
          </cell>
          <cell r="T10493" t="str">
            <v>603</v>
          </cell>
          <cell r="U10493" t="str">
            <v>0</v>
          </cell>
          <cell r="V10493" t="str">
            <v>NAT DPT AGEN - SA NAT ACCREDITATION SYS</v>
          </cell>
        </row>
        <row r="10494">
          <cell r="Q10494" t="str">
            <v>Expenditure:  Transfers and Subsidies - Operational:  Monetary Allocations - Departmental Agencies and Accounts:  National Departmental Agencies - South Africa National Biodiversity Institute (SANBI)</v>
          </cell>
          <cell r="R10494" t="str">
            <v>2</v>
          </cell>
          <cell r="S10494" t="str">
            <v>55</v>
          </cell>
          <cell r="T10494" t="str">
            <v>604</v>
          </cell>
          <cell r="U10494" t="str">
            <v>0</v>
          </cell>
          <cell r="V10494" t="str">
            <v>NAT DPT AGEN - SA NAT BIODIVERSITY INST</v>
          </cell>
        </row>
        <row r="10495">
          <cell r="Q10495" t="str">
            <v>Expenditure:  Transfers and Subsidies - Operational:  Monetary Allocations - Departmental Agencies and Accounts:  National Departmental Agencies - South Africa National Energy Development Institute</v>
          </cell>
          <cell r="R10495" t="str">
            <v>2</v>
          </cell>
          <cell r="S10495" t="str">
            <v>55</v>
          </cell>
          <cell r="T10495" t="str">
            <v>605</v>
          </cell>
          <cell r="U10495" t="str">
            <v>0</v>
          </cell>
          <cell r="V10495" t="str">
            <v>NAT DPT AGEN - SA NAT ENERGY DEV INSTIT</v>
          </cell>
        </row>
        <row r="10496">
          <cell r="Q10496" t="str">
            <v>Expenditure:  Transfers and Subsidies - Operational:  Monetary Allocations - Departmental Agencies and Accounts:  National Departmental Agencies - South Africa National Parks</v>
          </cell>
          <cell r="R10496" t="str">
            <v>2</v>
          </cell>
          <cell r="S10496" t="str">
            <v>55</v>
          </cell>
          <cell r="T10496" t="str">
            <v>606</v>
          </cell>
          <cell r="U10496" t="str">
            <v>0</v>
          </cell>
          <cell r="V10496" t="str">
            <v>NAT DPT AGEN - SA NATIONAL PARKS</v>
          </cell>
        </row>
        <row r="10497">
          <cell r="Q10497" t="str">
            <v>Expenditure:  Transfers and Subsidies - Operational:  Monetary Allocations - Departmental Agencies and Accounts:  National Departmental Agencies - South Africa National Roads Agency</v>
          </cell>
          <cell r="R10497" t="str">
            <v>2</v>
          </cell>
          <cell r="S10497" t="str">
            <v>55</v>
          </cell>
          <cell r="T10497" t="str">
            <v>607</v>
          </cell>
          <cell r="U10497" t="str">
            <v>0</v>
          </cell>
          <cell r="V10497" t="str">
            <v>NAT DPT AGEN - SA NATIONAL ROADS AGENCY</v>
          </cell>
        </row>
        <row r="10498">
          <cell r="Q10498" t="str">
            <v>Expenditure:  Transfers and Subsidies - Operational:  Monetary Allocations - Departmental Agencies and Accounts:  National Departmental Agencies - South Africa National Space Agency</v>
          </cell>
          <cell r="R10498" t="str">
            <v>2</v>
          </cell>
          <cell r="S10498" t="str">
            <v>55</v>
          </cell>
          <cell r="T10498" t="str">
            <v>608</v>
          </cell>
          <cell r="U10498" t="str">
            <v>0</v>
          </cell>
          <cell r="V10498" t="str">
            <v>NAT DPT AGEN - SA NATIONAL SPACE AGENCY</v>
          </cell>
        </row>
        <row r="10499">
          <cell r="Q10499" t="str">
            <v>Expenditure:  Transfers and Subsidies - Operational:  Monetary Allocations - Departmental Agencies and Accounts:  National Departmental Agencies - South Africa Qualifications Authority(SAQA)</v>
          </cell>
          <cell r="R10499" t="str">
            <v>2</v>
          </cell>
          <cell r="S10499" t="str">
            <v>55</v>
          </cell>
          <cell r="T10499" t="str">
            <v>609</v>
          </cell>
          <cell r="U10499" t="str">
            <v>0</v>
          </cell>
          <cell r="V10499" t="str">
            <v>NAT DPT AGEN - SA QUALIFICATIONS AUTHOR</v>
          </cell>
        </row>
        <row r="10500">
          <cell r="Q10500" t="str">
            <v>Expenditure:  Transfers and Subsidies - Operational:  Monetary Allocations - Departmental Agencies and Accounts:  National Departmental Agencies - South Africa Quality Institute</v>
          </cell>
          <cell r="R10500" t="str">
            <v>2</v>
          </cell>
          <cell r="S10500" t="str">
            <v>55</v>
          </cell>
          <cell r="T10500" t="str">
            <v>610</v>
          </cell>
          <cell r="U10500" t="str">
            <v>0</v>
          </cell>
          <cell r="V10500" t="str">
            <v>NAT DPT AGEN - SA QUALITY INSTITUTE</v>
          </cell>
        </row>
        <row r="10501">
          <cell r="Q10501" t="str">
            <v>Expenditure:  Transfers and Subsidies - Operational:  Monetary Allocations - Departmental Agencies and Accounts:  National Departmental Agencies - South Africa Revenue Service (SARS)</v>
          </cell>
          <cell r="R10501" t="str">
            <v>2</v>
          </cell>
          <cell r="S10501" t="str">
            <v>55</v>
          </cell>
          <cell r="T10501" t="str">
            <v>611</v>
          </cell>
          <cell r="U10501" t="str">
            <v>0</v>
          </cell>
          <cell r="V10501" t="str">
            <v>NAT DPT AGEN - SA REVENUE SERVICE</v>
          </cell>
        </row>
        <row r="10502">
          <cell r="Q10502" t="str">
            <v>Expenditure:  Transfers and Subsidies - Operational:  Monetary Allocations - Departmental Agencies and Accounts:  National Departmental Agencies - South Africa Road Board</v>
          </cell>
          <cell r="R10502" t="str">
            <v>2</v>
          </cell>
          <cell r="S10502" t="str">
            <v>55</v>
          </cell>
          <cell r="T10502" t="str">
            <v>612</v>
          </cell>
          <cell r="U10502" t="str">
            <v>0</v>
          </cell>
          <cell r="V10502" t="str">
            <v>NAT DPT AGEN - SA ROAD BOARD</v>
          </cell>
        </row>
        <row r="10503">
          <cell r="Q10503" t="str">
            <v>Expenditure:  Transfers and Subsidies - Operational:  Monetary Allocations - Departmental Agencies and Accounts:  National Departmental Agencies - South Africa Road Safety Council</v>
          </cell>
          <cell r="R10503" t="str">
            <v>2</v>
          </cell>
          <cell r="S10503" t="str">
            <v>55</v>
          </cell>
          <cell r="T10503" t="str">
            <v>613</v>
          </cell>
          <cell r="U10503" t="str">
            <v>0</v>
          </cell>
          <cell r="V10503" t="str">
            <v>NAT DPT AGEN - SA ROAD SAFETY COUNCIL</v>
          </cell>
        </row>
        <row r="10504">
          <cell r="Q10504" t="str">
            <v>Expenditure:  Transfers and Subsidies - Operational:  Monetary Allocations - Departmental Agencies and Accounts:  National Departmental Agencies - South Africa Sport Commission</v>
          </cell>
          <cell r="R10504" t="str">
            <v>2</v>
          </cell>
          <cell r="S10504" t="str">
            <v>55</v>
          </cell>
          <cell r="T10504" t="str">
            <v>614</v>
          </cell>
          <cell r="U10504" t="str">
            <v>0</v>
          </cell>
          <cell r="V10504" t="str">
            <v>NAT DPT AGEN - SA SPORT COMMISSION</v>
          </cell>
        </row>
        <row r="10505">
          <cell r="Q10505" t="str">
            <v>Expenditure:  Transfers and Subsidies - Operational:  Monetary Allocations - Departmental Agencies and Accounts:  National Departmental Agencies - South Africa Tourism</v>
          </cell>
          <cell r="R10505" t="str">
            <v>2</v>
          </cell>
          <cell r="S10505" t="str">
            <v>55</v>
          </cell>
          <cell r="T10505" t="str">
            <v>615</v>
          </cell>
          <cell r="U10505" t="str">
            <v>0</v>
          </cell>
          <cell r="V10505" t="str">
            <v>NAT DPT AGEN - SA TOURISM</v>
          </cell>
        </row>
        <row r="10506">
          <cell r="Q10506" t="str">
            <v>Expenditure:  Transfers and Subsidies - Operational:  Monetary Allocations - Departmental Agencies and Accounts:  National Departmental Agencies - South Africa Weather Service</v>
          </cell>
          <cell r="R10506" t="str">
            <v>2</v>
          </cell>
          <cell r="S10506" t="str">
            <v>55</v>
          </cell>
          <cell r="T10506" t="str">
            <v>616</v>
          </cell>
          <cell r="U10506" t="str">
            <v>0</v>
          </cell>
          <cell r="V10506" t="str">
            <v>NAT DPT AGEN - SA WEATHER SERVICE</v>
          </cell>
        </row>
        <row r="10507">
          <cell r="Q10507" t="str">
            <v>Expenditure:  Transfers and Subsidies - Operational:  Monetary Allocations - Departmental Agencies and Accounts:  National Departmental Agencies - South African Chapter of the African Renaissance (SACAR)</v>
          </cell>
          <cell r="R10507" t="str">
            <v>2</v>
          </cell>
          <cell r="S10507" t="str">
            <v>55</v>
          </cell>
          <cell r="T10507" t="str">
            <v>617</v>
          </cell>
          <cell r="U10507" t="str">
            <v>0</v>
          </cell>
          <cell r="V10507" t="str">
            <v>NAT DPT AGEN - SA CHAPTER AFRICAN RENAIS</v>
          </cell>
        </row>
        <row r="10508">
          <cell r="Q10508" t="str">
            <v>Expenditure:  Transfers and Subsidies - Operational:  Monetary Allocations - Departmental Agencies and Accounts:  National Departmental Agencies - Safety and Security Sector SETA</v>
          </cell>
          <cell r="R10508" t="str">
            <v>2</v>
          </cell>
          <cell r="S10508" t="str">
            <v>55</v>
          </cell>
          <cell r="T10508" t="str">
            <v>618</v>
          </cell>
          <cell r="U10508" t="str">
            <v>0</v>
          </cell>
          <cell r="V10508" t="str">
            <v>NAT DPT AGEN - SAF &amp; SECUR SECTOR SETA</v>
          </cell>
        </row>
        <row r="10509">
          <cell r="Q10509" t="str">
            <v>Expenditure:  Transfers and Subsidies - Operational:  Monetary Allocations - Departmental Agencies and Accounts:  National Departmental Agencies - PALAMA</v>
          </cell>
          <cell r="R10509" t="str">
            <v>2</v>
          </cell>
          <cell r="S10509" t="str">
            <v>55</v>
          </cell>
          <cell r="T10509" t="str">
            <v>619</v>
          </cell>
          <cell r="U10509" t="str">
            <v>0</v>
          </cell>
          <cell r="V10509" t="str">
            <v>NAT DPT AGEN - PALAMA</v>
          </cell>
        </row>
        <row r="10510">
          <cell r="Q10510" t="str">
            <v>Expenditure:  Transfers and Subsidies - Operational:  Monetary Allocations - Departmental Agencies and Accounts:  National Departmental Agencies - Secret Service</v>
          </cell>
          <cell r="R10510" t="str">
            <v>2</v>
          </cell>
          <cell r="S10510" t="str">
            <v>55</v>
          </cell>
          <cell r="T10510" t="str">
            <v>620</v>
          </cell>
          <cell r="U10510" t="str">
            <v>0</v>
          </cell>
          <cell r="V10510" t="str">
            <v>NAT DPT AGEN - SECRET SERVICE</v>
          </cell>
        </row>
        <row r="10511">
          <cell r="Q10511" t="str">
            <v>Expenditure:  Transfers and Subsidies - Operational:  Monetary Allocations - Departmental Agencies and Accounts:  National Departmental Agencies - Servcon Housing Solution (Pty) Ltd</v>
          </cell>
          <cell r="R10511" t="str">
            <v>2</v>
          </cell>
          <cell r="S10511" t="str">
            <v>55</v>
          </cell>
          <cell r="T10511" t="str">
            <v>621</v>
          </cell>
          <cell r="U10511" t="str">
            <v>0</v>
          </cell>
          <cell r="V10511" t="str">
            <v>NAT DPT AGEN - SERVCON HOUSING SOLUTION</v>
          </cell>
        </row>
        <row r="10512">
          <cell r="Q10512" t="str">
            <v>Expenditure:  Transfers and Subsidies - Operational:  Monetary Allocations - Departmental Agencies and Accounts:  National Departmental Agencies - Services Sector SETA</v>
          </cell>
          <cell r="R10512" t="str">
            <v>2</v>
          </cell>
          <cell r="S10512" t="str">
            <v>55</v>
          </cell>
          <cell r="T10512" t="str">
            <v>622</v>
          </cell>
          <cell r="U10512" t="str">
            <v>0</v>
          </cell>
          <cell r="V10512" t="str">
            <v>NAT DPT AGEN - SERVICES SECTOR SETA</v>
          </cell>
        </row>
        <row r="10513">
          <cell r="Q10513" t="str">
            <v>Expenditure:  Transfers and Subsidies - Operational:  Monetary Allocations - Departmental Agencies and Accounts:  National Departmental Agencies - Small Enterprise Development Agency</v>
          </cell>
          <cell r="R10513" t="str">
            <v>2</v>
          </cell>
          <cell r="S10513" t="str">
            <v>55</v>
          </cell>
          <cell r="T10513" t="str">
            <v>623</v>
          </cell>
          <cell r="U10513" t="str">
            <v>0</v>
          </cell>
          <cell r="V10513" t="str">
            <v>NAT DPT AGEN - SMALL ENTERP DEV AGENCY</v>
          </cell>
        </row>
        <row r="10514">
          <cell r="Q10514" t="str">
            <v>Expenditure:  Transfers and Subsidies - Operational:  Monetary Allocations - Departmental Agencies and Accounts:  National Departmental Agencies - Social Housing Foundation</v>
          </cell>
          <cell r="R10514" t="str">
            <v>2</v>
          </cell>
          <cell r="S10514" t="str">
            <v>55</v>
          </cell>
          <cell r="T10514" t="str">
            <v>624</v>
          </cell>
          <cell r="U10514" t="str">
            <v>0</v>
          </cell>
          <cell r="V10514" t="str">
            <v>NAT DPT AGEN - SOCIAL HOUSING FOUNDATION</v>
          </cell>
        </row>
        <row r="10515">
          <cell r="Q10515" t="str">
            <v>Expenditure:  Transfers and Subsidies - Operational:  Monetary Allocations - Departmental Agencies and Accounts:  National Departmental Agencies - Social Housing Regulatory Authority</v>
          </cell>
          <cell r="R10515" t="str">
            <v>2</v>
          </cell>
          <cell r="S10515" t="str">
            <v>55</v>
          </cell>
          <cell r="T10515" t="str">
            <v>625</v>
          </cell>
          <cell r="U10515" t="str">
            <v>0</v>
          </cell>
          <cell r="V10515" t="str">
            <v>NAT DPT AGEN - SOC HOUSING REGULAT AUTH</v>
          </cell>
        </row>
        <row r="10516">
          <cell r="Q10516" t="str">
            <v>Expenditure:  Transfers and Subsidies - Operational:  Monetary Allocations - Departmental Agencies and Accounts:  National Departmental Agencies - South Africa Social Security Agency (SASSA)</v>
          </cell>
          <cell r="R10516" t="str">
            <v>2</v>
          </cell>
          <cell r="S10516" t="str">
            <v>55</v>
          </cell>
          <cell r="T10516" t="str">
            <v>626</v>
          </cell>
          <cell r="U10516" t="str">
            <v>0</v>
          </cell>
          <cell r="V10516" t="str">
            <v>NAT DPT AGEN - SA SOCIAL SECURITY AGENCY</v>
          </cell>
        </row>
        <row r="10517">
          <cell r="Q10517" t="str">
            <v>Expenditure:  Transfers and Subsidies - Operational:  Monetary Allocations - Departmental Agencies and Accounts:  National Departmental Agencies - Special Investigation Unit</v>
          </cell>
          <cell r="R10517" t="str">
            <v>2</v>
          </cell>
          <cell r="S10517" t="str">
            <v>55</v>
          </cell>
          <cell r="T10517" t="str">
            <v>627</v>
          </cell>
          <cell r="U10517" t="str">
            <v>0</v>
          </cell>
          <cell r="V10517" t="str">
            <v>NAT DPT AGEN - SPECIAL INVESTIGATION UNI</v>
          </cell>
        </row>
        <row r="10518">
          <cell r="Q10518" t="str">
            <v>Expenditure:  Transfers and Subsidies - Operational:  Monetary Allocations - Departmental Agencies and Accounts:  National Departmental Agencies - State Information Technology Agency (SITA)</v>
          </cell>
          <cell r="R10518" t="str">
            <v>2</v>
          </cell>
          <cell r="S10518" t="str">
            <v>55</v>
          </cell>
          <cell r="T10518" t="str">
            <v>628</v>
          </cell>
          <cell r="U10518" t="str">
            <v>0</v>
          </cell>
          <cell r="V10518" t="str">
            <v>NAT DPT AGEN - INFORMATION TECH AGENCY</v>
          </cell>
        </row>
        <row r="10519">
          <cell r="Q10519" t="str">
            <v>Expenditure:  Transfers and Subsidies - Operational:  Monetary Allocations - Departmental Agencies and Accounts:  National Departmental Agencies - South Africa State Theatre</v>
          </cell>
          <cell r="R10519" t="str">
            <v>2</v>
          </cell>
          <cell r="S10519" t="str">
            <v>55</v>
          </cell>
          <cell r="T10519" t="str">
            <v>629</v>
          </cell>
          <cell r="U10519" t="str">
            <v>0</v>
          </cell>
          <cell r="V10519" t="str">
            <v>NAT DPT AGEN - SA STATE THEATRE</v>
          </cell>
        </row>
        <row r="10520">
          <cell r="Q10520" t="str">
            <v>Expenditure:  Transfers and Subsidies - Operational:  Monetary Allocations - Departmental Agencies and Accounts:  National Departmental Agencies - Taung Agricultural College</v>
          </cell>
          <cell r="R10520" t="str">
            <v>2</v>
          </cell>
          <cell r="S10520" t="str">
            <v>55</v>
          </cell>
          <cell r="T10520" t="str">
            <v>630</v>
          </cell>
          <cell r="U10520" t="str">
            <v>0</v>
          </cell>
          <cell r="V10520" t="str">
            <v>NAT DPT AGEN - TAUNG AGRI COLLEGE</v>
          </cell>
        </row>
        <row r="10521">
          <cell r="Q10521" t="str">
            <v>Expenditure:  Transfers and Subsidies - Operational:  Monetary Allocations - Departmental Agencies and Accounts:  National Departmental Agencies - Tau Trading Association</v>
          </cell>
          <cell r="R10521" t="str">
            <v>2</v>
          </cell>
          <cell r="S10521" t="str">
            <v>55</v>
          </cell>
          <cell r="T10521" t="str">
            <v>631</v>
          </cell>
          <cell r="U10521" t="str">
            <v>0</v>
          </cell>
          <cell r="V10521" t="str">
            <v>NAT DPT AGEN - TAU TRADING ASSOCIATION</v>
          </cell>
        </row>
        <row r="10522">
          <cell r="Q10522" t="str">
            <v>Expenditure:  Transfers and Subsidies - Operational:  Monetary Allocations - Departmental Agencies and Accounts:  National Departmental Agencies - Technology for Women in Business</v>
          </cell>
          <cell r="R10522" t="str">
            <v>2</v>
          </cell>
          <cell r="S10522" t="str">
            <v>55</v>
          </cell>
          <cell r="T10522" t="str">
            <v>632</v>
          </cell>
          <cell r="U10522" t="str">
            <v>0</v>
          </cell>
          <cell r="V10522" t="str">
            <v>NAT DPT AGEN - TECHN FOR WOMEN IN BUSIN</v>
          </cell>
        </row>
        <row r="10523">
          <cell r="Q10523" t="str">
            <v>Expenditure:  Transfers and Subsidies - Operational:  Monetary Allocations - Departmental Agencies and Accounts:  National Departmental Agencies - Technology Innovation Agency</v>
          </cell>
          <cell r="R10523" t="str">
            <v>2</v>
          </cell>
          <cell r="S10523" t="str">
            <v>55</v>
          </cell>
          <cell r="T10523" t="str">
            <v>633</v>
          </cell>
          <cell r="U10523" t="str">
            <v>0</v>
          </cell>
          <cell r="V10523" t="str">
            <v>NAT DPT AGEN - TECHN INNOVATION AGENCY</v>
          </cell>
        </row>
        <row r="10524">
          <cell r="Q10524" t="str">
            <v>Expenditure:  Transfers and Subsidies - Operational:  Monetary Allocations - Departmental Agencies and Accounts:  National Departmental Agencies - The Cooperative Banks Development Agency</v>
          </cell>
          <cell r="R10524" t="str">
            <v>2</v>
          </cell>
          <cell r="S10524" t="str">
            <v>55</v>
          </cell>
          <cell r="T10524" t="str">
            <v>634</v>
          </cell>
          <cell r="U10524" t="str">
            <v>0</v>
          </cell>
          <cell r="V10524" t="str">
            <v>NAT DPT AGEN - COOPERAT BANKS DEV AGENCY</v>
          </cell>
        </row>
        <row r="10525">
          <cell r="Q10525" t="str">
            <v>Expenditure:  Transfers and Subsidies - Operational:  Monetary Allocations - Departmental Agencies and Accounts:  National Departmental Agencies - Thubelisha Homes</v>
          </cell>
          <cell r="R10525" t="str">
            <v>2</v>
          </cell>
          <cell r="S10525" t="str">
            <v>55</v>
          </cell>
          <cell r="T10525" t="str">
            <v>635</v>
          </cell>
          <cell r="U10525" t="str">
            <v>0</v>
          </cell>
          <cell r="V10525" t="str">
            <v>NAT DPT AGEN - THUBELISHA HOMES</v>
          </cell>
        </row>
        <row r="10526">
          <cell r="Q10526" t="str">
            <v>Expenditure:  Transfers and Subsidies - Operational:  Monetary Allocations - Departmental Agencies and Accounts:  National Departmental Agencies - Tompi Seleka Agricultural College</v>
          </cell>
          <cell r="R10526" t="str">
            <v>2</v>
          </cell>
          <cell r="S10526" t="str">
            <v>55</v>
          </cell>
          <cell r="T10526" t="str">
            <v>636</v>
          </cell>
          <cell r="U10526" t="str">
            <v>0</v>
          </cell>
          <cell r="V10526" t="str">
            <v>NAT DPT AGEN - TOMPI SELEKA AGRIC COLLEG</v>
          </cell>
        </row>
        <row r="10527">
          <cell r="Q10527" t="str">
            <v>Expenditure:  Transfers and Subsidies - Operational:  Monetary Allocations - Departmental Agencies and Accounts:  National Departmental Agencies - Tourism Hospitality and Sport SETA</v>
          </cell>
          <cell r="R10527" t="str">
            <v>2</v>
          </cell>
          <cell r="S10527" t="str">
            <v>55</v>
          </cell>
          <cell r="T10527" t="str">
            <v>637</v>
          </cell>
          <cell r="U10527" t="str">
            <v>0</v>
          </cell>
          <cell r="V10527" t="str">
            <v>NAT DPT AGEN - TOURM HOSPIT &amp; SPORT SETA</v>
          </cell>
        </row>
        <row r="10528">
          <cell r="Q10528" t="str">
            <v>Expenditure:  Transfers and Subsidies - Operational:  Monetary Allocations - Departmental Agencies and Accounts:  National Departmental Agencies - Trade and Investment South Africa</v>
          </cell>
          <cell r="R10528" t="str">
            <v>2</v>
          </cell>
          <cell r="S10528" t="str">
            <v>55</v>
          </cell>
          <cell r="T10528" t="str">
            <v>638</v>
          </cell>
          <cell r="U10528" t="str">
            <v>0</v>
          </cell>
          <cell r="V10528" t="str">
            <v>NAT DPT AGEN - TRADE &amp; INVESTMENT SA</v>
          </cell>
        </row>
        <row r="10529">
          <cell r="Q10529" t="str">
            <v>Expenditure:  Transfers and Subsidies - Operational:  Monetary Allocations - Departmental Agencies and Accounts:  National Departmental Agencies - Transport SETA</v>
          </cell>
          <cell r="R10529" t="str">
            <v>2</v>
          </cell>
          <cell r="S10529" t="str">
            <v>55</v>
          </cell>
          <cell r="T10529" t="str">
            <v>639</v>
          </cell>
          <cell r="U10529" t="str">
            <v>0</v>
          </cell>
          <cell r="V10529" t="str">
            <v>NAT DPT AGEN - TRANSPORT SETA</v>
          </cell>
        </row>
        <row r="10530">
          <cell r="Q10530" t="str">
            <v>Expenditure:  Transfers and Subsidies - Operational:  Monetary Allocations - Departmental Agencies and Accounts:  National Departmental Agencies - Tsolo Agricultural College</v>
          </cell>
          <cell r="R10530" t="str">
            <v>2</v>
          </cell>
          <cell r="S10530" t="str">
            <v>55</v>
          </cell>
          <cell r="T10530" t="str">
            <v>640</v>
          </cell>
          <cell r="U10530" t="str">
            <v>0</v>
          </cell>
          <cell r="V10530" t="str">
            <v>NAT DPT AGEN - TSOLO AGRIC COLLEGE</v>
          </cell>
        </row>
        <row r="10531">
          <cell r="Q10531" t="str">
            <v>Expenditure:  Transfers and Subsidies - Operational:  Monetary Allocations - Departmental Agencies and Accounts:  National Departmental Agencies - Umalusi Council Quality Assurance in General and Further Education and Training Institutions</v>
          </cell>
          <cell r="R10531" t="str">
            <v>2</v>
          </cell>
          <cell r="S10531" t="str">
            <v>55</v>
          </cell>
          <cell r="T10531" t="str">
            <v>641</v>
          </cell>
          <cell r="U10531" t="str">
            <v>0</v>
          </cell>
          <cell r="V10531" t="str">
            <v>NAT DPT AGEN - UMALUSI QUA ASS &amp; FET INS</v>
          </cell>
        </row>
        <row r="10532">
          <cell r="Q10532" t="str">
            <v>Expenditure:  Transfers and Subsidies - Operational:  Monetary Allocations - Departmental Agencies and Accounts:  National Departmental Agencies - Umsombomvu Fund</v>
          </cell>
          <cell r="R10532" t="str">
            <v>2</v>
          </cell>
          <cell r="S10532" t="str">
            <v>55</v>
          </cell>
          <cell r="T10532" t="str">
            <v>642</v>
          </cell>
          <cell r="U10532" t="str">
            <v>0</v>
          </cell>
          <cell r="V10532" t="str">
            <v>NAT DPT AGEN - UMSOMBOMVU FUND</v>
          </cell>
        </row>
        <row r="10533">
          <cell r="Q10533" t="str">
            <v>Expenditure:  Transfers and Subsidies - Operational:  Monetary Allocations - Departmental Agencies and Accounts:  National Departmental Agencies - Universal Service and Access Agency South Africa</v>
          </cell>
          <cell r="R10533" t="str">
            <v>2</v>
          </cell>
          <cell r="S10533" t="str">
            <v>55</v>
          </cell>
          <cell r="T10533" t="str">
            <v>643</v>
          </cell>
          <cell r="U10533" t="str">
            <v>0</v>
          </cell>
          <cell r="V10533" t="str">
            <v>NAT DPT AGEN - UNI SERV &amp; ACCESS AGEN SA</v>
          </cell>
        </row>
        <row r="10534">
          <cell r="Q10534" t="str">
            <v>Expenditure:  Transfers and Subsidies - Operational:  Monetary Allocations - Departmental Agencies and Accounts:  National Departmental Agencies - Universal Service and Access Fund</v>
          </cell>
          <cell r="R10534" t="str">
            <v>2</v>
          </cell>
          <cell r="S10534" t="str">
            <v>55</v>
          </cell>
          <cell r="T10534" t="str">
            <v>644</v>
          </cell>
          <cell r="U10534" t="str">
            <v>0</v>
          </cell>
          <cell r="V10534" t="str">
            <v>NAT DPT AGEN - UNIVER SERV &amp; ACCESS FUND</v>
          </cell>
        </row>
        <row r="10535">
          <cell r="Q10535" t="str">
            <v>Expenditure:  Transfers and Subsidies - Operational:  Monetary Allocations - Departmental Agencies and Accounts:  National Departmental Agencies - Urban Transport Fund</v>
          </cell>
          <cell r="R10535" t="str">
            <v>2</v>
          </cell>
          <cell r="S10535" t="str">
            <v>55</v>
          </cell>
          <cell r="T10535" t="str">
            <v>645</v>
          </cell>
          <cell r="U10535" t="str">
            <v>0</v>
          </cell>
          <cell r="V10535" t="str">
            <v>NAT DPT AGEN - URBAN TRANSPORT FUND</v>
          </cell>
        </row>
        <row r="10536">
          <cell r="Q10536" t="str">
            <v>Expenditure:  Transfers and Subsidies - Operational:  Monetary Allocations - Departmental Agencies and Accounts:  National Departmental Agencies - Voortrekker Museum</v>
          </cell>
          <cell r="R10536" t="str">
            <v>2</v>
          </cell>
          <cell r="S10536" t="str">
            <v>55</v>
          </cell>
          <cell r="T10536" t="str">
            <v>646</v>
          </cell>
          <cell r="U10536" t="str">
            <v>0</v>
          </cell>
          <cell r="V10536" t="str">
            <v>NAT DPT AGEN - VOORTREKKER MUSEUM</v>
          </cell>
        </row>
        <row r="10537">
          <cell r="Q10537" t="str">
            <v>Expenditure:  Transfers and Subsidies - Operational:  Monetary Allocations - Departmental Agencies and Accounts:  National Departmental Agencies - Wage Board</v>
          </cell>
          <cell r="R10537" t="str">
            <v>2</v>
          </cell>
          <cell r="S10537" t="str">
            <v>55</v>
          </cell>
          <cell r="T10537" t="str">
            <v>647</v>
          </cell>
          <cell r="U10537" t="str">
            <v>0</v>
          </cell>
          <cell r="V10537" t="str">
            <v>NAT DPT AGEN - WAGE BOARD</v>
          </cell>
        </row>
        <row r="10538">
          <cell r="Q10538" t="str">
            <v>Expenditure:  Transfers and Subsidies - Operational:  Monetary Allocations - Departmental Agencies and Accounts:  National Departmental Agencies - War Museum Boer Republic</v>
          </cell>
          <cell r="R10538" t="str">
            <v>2</v>
          </cell>
          <cell r="S10538" t="str">
            <v>55</v>
          </cell>
          <cell r="T10538" t="str">
            <v>648</v>
          </cell>
          <cell r="U10538" t="str">
            <v>0</v>
          </cell>
          <cell r="V10538" t="str">
            <v>NAT DPT AGEN - WAR MUSEUM BOER REPUBLIC</v>
          </cell>
        </row>
        <row r="10539">
          <cell r="Q10539" t="str">
            <v>Expenditure:  Transfers and Subsidies - Operational:  Monetary Allocations - Departmental Agencies and Accounts:  National Departmental Agencies - Water Research Commission</v>
          </cell>
          <cell r="R10539" t="str">
            <v>2</v>
          </cell>
          <cell r="S10539" t="str">
            <v>55</v>
          </cell>
          <cell r="T10539" t="str">
            <v>649</v>
          </cell>
          <cell r="U10539" t="str">
            <v>0</v>
          </cell>
          <cell r="V10539" t="str">
            <v>NAT DPT AGEN - WATER RESEARCH COMMISSION</v>
          </cell>
        </row>
        <row r="10540">
          <cell r="Q10540" t="str">
            <v>Expenditure:  Transfers and Subsidies - Operational:  Monetary Allocations - Departmental Agencies and Accounts:  National Departmental Agencies - Water Trading Account</v>
          </cell>
          <cell r="R10540" t="str">
            <v>2</v>
          </cell>
          <cell r="S10540" t="str">
            <v>55</v>
          </cell>
          <cell r="T10540" t="str">
            <v>650</v>
          </cell>
          <cell r="U10540" t="str">
            <v>0</v>
          </cell>
          <cell r="V10540" t="str">
            <v>NAT DPT AGEN - WATER TRADING ACCOUNT</v>
          </cell>
        </row>
        <row r="10541">
          <cell r="Q10541" t="str">
            <v>Expenditure:  Transfers and Subsidies - Operational:  Monetary Allocations - Departmental Agencies and Accounts:  National Departmental Agencies - Wholesale and Retail Sector SETA</v>
          </cell>
          <cell r="R10541" t="str">
            <v>2</v>
          </cell>
          <cell r="S10541" t="str">
            <v>55</v>
          </cell>
          <cell r="T10541" t="str">
            <v>651</v>
          </cell>
          <cell r="U10541" t="str">
            <v>0</v>
          </cell>
          <cell r="V10541" t="str">
            <v>NAT DPT AGEN - W/SALE &amp; RETAIL SEC SETA</v>
          </cell>
        </row>
        <row r="10542">
          <cell r="Q10542" t="str">
            <v>Expenditure:  Transfers and Subsidies - Operational:  Monetary Allocations - Departmental Agencies and Accounts:  National Departmental Agencies - William Humphreys Art Gallery</v>
          </cell>
          <cell r="R10542" t="str">
            <v>2</v>
          </cell>
          <cell r="S10542" t="str">
            <v>55</v>
          </cell>
          <cell r="T10542" t="str">
            <v>652</v>
          </cell>
          <cell r="U10542" t="str">
            <v>0</v>
          </cell>
          <cell r="V10542" t="str">
            <v>NAT DPT AGEN - WILLIAM HUMPHREYS ART GAL</v>
          </cell>
        </row>
        <row r="10543">
          <cell r="Q10543" t="str">
            <v>Expenditure:  Transfers and Subsidies - Operational:  Monetary Allocations - Departmental Agencies and Accounts:  National Departmental Agencies - Windybrow Theatre</v>
          </cell>
          <cell r="R10543" t="str">
            <v>2</v>
          </cell>
          <cell r="S10543" t="str">
            <v>55</v>
          </cell>
          <cell r="T10543" t="str">
            <v>653</v>
          </cell>
          <cell r="U10543" t="str">
            <v>0</v>
          </cell>
          <cell r="V10543" t="str">
            <v>NAT DPT AGEN - WINDYBROW THEATRE</v>
          </cell>
        </row>
        <row r="10544">
          <cell r="Q10544" t="str">
            <v>Expenditure:  Transfers and Subsidies - Operational:  Monetary Allocations - Departmental Agencies and Accounts:  National Departmental Agencies - Woordeboek Afrikaanse Taal (WAT) Paarl</v>
          </cell>
          <cell r="R10544" t="str">
            <v>2</v>
          </cell>
          <cell r="S10544" t="str">
            <v>55</v>
          </cell>
          <cell r="T10544" t="str">
            <v>654</v>
          </cell>
          <cell r="U10544" t="str">
            <v>0</v>
          </cell>
          <cell r="V10544" t="str">
            <v>NAT DPT AGEN - WOORDEBOEK AFRIKAANS TAAL</v>
          </cell>
        </row>
        <row r="10545">
          <cell r="Q10545" t="str">
            <v>Expenditure:  Transfers and Subsidies - Operational:  Monetary Allocations - Departmental Agencies and Accounts:  National Departmental Agencies - World Summit Johannesburg</v>
          </cell>
          <cell r="R10545" t="str">
            <v>2</v>
          </cell>
          <cell r="S10545" t="str">
            <v>55</v>
          </cell>
          <cell r="T10545" t="str">
            <v>655</v>
          </cell>
          <cell r="U10545" t="str">
            <v>0</v>
          </cell>
          <cell r="V10545" t="str">
            <v>NAT DPT AGEN - WORLD SUMMIT JOHANNESBURG</v>
          </cell>
        </row>
        <row r="10546">
          <cell r="Q10546" t="str">
            <v>Expenditure:  Transfers and Subsidies - Operational:  Monetary Allocations - District Municipalities</v>
          </cell>
          <cell r="R10546">
            <v>0</v>
          </cell>
          <cell r="V10546" t="str">
            <v>T&amp;S OPS: MONETARY DISTRICT MUNICIPAL</v>
          </cell>
        </row>
        <row r="10547">
          <cell r="Q10547" t="str">
            <v>Expenditure:  Transfers and Subsidies - Operational:  Monetary Allocations - District Municipalities:  Eastern Cape</v>
          </cell>
          <cell r="R10547">
            <v>0</v>
          </cell>
          <cell r="V10547" t="str">
            <v>T&amp;S OPS: MONETARY DM EASTERN CAPE</v>
          </cell>
        </row>
        <row r="10548">
          <cell r="Q10548" t="str">
            <v>Expenditure:  Transfers and Subsidies - Operational:  Monetary Allocations - District Municipalities:  Eastern Cape - DC 10:  Cacadu</v>
          </cell>
          <cell r="R10548">
            <v>0</v>
          </cell>
          <cell r="V10548" t="str">
            <v>DM EC: CACADU</v>
          </cell>
        </row>
        <row r="10549">
          <cell r="Q10549" t="str">
            <v>Expenditure:  Transfers and Subsidies - Operational:  Monetary Allocations - District Municipalities:  Eastern Cape - DC 10:  Cacadu - Community and Social Services</v>
          </cell>
          <cell r="R10549">
            <v>0</v>
          </cell>
          <cell r="V10549" t="str">
            <v>DM EC: CACADU - COMM &amp; SOC SERV</v>
          </cell>
        </row>
        <row r="10550">
          <cell r="Q10550" t="str">
            <v>Expenditure:  Transfers and Subsidies - Operational:  Monetary Allocations - District Municipalities:  Eastern Cape - DC 10:  Cacadu - Environmental Protection</v>
          </cell>
          <cell r="R10550">
            <v>0</v>
          </cell>
          <cell r="V10550" t="str">
            <v>DM EC: CACADU - ENVIRON PROTECTION</v>
          </cell>
        </row>
        <row r="10551">
          <cell r="Q10551" t="str">
            <v>Expenditure:  Transfers and Subsidies - Operational:  Monetary Allocations - District Municipalities:  Eastern Cape - DC 10:  Cacadu - Executive and Council</v>
          </cell>
          <cell r="R10551">
            <v>0</v>
          </cell>
          <cell r="V10551" t="str">
            <v>DM EC: CACADU - EXECUTIVE &amp; COUNCIL</v>
          </cell>
        </row>
        <row r="10552">
          <cell r="Q10552" t="str">
            <v>Expenditure:  Transfers and Subsidies - Operational:  Monetary Allocations - District Municipalities:  Eastern Cape - DC 10:  Cacadu - Finance and Admin</v>
          </cell>
          <cell r="R10552">
            <v>0</v>
          </cell>
          <cell r="V10552" t="str">
            <v>DM EC: CACADU - FINANCE &amp; ADMIN</v>
          </cell>
        </row>
        <row r="10553">
          <cell r="Q10553" t="str">
            <v>Expenditure:  Transfers and Subsidies - Operational:  Monetary Allocations - District Municipalities:  Eastern Cape - DC 10:  Cacadu - Health</v>
          </cell>
          <cell r="R10553">
            <v>0</v>
          </cell>
          <cell r="V10553" t="str">
            <v>DM EC: CACADU - HEALTH</v>
          </cell>
        </row>
        <row r="10554">
          <cell r="Q10554" t="str">
            <v>Expenditure:  Transfers and Subsidies - Operational:  Monetary Allocations - District Municipalities:  Eastern Cape - DC 10:  Cacadu - Housing</v>
          </cell>
          <cell r="R10554">
            <v>0</v>
          </cell>
          <cell r="V10554" t="str">
            <v>DM EC: CACADU - HOUSING</v>
          </cell>
        </row>
        <row r="10555">
          <cell r="Q10555" t="str">
            <v>Expenditure:  Transfers and Subsidies - Operational:  Monetary Allocations - District Municipalities:  Eastern Cape - DC 10:  Cacadu - Planning and Development</v>
          </cell>
          <cell r="R10555">
            <v>0</v>
          </cell>
          <cell r="V10555" t="str">
            <v>DM EC: CACADU - PLANNING &amp; DEVEL</v>
          </cell>
        </row>
        <row r="10556">
          <cell r="Q10556" t="str">
            <v>Expenditure:  Transfers and Subsidies - Operational:  Monetary Allocations - District Municipalities:  Eastern Cape - DC 10:  Cacadu - Public Safety</v>
          </cell>
          <cell r="R10556">
            <v>0</v>
          </cell>
          <cell r="V10556" t="str">
            <v>DM EC: CACADU - PUBLIC SAFETY</v>
          </cell>
        </row>
        <row r="10557">
          <cell r="Q10557" t="str">
            <v>Expenditure:  Transfers and Subsidies - Operational:  Monetary Allocations - District Municipalities:  Eastern Cape - DC 10:  Cacadu - Road Transport</v>
          </cell>
          <cell r="R10557">
            <v>0</v>
          </cell>
          <cell r="V10557" t="str">
            <v>DM EC: CACADU - ROAD TRANSPORT</v>
          </cell>
        </row>
        <row r="10558">
          <cell r="Q10558" t="str">
            <v>Expenditure:  Transfers and Subsidies - Operational:  Monetary Allocations - District Municipalities:  Eastern Cape - DC 10:  Cacadu - Sport and Recreation</v>
          </cell>
          <cell r="R10558">
            <v>0</v>
          </cell>
          <cell r="V10558" t="str">
            <v>DM EC: CACADU - SPORT &amp; RECREATION</v>
          </cell>
        </row>
        <row r="10559">
          <cell r="Q10559" t="str">
            <v>Expenditure:  Transfers and Subsidies - Operational:  Monetary Allocations - District Municipalities:  Eastern Cape - DC 10:  Cacadu - Waste Water Management</v>
          </cell>
          <cell r="R10559">
            <v>0</v>
          </cell>
          <cell r="V10559" t="str">
            <v>DM EC: CACADU - WASTE WATER MAN</v>
          </cell>
        </row>
        <row r="10560">
          <cell r="Q10560" t="str">
            <v>Expenditure:  Transfers and Subsidies - Operational:  Monetary Allocations - District Municipalities:  Eastern Cape - DC 10:  Cacadu - Water</v>
          </cell>
          <cell r="R10560">
            <v>0</v>
          </cell>
          <cell r="V10560" t="str">
            <v>DM EC: CACADU - WATER</v>
          </cell>
        </row>
        <row r="10561">
          <cell r="Q10561" t="str">
            <v>Expenditure:  Transfers and Subsidies - Operational:  Monetary Allocations - District Municipalities:  Eastern Cape - DC 12 - Amatole</v>
          </cell>
          <cell r="R10561">
            <v>0</v>
          </cell>
          <cell r="V10561" t="str">
            <v>DM EC: AMATOLE</v>
          </cell>
        </row>
        <row r="10562">
          <cell r="Q10562" t="str">
            <v>Expenditure:  Transfers and Subsidies - Operational:  Monetary Allocations - District Municipalities:  Eastern Cape - DC 12:  Amatole - Community and Social Services</v>
          </cell>
          <cell r="R10562">
            <v>0</v>
          </cell>
          <cell r="V10562" t="str">
            <v>DM EC: AMATOLE - COMM &amp; SOC SERV</v>
          </cell>
        </row>
        <row r="10563">
          <cell r="Q10563" t="str">
            <v>Expenditure:  Transfers and Subsidies - Operational:  Monetary Allocations - District Municipalities:  Eastern Cape - DC 12:  Amatole - Environmental Protection</v>
          </cell>
          <cell r="R10563">
            <v>0</v>
          </cell>
          <cell r="V10563" t="str">
            <v>DM EC: AMATOLE - ENVIRON PROTECTION</v>
          </cell>
        </row>
        <row r="10564">
          <cell r="Q10564" t="str">
            <v>Expenditure:  Transfers and Subsidies - Operational:  Monetary Allocations - District Municipalities:  Eastern Cape - DC 12:  Amatole - Executive and Council</v>
          </cell>
          <cell r="R10564">
            <v>0</v>
          </cell>
          <cell r="V10564" t="str">
            <v>DM EC: AMATOLE - EXECUTIVE &amp; COUNCIL</v>
          </cell>
        </row>
        <row r="10565">
          <cell r="Q10565" t="str">
            <v>Expenditure:  Transfers and Subsidies - Operational:  Monetary Allocations - District Municipalities:  Eastern Cape - DC 12:  Amatole - Finance and Admin</v>
          </cell>
          <cell r="R10565">
            <v>0</v>
          </cell>
          <cell r="V10565" t="str">
            <v>DM EC: AMATOLE - FINANCE &amp; ADMIN</v>
          </cell>
        </row>
        <row r="10566">
          <cell r="Q10566" t="str">
            <v>Expenditure:  Transfers and Subsidies - Operational:  Monetary Allocations - District Municipalities:  Eastern Cape - DC 12:  Amatole - Health</v>
          </cell>
          <cell r="R10566">
            <v>0</v>
          </cell>
          <cell r="V10566" t="str">
            <v>DM EC: AMATOLE - HEALTH</v>
          </cell>
        </row>
        <row r="10567">
          <cell r="Q10567" t="str">
            <v>Expenditure:  Transfers and Subsidies - Operational:  Monetary Allocations - District Municipalities:  Eastern Cape - DC 12:  Amatole - Housing</v>
          </cell>
          <cell r="R10567">
            <v>0</v>
          </cell>
          <cell r="V10567" t="str">
            <v>DM EC: AMATOLE - HOUSING</v>
          </cell>
        </row>
        <row r="10568">
          <cell r="Q10568" t="str">
            <v>Expenditure:  Transfers and Subsidies - Operational:  Monetary Allocations - District Municipalities:  Eastern Cape - DC 12:  Amatole - Planning and Development</v>
          </cell>
          <cell r="R10568">
            <v>0</v>
          </cell>
          <cell r="V10568" t="str">
            <v>DM EC: AMATOLE - PLANNING &amp; DEVEL</v>
          </cell>
        </row>
        <row r="10569">
          <cell r="Q10569" t="str">
            <v>Expenditure:  Transfers and Subsidies - Operational:  Monetary Allocations - District Municipalities:  Eastern Cape - DC 12:  Amatole - Public Safety</v>
          </cell>
          <cell r="R10569">
            <v>0</v>
          </cell>
          <cell r="V10569" t="str">
            <v>DM EC: AMATOLE - PUBLIC SAFETY</v>
          </cell>
        </row>
        <row r="10570">
          <cell r="Q10570" t="str">
            <v>Expenditure:  Transfers and Subsidies - Operational:  Monetary Allocations - District Municipalities:  Eastern Cape - DC 12:  Amatole - Road Transport</v>
          </cell>
          <cell r="R10570">
            <v>0</v>
          </cell>
          <cell r="V10570" t="str">
            <v>DM EC: AMATOLE - ROAD TRANSPORT</v>
          </cell>
        </row>
        <row r="10571">
          <cell r="Q10571" t="str">
            <v>Expenditure:  Transfers and Subsidies - Operational:  Monetary Allocations - District Municipalities:  Eastern Cape - DC 12:  Amatole - Sport and Recreation</v>
          </cell>
          <cell r="R10571">
            <v>0</v>
          </cell>
          <cell r="V10571" t="str">
            <v>DM EC: AMATOLE - SPORT &amp; RECREATION</v>
          </cell>
        </row>
        <row r="10572">
          <cell r="Q10572" t="str">
            <v>Expenditure:  Transfers and Subsidies - Operational:  Monetary Allocations - District Municipalities:  Eastern Cape - DC 12:  Amatole - Waste Water Management</v>
          </cell>
          <cell r="R10572">
            <v>0</v>
          </cell>
          <cell r="V10572" t="str">
            <v>DM EC: AMATOLE - WASTE WATER MAN</v>
          </cell>
        </row>
        <row r="10573">
          <cell r="Q10573" t="str">
            <v>Expenditure:  Transfers and Subsidies - Operational:  Monetary Allocations - District Municipalities:  Eastern Cape - DC 12:  Amatole - Water</v>
          </cell>
          <cell r="R10573">
            <v>0</v>
          </cell>
          <cell r="V10573" t="str">
            <v>DM EC: AMATOLE - WATER</v>
          </cell>
        </row>
        <row r="10574">
          <cell r="Q10574" t="str">
            <v xml:space="preserve">Expenditure:  Transfers and Subsidies - Operational:  Monetary Allocations - District Municipalities:  Eastern Cape - DC 13:  Chris Hani </v>
          </cell>
          <cell r="R10574">
            <v>0</v>
          </cell>
          <cell r="V10574" t="str">
            <v>DM EC: CHRIS HANI</v>
          </cell>
        </row>
        <row r="10575">
          <cell r="Q10575" t="str">
            <v>Expenditure:  Transfers and Subsidies - Operational:  Monetary Allocations - District Municipalities:  Eastern Cape - DC 13:  Chris Hani - Community and Social Services</v>
          </cell>
          <cell r="R10575">
            <v>0</v>
          </cell>
          <cell r="V10575" t="str">
            <v>DM EC: CHRIS HANI - COMM &amp; SOC SERV</v>
          </cell>
        </row>
        <row r="10576">
          <cell r="Q10576" t="str">
            <v>Expenditure:  Transfers and Subsidies - Operational:  Monetary Allocations - District Municipalities:  Eastern Cape - DC 13:  Chris Hani - Environmental Protection</v>
          </cell>
          <cell r="R10576">
            <v>0</v>
          </cell>
          <cell r="V10576" t="str">
            <v>DM EC: CHRIS HANI - ENVIRON PROTECTION</v>
          </cell>
        </row>
        <row r="10577">
          <cell r="Q10577" t="str">
            <v>Expenditure:  Transfers and Subsidies - Operational:  Monetary Allocations - District Municipalities:  Eastern Cape - DC 13:  Chris Hani - Executive and Council</v>
          </cell>
          <cell r="R10577">
            <v>0</v>
          </cell>
          <cell r="V10577" t="str">
            <v>DM EC: CHRIS HANI - EXECUTIVE &amp; COUNCIL</v>
          </cell>
        </row>
        <row r="10578">
          <cell r="Q10578" t="str">
            <v>Expenditure:  Transfers and Subsidies - Operational:  Monetary Allocations - District Municipalities:  Eastern Cape - DC 13:  Chris Hani - Finance and Admin</v>
          </cell>
          <cell r="R10578">
            <v>0</v>
          </cell>
          <cell r="V10578" t="str">
            <v>DM EC: CHRIS HANI - FINANCE &amp; ADMIN</v>
          </cell>
        </row>
        <row r="10579">
          <cell r="Q10579" t="str">
            <v>Expenditure:  Transfers and Subsidies - Operational:  Monetary Allocations - District Municipalities:  Eastern Cape - DC 13:  Chris Hani - Health</v>
          </cell>
          <cell r="R10579">
            <v>0</v>
          </cell>
          <cell r="V10579" t="str">
            <v>DM EC: CHRIS HANI - HEALTH</v>
          </cell>
        </row>
        <row r="10580">
          <cell r="Q10580" t="str">
            <v>Expenditure:  Transfers and Subsidies - Operational:  Monetary Allocations - District Municipalities:  Eastern Cape - DC 13:  Chris Hani - Housing</v>
          </cell>
          <cell r="R10580">
            <v>0</v>
          </cell>
          <cell r="V10580" t="str">
            <v>DM EC: CHRIS HANI - HOUSING</v>
          </cell>
        </row>
        <row r="10581">
          <cell r="Q10581" t="str">
            <v>Expenditure:  Transfers and Subsidies - Operational:  Monetary Allocations - District Municipalities:  Eastern Cape - DC 13:  Chris Hani - Planning and Development</v>
          </cell>
          <cell r="R10581">
            <v>0</v>
          </cell>
          <cell r="V10581" t="str">
            <v>DM EC: CHRIS HANI - PLANNING &amp; DEVEL</v>
          </cell>
        </row>
        <row r="10582">
          <cell r="Q10582" t="str">
            <v>Expenditure:  Transfers and Subsidies - Operational:  Monetary Allocations - District Municipalities:  Eastern Cape - DC 13:  Chris Hani - Public Safety</v>
          </cell>
          <cell r="R10582">
            <v>0</v>
          </cell>
          <cell r="V10582" t="str">
            <v>DM EC: CHRIS HANI - PUBLIC SAFETY</v>
          </cell>
        </row>
        <row r="10583">
          <cell r="Q10583" t="str">
            <v>Expenditure:  Transfers and Subsidies - Operational:  Monetary Allocations - District Municipalities:  Eastern Cape - DC 13:  Chris Hani - Road Transport</v>
          </cell>
          <cell r="R10583">
            <v>0</v>
          </cell>
          <cell r="V10583" t="str">
            <v>DM EC: CHRIS HANI - ROAD TRANSPORT</v>
          </cell>
        </row>
        <row r="10584">
          <cell r="Q10584" t="str">
            <v>Expenditure:  Transfers and Subsidies - Operational:  Monetary Allocations - District Municipalities:  Eastern Cape - DC 13:  Chris Hani - Sport and Recreation</v>
          </cell>
          <cell r="R10584">
            <v>0</v>
          </cell>
          <cell r="V10584" t="str">
            <v>DM EC: CHRIS HANI - SPORT &amp; RECREATION</v>
          </cell>
        </row>
        <row r="10585">
          <cell r="Q10585" t="str">
            <v>Expenditure:  Transfers and Subsidies - Operational:  Monetary Allocations - District Municipalities:  Eastern Cape - DC 13:  Chris Hani - Waste Water Management</v>
          </cell>
          <cell r="R10585">
            <v>0</v>
          </cell>
          <cell r="V10585" t="str">
            <v>DM EC: CHRIS HANI - WASTE WATER MAN</v>
          </cell>
        </row>
        <row r="10586">
          <cell r="Q10586" t="str">
            <v>Expenditure:  Transfers and Subsidies - Operational:  Monetary Allocations - District Municipalities:  Eastern Cape - DC 13:  Chris Hani - Water</v>
          </cell>
          <cell r="R10586">
            <v>0</v>
          </cell>
          <cell r="V10586" t="str">
            <v>DM EC: CHRIS HANI - WATER</v>
          </cell>
        </row>
        <row r="10587">
          <cell r="Q10587" t="str">
            <v>Expenditure:  Transfers and Subsidies - Operational:  Monetary Allocations - District Municipalities:  Eastern Cape - DC 14:  Ukhahlamba</v>
          </cell>
          <cell r="R10587">
            <v>0</v>
          </cell>
          <cell r="V10587" t="str">
            <v>DM EC: UKHAHLAMBA</v>
          </cell>
        </row>
        <row r="10588">
          <cell r="Q10588" t="str">
            <v>Expenditure:  Transfers and Subsidies - Operational:  Monetary Allocations - District Municipalities:  Eastern Cape - DC 14:  Ukhahlamba - Community and Social Services</v>
          </cell>
          <cell r="R10588">
            <v>0</v>
          </cell>
          <cell r="V10588" t="str">
            <v>DM EC: UKHAHLAMBA - COMM &amp; SOC SERV</v>
          </cell>
        </row>
        <row r="10589">
          <cell r="Q10589" t="str">
            <v>Expenditure:  Transfers and Subsidies - Operational:  Monetary Allocations - District Municipalities:  Eastern Cape - DC 14:  Ukhahlamba - Environmental Protection</v>
          </cell>
          <cell r="R10589">
            <v>0</v>
          </cell>
          <cell r="V10589" t="str">
            <v>DM EC: UKHAHLAMBA - ENVIRON PROTECTION</v>
          </cell>
        </row>
        <row r="10590">
          <cell r="Q10590" t="str">
            <v>Expenditure:  Transfers and Subsidies - Operational:  Monetary Allocations - District Municipalities:  Eastern Cape - DC 14:  Ukhahlamba - Executive and Council</v>
          </cell>
          <cell r="R10590">
            <v>0</v>
          </cell>
          <cell r="V10590" t="str">
            <v>DM EC: UKHAHLAMBA - EXECUTIVE &amp; COUNCIL</v>
          </cell>
        </row>
        <row r="10591">
          <cell r="Q10591" t="str">
            <v>Expenditure:  Transfers and Subsidies - Operational:  Monetary Allocations - District Municipalities:  Eastern Cape - DC 14:  Ukhahlamba - Finance and Admin</v>
          </cell>
          <cell r="R10591">
            <v>0</v>
          </cell>
          <cell r="V10591" t="str">
            <v>DM EC: UKHAHLAMBA - FINANCE &amp; ADMIN</v>
          </cell>
        </row>
        <row r="10592">
          <cell r="Q10592" t="str">
            <v>Expenditure:  Transfers and Subsidies - Operational:  Monetary Allocations - District Municipalities:  Eastern Cape - DC 14:  Ukhahlamba - Health</v>
          </cell>
          <cell r="R10592">
            <v>0</v>
          </cell>
          <cell r="V10592" t="str">
            <v>DM EC: UKHAHLAMBA - HEALTH</v>
          </cell>
        </row>
        <row r="10593">
          <cell r="Q10593" t="str">
            <v>Expenditure:  Transfers and Subsidies - Operational:  Monetary Allocations - District Municipalities:  Eastern Cape - DC 14:  Ukhahlamba - Housing</v>
          </cell>
          <cell r="R10593">
            <v>0</v>
          </cell>
          <cell r="V10593" t="str">
            <v>DM EC: UKHAHLAMBA - HOUSING</v>
          </cell>
        </row>
        <row r="10594">
          <cell r="Q10594" t="str">
            <v>Expenditure:  Transfers and Subsidies - Operational:  Monetary Allocations - District Municipalities:  Eastern Cape - DC 14:  Ukhahlamba - Planning and Development</v>
          </cell>
          <cell r="R10594">
            <v>0</v>
          </cell>
          <cell r="V10594" t="str">
            <v>DM EC: UKHAHLAMBA - PLANNING &amp; DEVEL</v>
          </cell>
        </row>
        <row r="10595">
          <cell r="Q10595" t="str">
            <v>Expenditure:  Transfers and Subsidies - Operational:  Monetary Allocations - District Municipalities:  Eastern Cape - DC 14:  Ukhahlamba - Public Safety</v>
          </cell>
          <cell r="R10595">
            <v>0</v>
          </cell>
          <cell r="V10595" t="str">
            <v>DM EC: UKHAHLAMBA - PUBLIC SAFETY</v>
          </cell>
        </row>
        <row r="10596">
          <cell r="Q10596" t="str">
            <v>Expenditure:  Transfers and Subsidies - Operational:  Monetary Allocations - District Municipalities:  Eastern Cape - DC 14:  Ukhahlamba - Road Transport</v>
          </cell>
          <cell r="R10596">
            <v>0</v>
          </cell>
          <cell r="V10596" t="str">
            <v>DM EC: UKHAHLAMBA - ROAD TRANSPORT</v>
          </cell>
        </row>
        <row r="10597">
          <cell r="Q10597" t="str">
            <v>Expenditure:  Transfers and Subsidies - Operational:  Monetary Allocations - District Municipalities:  Eastern Cape - DC 14:  Ukhahlamba - Sport and Recreation</v>
          </cell>
          <cell r="R10597">
            <v>0</v>
          </cell>
          <cell r="V10597" t="str">
            <v>DM EC: UKHAHLAMBA - SPORT &amp; RECREATION</v>
          </cell>
        </row>
        <row r="10598">
          <cell r="Q10598" t="str">
            <v>Expenditure:  Transfers and Subsidies - Operational:  Monetary Allocations - District Municipalities:  Eastern Cape - DC 14:  Ukhahlamba - Waste Water Management</v>
          </cell>
          <cell r="R10598">
            <v>0</v>
          </cell>
          <cell r="V10598" t="str">
            <v>DM EC: UKHAHLAMBA - WASTE WATER MAN</v>
          </cell>
        </row>
        <row r="10599">
          <cell r="Q10599" t="str">
            <v>Expenditure:  Transfers and Subsidies - Operational:  Monetary Allocations - District Municipalities:  Eastern Cape - DC 14:  Ukhahlamba - Water</v>
          </cell>
          <cell r="R10599">
            <v>0</v>
          </cell>
          <cell r="V10599" t="str">
            <v>DM EC: UKHAHLAMBA - WATER</v>
          </cell>
        </row>
        <row r="10600">
          <cell r="Q10600" t="str">
            <v>Expenditure:  Transfers and Subsidies - Operational:  Monetary Allocations - District Municipalities:  Eastern Cape - DC 15:  OR Tambo</v>
          </cell>
          <cell r="R10600">
            <v>0</v>
          </cell>
          <cell r="V10600" t="str">
            <v>DM EC: OR TAMBO</v>
          </cell>
        </row>
        <row r="10601">
          <cell r="Q10601" t="str">
            <v>Expenditure:  Transfers and Subsidies - Operational:  Monetary Allocations - District Municipalities:  Eastern Cape - DC 15:  OR Tambo - Community and Social Services</v>
          </cell>
          <cell r="R10601">
            <v>0</v>
          </cell>
          <cell r="V10601" t="str">
            <v>DM EC: OR TAMBO - COMM &amp; SOC SERV</v>
          </cell>
        </row>
        <row r="10602">
          <cell r="Q10602" t="str">
            <v>Expenditure:  Transfers and Subsidies - Operational:  Monetary Allocations - District Municipalities:  Eastern Cape - DC 15:  OR Tambo - Environmental Protection</v>
          </cell>
          <cell r="R10602">
            <v>0</v>
          </cell>
          <cell r="V10602" t="str">
            <v>DM EC: OR TAMBO - ENVIRON PROTECTION</v>
          </cell>
        </row>
        <row r="10603">
          <cell r="Q10603" t="str">
            <v>Expenditure:  Transfers and Subsidies - Operational:  Monetary Allocations - District Municipalities:  Eastern Cape - DC 15:  OR Tambo - Executive and Council</v>
          </cell>
          <cell r="R10603">
            <v>0</v>
          </cell>
          <cell r="V10603" t="str">
            <v>DM EC: OR TAMBO - EXECUTIVE &amp; COUNCIL</v>
          </cell>
        </row>
        <row r="10604">
          <cell r="Q10604" t="str">
            <v>Expenditure:  Transfers and Subsidies - Operational:  Monetary Allocations - District Municipalities:  Eastern Cape - DC 15:  OR Tambo - Finance and Admin</v>
          </cell>
          <cell r="R10604">
            <v>0</v>
          </cell>
          <cell r="V10604" t="str">
            <v>DM EC: OR TAMBO - FINANCE &amp; ADMIN</v>
          </cell>
        </row>
        <row r="10605">
          <cell r="Q10605" t="str">
            <v>Expenditure:  Transfers and Subsidies - Operational:  Monetary Allocations - District Municipalities:  Eastern Cape - DC 15:  OR Tambo - Health</v>
          </cell>
          <cell r="R10605">
            <v>0</v>
          </cell>
          <cell r="V10605" t="str">
            <v>DM EC: OR TAMBO - HEALTH</v>
          </cell>
        </row>
        <row r="10606">
          <cell r="Q10606" t="str">
            <v>Expenditure:  Transfers and Subsidies - Operational:  Monetary Allocations - District Municipalities:  Eastern Cape - DC 15:  OR Tambo - Housing</v>
          </cell>
          <cell r="R10606">
            <v>0</v>
          </cell>
          <cell r="V10606" t="str">
            <v>DM EC: OR TAMBO - HOUSING</v>
          </cell>
        </row>
        <row r="10607">
          <cell r="Q10607" t="str">
            <v>Expenditure:  Transfers and Subsidies - Operational:  Monetary Allocations - District Municipalities:  Eastern Cape - DC 15:  OR Tambo - Planning and Development</v>
          </cell>
          <cell r="R10607">
            <v>0</v>
          </cell>
          <cell r="V10607" t="str">
            <v>DM EC: OR TAMBO - PLANNING &amp; DEVEL</v>
          </cell>
        </row>
        <row r="10608">
          <cell r="Q10608" t="str">
            <v>Expenditure:  Transfers and Subsidies - Operational:  Monetary Allocations - District Municipalities:  Eastern Cape - DC 15:  OR Tambo - Public Safety</v>
          </cell>
          <cell r="R10608">
            <v>0</v>
          </cell>
          <cell r="V10608" t="str">
            <v>DM EC: OR TAMBO - PUBLIC SAFETY</v>
          </cell>
        </row>
        <row r="10609">
          <cell r="Q10609" t="str">
            <v>Expenditure:  Transfers and Subsidies - Operational:  Monetary Allocations - District Municipalities:  Eastern Cape - DC 15:  OR Tambo - Road Transport</v>
          </cell>
          <cell r="R10609">
            <v>0</v>
          </cell>
          <cell r="V10609" t="str">
            <v>DM EC: OR TAMBO - ROAD TRANSPORT</v>
          </cell>
        </row>
        <row r="10610">
          <cell r="Q10610" t="str">
            <v>Expenditure:  Transfers and Subsidies - Operational:  Monetary Allocations - District Municipalities:  Eastern Cape - DC 15:  OR Tambo - Sport and Recreation</v>
          </cell>
          <cell r="R10610">
            <v>0</v>
          </cell>
          <cell r="V10610" t="str">
            <v>DM EC: OR TAMBO - SPORT &amp; RECREATION</v>
          </cell>
        </row>
        <row r="10611">
          <cell r="Q10611" t="str">
            <v>Expenditure:  Transfers and Subsidies - Operational:  Monetary Allocations - District Municipalities:  Eastern Cape - DC 15:  OR Tambo - Waste Water Management</v>
          </cell>
          <cell r="R10611">
            <v>0</v>
          </cell>
          <cell r="V10611" t="str">
            <v>DM EC: OR TAMBO - WASTE WATER MAN</v>
          </cell>
        </row>
        <row r="10612">
          <cell r="Q10612" t="str">
            <v>Expenditure:  Transfers and Subsidies - Operational:  Monetary Allocations - District Municipalities:  Eastern Cape - DC 15:  OR Tambo - Water</v>
          </cell>
          <cell r="R10612">
            <v>0</v>
          </cell>
          <cell r="V10612" t="str">
            <v>DM EC: OR TAMBO - WATER</v>
          </cell>
        </row>
        <row r="10613">
          <cell r="Q10613" t="str">
            <v>Expenditure:  Transfers and Subsidies - Operational:  Monetary Allocations - District Municipalities:  Eastern Cape - DC 44:  Alfred Nzo</v>
          </cell>
          <cell r="R10613">
            <v>0</v>
          </cell>
          <cell r="V10613" t="str">
            <v>DM EC: ALFRED NZO</v>
          </cell>
        </row>
        <row r="10614">
          <cell r="Q10614" t="str">
            <v>Expenditure:  Transfers and Subsidies - Operational:  Monetary Allocations - District Municipalities:  Eastern Cape - DC 44:  Alfred Nzo - Community and Social Services</v>
          </cell>
          <cell r="R10614">
            <v>0</v>
          </cell>
          <cell r="V10614" t="str">
            <v>DM EC: ALFRED NZO - COMM &amp; SOC SERV</v>
          </cell>
        </row>
        <row r="10615">
          <cell r="Q10615" t="str">
            <v>Expenditure:  Transfers and Subsidies - Operational:  Monetary Allocations - District Municipalities:  Eastern Cape - DC 44:  Alfred Nzo - Environmental Protection</v>
          </cell>
          <cell r="R10615">
            <v>0</v>
          </cell>
          <cell r="V10615" t="str">
            <v>DM EC: ALFRED NZO - ENVIRON PROTECTION</v>
          </cell>
        </row>
        <row r="10616">
          <cell r="Q10616" t="str">
            <v>Expenditure:  Transfers and Subsidies - Operational:  Monetary Allocations - District Municipalities:  Eastern Cape - DC 44:  Alfred Nzo - Executive and Council</v>
          </cell>
          <cell r="R10616">
            <v>0</v>
          </cell>
          <cell r="V10616" t="str">
            <v>DM EC: ALFRED NZO - EXECUTIVE &amp; COUNCIL</v>
          </cell>
        </row>
        <row r="10617">
          <cell r="Q10617" t="str">
            <v>Expenditure:  Transfers and Subsidies - Operational:  Monetary Allocations - District Municipalities:  Eastern Cape - DC 44:  Alfred Nzo - Finance and Admin</v>
          </cell>
          <cell r="R10617">
            <v>0</v>
          </cell>
          <cell r="V10617" t="str">
            <v>DM EC: ALFRED NZO - FINANCE &amp; ADMIN</v>
          </cell>
        </row>
        <row r="10618">
          <cell r="Q10618" t="str">
            <v>Expenditure:  Transfers and Subsidies - Operational:  Monetary Allocations - District Municipalities:  Eastern Cape - DC 44:  Alfred Nzo - Health</v>
          </cell>
          <cell r="R10618">
            <v>0</v>
          </cell>
          <cell r="V10618" t="str">
            <v>DM EC: ALFRED NZO - HEALTH</v>
          </cell>
        </row>
        <row r="10619">
          <cell r="Q10619" t="str">
            <v>Expenditure:  Transfers and Subsidies - Operational:  Monetary Allocations - District Municipalities:  Eastern Cape - DC 44:  Alfred Nzo - Housing</v>
          </cell>
          <cell r="R10619">
            <v>0</v>
          </cell>
          <cell r="V10619" t="str">
            <v>DM EC: ALFRED NZO - HOUSING</v>
          </cell>
        </row>
        <row r="10620">
          <cell r="Q10620" t="str">
            <v>Expenditure:  Transfers and Subsidies - Operational:  Monetary Allocations - District Municipalities:  Eastern Cape - DC 44:  Alfred Nzo - Planning and Development</v>
          </cell>
          <cell r="R10620">
            <v>0</v>
          </cell>
          <cell r="V10620" t="str">
            <v>DM EC: ALFRED NZO - PLANNING &amp; DEVEL</v>
          </cell>
        </row>
        <row r="10621">
          <cell r="Q10621" t="str">
            <v>Expenditure:  Transfers and Subsidies - Operational:  Monetary Allocations - District Municipalities:  Eastern Cape - DC 44:  Alfred Nzo - Public Safety</v>
          </cell>
          <cell r="R10621">
            <v>0</v>
          </cell>
          <cell r="V10621" t="str">
            <v>DM EC: ALFRED NZO - PUBLIC SAFETY</v>
          </cell>
        </row>
        <row r="10622">
          <cell r="Q10622" t="str">
            <v>Expenditure:  Transfers and Subsidies - Operational:  Monetary Allocations - District Municipalities:  Eastern Cape - DC 44:  Alfred Nzo - Road Transport</v>
          </cell>
          <cell r="R10622">
            <v>0</v>
          </cell>
          <cell r="V10622" t="str">
            <v>DM EC: ALFRED NZO - ROAD TRANSPORT</v>
          </cell>
        </row>
        <row r="10623">
          <cell r="Q10623" t="str">
            <v>Expenditure:  Transfers and Subsidies - Operational:  Monetary Allocations - District Municipalities:  Eastern Cape - DC 44:  Alfred Nzo - Sport and Recreation</v>
          </cell>
          <cell r="R10623">
            <v>0</v>
          </cell>
          <cell r="V10623" t="str">
            <v>DM EC: ALFRED NZO - SPORT &amp; RECREATION</v>
          </cell>
        </row>
        <row r="10624">
          <cell r="Q10624" t="str">
            <v>Expenditure:  Transfers and Subsidies - Operational:  Monetary Allocations - District Municipalities:  Eastern Cape - DC 44:  Alfred Nzo - Waste Water Management</v>
          </cell>
          <cell r="R10624">
            <v>0</v>
          </cell>
          <cell r="V10624" t="str">
            <v>DM EC: ALFRED NZO - WASTE WATER MAN</v>
          </cell>
        </row>
        <row r="10625">
          <cell r="Q10625" t="str">
            <v>Expenditure:  Transfers and Subsidies - Operational:  Monetary Allocations - District Municipalities:  Eastern Cape - DC 44:  Alfred Nzo - Water</v>
          </cell>
          <cell r="R10625">
            <v>0</v>
          </cell>
          <cell r="V10625" t="str">
            <v>DM EC: ALFRED NZO - WATER</v>
          </cell>
        </row>
        <row r="10626">
          <cell r="Q10626" t="str">
            <v>Expenditure:  Transfers and Subsidies - Operational:  Monetary Allocations - District Municipalities:  Free State</v>
          </cell>
          <cell r="R10626">
            <v>0</v>
          </cell>
          <cell r="V10626" t="str">
            <v>T&amp;S OPS: ALL MONETARY DM FREE STATE</v>
          </cell>
        </row>
        <row r="10627">
          <cell r="Q10627" t="str">
            <v>Expenditure:  Transfers and Subsidies - Operational:  Monetary Allocations - District Municipalities:  Free State - DC 16:  Xhariep</v>
          </cell>
          <cell r="R10627">
            <v>0</v>
          </cell>
          <cell r="V10627" t="str">
            <v>DM FS: XHARIEP</v>
          </cell>
        </row>
        <row r="10628">
          <cell r="Q10628" t="str">
            <v>Expenditure:  Transfers and Subsidies - Operational:  Monetary Allocations - District Municipalities:  Free State - DC 16:  Xhariep - Community and Social Services</v>
          </cell>
          <cell r="R10628">
            <v>0</v>
          </cell>
          <cell r="V10628" t="str">
            <v>DM FS: XHARIEP - COMM &amp; SOC SERV</v>
          </cell>
        </row>
        <row r="10629">
          <cell r="Q10629" t="str">
            <v>Expenditure:  Transfers and Subsidies - Operational:  Monetary Allocations - District Municipalities:  Free State - DC 16:  Xhariep - Environmental Protection</v>
          </cell>
          <cell r="R10629">
            <v>0</v>
          </cell>
          <cell r="V10629" t="str">
            <v>DM FS: XHARIEP - ENVIRON PROTECTION</v>
          </cell>
        </row>
        <row r="10630">
          <cell r="Q10630" t="str">
            <v>Expenditure:  Transfers and Subsidies - Operational:  Monetary Allocations - District Municipalities:  Free State - DC 16:  Xhariep - Executive and Council</v>
          </cell>
          <cell r="R10630">
            <v>0</v>
          </cell>
          <cell r="V10630" t="str">
            <v>DM FS: XHARIEP - EXECUTIVE &amp; COUNCIL</v>
          </cell>
        </row>
        <row r="10631">
          <cell r="Q10631" t="str">
            <v>Expenditure:  Transfers and Subsidies - Operational:  Monetary Allocations - District Municipalities:  Free State - DC 16:  Xhariep - Finance and Admin</v>
          </cell>
          <cell r="R10631">
            <v>0</v>
          </cell>
          <cell r="V10631" t="str">
            <v>DM FS: XHARIEP - FINANCE &amp; ADMIN</v>
          </cell>
        </row>
        <row r="10632">
          <cell r="Q10632" t="str">
            <v>Expenditure:  Transfers and Subsidies - Operational:  Monetary Allocations - District Municipalities:  Free State - DC 16:  Xhariep - Health</v>
          </cell>
          <cell r="R10632">
            <v>0</v>
          </cell>
          <cell r="V10632" t="str">
            <v>DM FS: XHARIEP - HEALTH</v>
          </cell>
        </row>
        <row r="10633">
          <cell r="Q10633" t="str">
            <v>Expenditure:  Transfers and Subsidies - Operational:  Monetary Allocations - District Municipalities:  Free State - DC 16:  Xhariep - Housing</v>
          </cell>
          <cell r="R10633">
            <v>0</v>
          </cell>
          <cell r="V10633" t="str">
            <v>DM FS: XHARIEP - HOUSING</v>
          </cell>
        </row>
        <row r="10634">
          <cell r="Q10634" t="str">
            <v>Expenditure:  Transfers and Subsidies - Operational:  Monetary Allocations - District Municipalities:  Free State - DC 16:  Xhariep - Planning and Development</v>
          </cell>
          <cell r="R10634">
            <v>0</v>
          </cell>
          <cell r="V10634" t="str">
            <v>DM FS: XHARIEP - PLANNING &amp; DEVEL</v>
          </cell>
        </row>
        <row r="10635">
          <cell r="Q10635" t="str">
            <v>Expenditure:  Transfers and Subsidies - Operational:  Monetary Allocations - District Municipalities:  Free State - DC 16:  Xhariep - Public Safety</v>
          </cell>
          <cell r="R10635">
            <v>0</v>
          </cell>
          <cell r="V10635" t="str">
            <v>DM FS: XHARIEP - PUBLIC SAFETY</v>
          </cell>
        </row>
        <row r="10636">
          <cell r="Q10636" t="str">
            <v>Expenditure:  Transfers and Subsidies - Operational:  Monetary Allocations - District Municipalities:  Free State - DC 16:  Xhariep - Road Transport</v>
          </cell>
          <cell r="R10636">
            <v>0</v>
          </cell>
          <cell r="V10636" t="str">
            <v>DM FS: XHARIEP - ROAD TRANSPORT</v>
          </cell>
        </row>
        <row r="10637">
          <cell r="Q10637" t="str">
            <v>Expenditure:  Transfers and Subsidies - Operational:  Monetary Allocations - District Municipalities:  Free State - DC 16:  Xhariep - Sport and Recreation</v>
          </cell>
          <cell r="R10637">
            <v>0</v>
          </cell>
          <cell r="V10637" t="str">
            <v>DM FS: XHARIEP - SPORT &amp; RECREATION</v>
          </cell>
        </row>
        <row r="10638">
          <cell r="Q10638" t="str">
            <v>Expenditure:  Transfers and Subsidies - Operational:  Monetary Allocations - District Municipalities:  Free State - DC 16:  Xhariep - Waste Water Management</v>
          </cell>
          <cell r="R10638">
            <v>0</v>
          </cell>
          <cell r="V10638" t="str">
            <v>DM FS: XHARIEP - WASTE WATER MAN</v>
          </cell>
        </row>
        <row r="10639">
          <cell r="Q10639" t="str">
            <v>Expenditure:  Transfers and Subsidies - Operational:  Monetary Allocations - District Municipalities:  Free State - DC 16:  Xhariep - Water</v>
          </cell>
          <cell r="R10639">
            <v>0</v>
          </cell>
          <cell r="V10639" t="str">
            <v>DM FS: XHARIEP - WATER</v>
          </cell>
        </row>
        <row r="10640">
          <cell r="Q10640" t="str">
            <v>Expenditure:  Transfers and Subsidies - Operational:  Monetary Allocations - District Municipalities:  Free State - DC 17:  Motheo</v>
          </cell>
          <cell r="R10640">
            <v>0</v>
          </cell>
          <cell r="V10640" t="str">
            <v>DM FS: MOTHEO</v>
          </cell>
        </row>
        <row r="10641">
          <cell r="Q10641" t="str">
            <v>Expenditure:  Transfers and Subsidies - Operational:  Monetary Allocations - District Municipalities:  Free State - DC 17:  Motheo - Community and Social Services</v>
          </cell>
          <cell r="R10641">
            <v>0</v>
          </cell>
          <cell r="V10641" t="str">
            <v>DM FS: MOTHEO - COMM &amp; SOC SERV</v>
          </cell>
        </row>
        <row r="10642">
          <cell r="Q10642" t="str">
            <v>Expenditure:  Transfers and Subsidies - Operational:  Monetary Allocations - District Municipalities:  Free State - DC 17:  Motheo - Environmental Protection</v>
          </cell>
          <cell r="R10642">
            <v>0</v>
          </cell>
          <cell r="V10642" t="str">
            <v>DM FS: MOTHEO - ENVIRON PROTECTION</v>
          </cell>
        </row>
        <row r="10643">
          <cell r="Q10643" t="str">
            <v>Expenditure:  Transfers and Subsidies - Operational:  Monetary Allocations - District Municipalities:  Free State - DC 17:  Motheo - Executive and Council</v>
          </cell>
          <cell r="R10643">
            <v>0</v>
          </cell>
          <cell r="V10643" t="str">
            <v>DM FS: MOTHEO - EXECUTIVE &amp; COUNCIL</v>
          </cell>
        </row>
        <row r="10644">
          <cell r="Q10644" t="str">
            <v>Expenditure:  Transfers and Subsidies - Operational:  Monetary Allocations - District Municipalities:  Free State - DC 17:  Motheo - Finance and Admin</v>
          </cell>
          <cell r="R10644">
            <v>0</v>
          </cell>
          <cell r="V10644" t="str">
            <v>DM FS: MOTHEO - FINANCE &amp; ADMIN</v>
          </cell>
        </row>
        <row r="10645">
          <cell r="Q10645" t="str">
            <v>Expenditure:  Transfers and Subsidies - Operational:  Monetary Allocations - District Municipalities:  Free State - DC 17:  Motheo - Health</v>
          </cell>
          <cell r="R10645">
            <v>0</v>
          </cell>
          <cell r="V10645" t="str">
            <v>DM FS: MOTHEO - HEALTH</v>
          </cell>
        </row>
        <row r="10646">
          <cell r="Q10646" t="str">
            <v>Expenditure:  Transfers and Subsidies - Operational:  Monetary Allocations - District Municipalities:  Free State - DC 17:  Motheo - Housing</v>
          </cell>
          <cell r="R10646">
            <v>0</v>
          </cell>
          <cell r="V10646" t="str">
            <v>DM FS: MOTHEO - HOUSING</v>
          </cell>
        </row>
        <row r="10647">
          <cell r="Q10647" t="str">
            <v>Expenditure:  Transfers and Subsidies - Operational:  Monetary Allocations - District Municipalities:  Free State - DC 17:  Motheo - Planning and Development</v>
          </cell>
          <cell r="R10647">
            <v>0</v>
          </cell>
          <cell r="V10647" t="str">
            <v>DM FS: MOTHEO - PLANNING &amp; DEVEL</v>
          </cell>
        </row>
        <row r="10648">
          <cell r="Q10648" t="str">
            <v>Expenditure:  Transfers and Subsidies - Operational:  Monetary Allocations - District Municipalities:  Free State - DC 17:  Motheo - Public Safety</v>
          </cell>
          <cell r="R10648">
            <v>0</v>
          </cell>
          <cell r="V10648" t="str">
            <v>DM FS: MOTHEO - PUBLIC SAFETY</v>
          </cell>
        </row>
        <row r="10649">
          <cell r="Q10649" t="str">
            <v>Expenditure:  Transfers and Subsidies - Operational:  Monetary Allocations - District Municipalities:  Free State - DC 17:  Motheo - Road Transport</v>
          </cell>
          <cell r="R10649">
            <v>0</v>
          </cell>
          <cell r="V10649" t="str">
            <v>DM FS: MOTHEO - ROAD TRANSPORT</v>
          </cell>
        </row>
        <row r="10650">
          <cell r="Q10650" t="str">
            <v>Expenditure:  Transfers and Subsidies - Operational:  Monetary Allocations - District Municipalities:  Free State - DC 17:  Motheo - Sport and Recreation</v>
          </cell>
          <cell r="R10650">
            <v>0</v>
          </cell>
          <cell r="V10650" t="str">
            <v>DM FS: MOTHEO - SPORT &amp; RECREATION</v>
          </cell>
        </row>
        <row r="10651">
          <cell r="Q10651" t="str">
            <v>Expenditure:  Transfers and Subsidies - Operational:  Monetary Allocations - District Municipalities:  Free State - DC 17:  Motheo - Waste Water Management</v>
          </cell>
          <cell r="R10651">
            <v>0</v>
          </cell>
          <cell r="V10651" t="str">
            <v>DM FS: MOTHEO - WASTE WATER MAN</v>
          </cell>
        </row>
        <row r="10652">
          <cell r="Q10652" t="str">
            <v>Expenditure:  Transfers and Subsidies - Operational:  Monetary Allocations - District Municipalities:  Free State - DC 17:  Motheo - Water</v>
          </cell>
          <cell r="R10652">
            <v>0</v>
          </cell>
          <cell r="V10652" t="str">
            <v>DM FS: MOTHEO - WATER</v>
          </cell>
        </row>
        <row r="10653">
          <cell r="Q10653" t="str">
            <v>Expenditure:  Transfers and Subsidies - Operational:  Monetary Allocations - District Municipalities:  Free State - DC 18:  Lejweleputswa</v>
          </cell>
          <cell r="R10653">
            <v>0</v>
          </cell>
          <cell r="V10653" t="str">
            <v>DM FS: LEJWELEPUTSWA</v>
          </cell>
        </row>
        <row r="10654">
          <cell r="Q10654" t="str">
            <v>Expenditure:  Transfers and Subsidies - Operational:  Monetary Allocations - District Municipalities:  Free State - DC 18:  Lejweleputswa - Community and Social Services</v>
          </cell>
          <cell r="R10654">
            <v>0</v>
          </cell>
          <cell r="V10654" t="str">
            <v>DM FS: LEJWELEPUTSWA - COMM &amp; SOC SERV</v>
          </cell>
        </row>
        <row r="10655">
          <cell r="Q10655" t="str">
            <v>Expenditure:  Transfers and Subsidies - Operational:  Monetary Allocations - District Municipalities:  Free State - DC 18:  Lejweleputswa - Environmental Protection</v>
          </cell>
          <cell r="R10655">
            <v>0</v>
          </cell>
          <cell r="V10655" t="str">
            <v>DM FS: LEJWELEPUTSWA - ENVIRO PROTECTION</v>
          </cell>
        </row>
        <row r="10656">
          <cell r="Q10656" t="str">
            <v>Expenditure:  Transfers and Subsidies - Operational:  Monetary Allocations - District Municipalities:  Free State - DC 18:  Lejweleputswa - Executive and Council</v>
          </cell>
          <cell r="R10656">
            <v>0</v>
          </cell>
          <cell r="V10656" t="str">
            <v>DM FS: LEJWELEPUTSWA - EXECUT &amp; COUNCIL</v>
          </cell>
        </row>
        <row r="10657">
          <cell r="Q10657" t="str">
            <v>Expenditure:  Transfers and Subsidies - Operational:  Monetary Allocations - District Municipalities:  Free State - DC 18:  Lejweleputswa - Finance and Admin</v>
          </cell>
          <cell r="R10657">
            <v>0</v>
          </cell>
          <cell r="V10657" t="str">
            <v>DM FS: LEJWELEPUTSWA - FINANCE &amp; ADMIN</v>
          </cell>
        </row>
        <row r="10658">
          <cell r="Q10658" t="str">
            <v>Expenditure:  Transfers and Subsidies - Operational:  Monetary Allocations - District Municipalities:  Free State - DC 18:  Lejweleputswa - Health</v>
          </cell>
          <cell r="R10658">
            <v>0</v>
          </cell>
          <cell r="V10658" t="str">
            <v>DM FS: LEJWELEPUTSWA - HEALTH</v>
          </cell>
        </row>
        <row r="10659">
          <cell r="Q10659" t="str">
            <v>Expenditure:  Transfers and Subsidies - Operational:  Monetary Allocations - District Municipalities:  Free State - DC 18:  Lejweleputswa - Housing</v>
          </cell>
          <cell r="R10659">
            <v>0</v>
          </cell>
          <cell r="V10659" t="str">
            <v>DM FS: LEJWELEPUTSWA - HOUSING</v>
          </cell>
        </row>
        <row r="10660">
          <cell r="Q10660" t="str">
            <v>Expenditure:  Transfers and Subsidies - Operational:  Monetary Allocations - District Municipalities:  Free State - DC 18:  Lejweleputswa - Planning and Development</v>
          </cell>
          <cell r="R10660">
            <v>0</v>
          </cell>
          <cell r="V10660" t="str">
            <v>DM FS: LEJWELEPUTSWA - PLANNING &amp; DEVEL</v>
          </cell>
        </row>
        <row r="10661">
          <cell r="Q10661" t="str">
            <v>Expenditure:  Transfers and Subsidies - Operational:  Monetary Allocations - District Municipalities:  Free State - DC 18:  Lejweleputswa - Public Safety</v>
          </cell>
          <cell r="R10661">
            <v>0</v>
          </cell>
          <cell r="V10661" t="str">
            <v>DM FS: LEJWELEPUTSWA - PUBLIC SAFETY</v>
          </cell>
        </row>
        <row r="10662">
          <cell r="Q10662" t="str">
            <v>Expenditure:  Transfers and Subsidies - Operational:  Monetary Allocations - District Municipalities:  Free State - DC 18:  Lejweleputswa - Road Transport</v>
          </cell>
          <cell r="R10662">
            <v>0</v>
          </cell>
          <cell r="V10662" t="str">
            <v>DM FS: LEJWELEPUTSWA - ROAD TRANSPORT</v>
          </cell>
        </row>
        <row r="10663">
          <cell r="Q10663" t="str">
            <v>Expenditure:  Transfers and Subsidies - Operational:  Monetary Allocations - District Municipalities:  Free State - DC 18:  Lejweleputswa - Sport and Recreation</v>
          </cell>
          <cell r="R10663">
            <v>0</v>
          </cell>
          <cell r="V10663" t="str">
            <v>DM FS: LEJWELEPUTSWA - SPORT &amp; RECREAT</v>
          </cell>
        </row>
        <row r="10664">
          <cell r="Q10664" t="str">
            <v>Expenditure:  Transfers and Subsidies - Operational:  Monetary Allocations - District Municipalities:  Free State - DC 18:  Lejweleputswa - Waste Water Management</v>
          </cell>
          <cell r="R10664">
            <v>0</v>
          </cell>
          <cell r="V10664" t="str">
            <v>DM FS: LEJWELEPUTSWA - WASTE WATER MAN</v>
          </cell>
        </row>
        <row r="10665">
          <cell r="Q10665" t="str">
            <v>Expenditure:  Transfers and Subsidies - Operational:  Monetary Allocations - District Municipalities:  Free State - DC 18:  Lejweleputswa - Water</v>
          </cell>
          <cell r="R10665">
            <v>0</v>
          </cell>
          <cell r="V10665" t="str">
            <v>DM FS: LEJWELEPUTSWA - WATER</v>
          </cell>
        </row>
        <row r="10666">
          <cell r="Q10666" t="str">
            <v>Expenditure:  Transfers and Subsidies - Operational:  Monetary Allocations - District Municipalities:  Free State - DC 19:  Thabo Mofutsanyane</v>
          </cell>
          <cell r="R10666">
            <v>0</v>
          </cell>
          <cell r="V10666" t="str">
            <v>DM FS: THABO MOFUTSANYANE</v>
          </cell>
        </row>
        <row r="10667">
          <cell r="Q10667" t="str">
            <v>Expenditure:  Transfers and Subsidies - Operational:  Monetary Allocations - District Municipalities:  Free State - DC 19:  Thabo Mofutsanyane - Community and Social Services</v>
          </cell>
          <cell r="R10667">
            <v>0</v>
          </cell>
          <cell r="V10667" t="str">
            <v>DM FS: THABO MOFUTS - COMM &amp; SOC SERV</v>
          </cell>
        </row>
        <row r="10668">
          <cell r="Q10668" t="str">
            <v>Expenditure:  Transfers and Subsidies - Operational:  Monetary Allocations - District Municipalities:  Free State - DC 19:  Thabo Mofutsanyane - Environmental Protection</v>
          </cell>
          <cell r="R10668">
            <v>0</v>
          </cell>
          <cell r="V10668" t="str">
            <v>DM FS: THABO MOFUTS - ENVIRON PROTECTION</v>
          </cell>
        </row>
        <row r="10669">
          <cell r="Q10669" t="str">
            <v>Expenditure:  Transfers and Subsidies - Operational:  Monetary Allocations - District Municipalities:  Free State - DC 19:  Thabo Mofutsanyane - Executive and Council</v>
          </cell>
          <cell r="R10669">
            <v>0</v>
          </cell>
          <cell r="V10669" t="str">
            <v>DM FS: THABO MOFUTS - EXECUTIV &amp; COUNCIL</v>
          </cell>
        </row>
        <row r="10670">
          <cell r="Q10670" t="str">
            <v>Expenditure:  Transfers and Subsidies - Operational:  Monetary Allocations - District Municipalities:  Free State - DC 19:  Thabo Mofutsanyane - Finance and Admin</v>
          </cell>
          <cell r="R10670">
            <v>0</v>
          </cell>
          <cell r="V10670" t="str">
            <v>DM FS: THABO MOFUTS - FINANCE &amp; ADMIN</v>
          </cell>
        </row>
        <row r="10671">
          <cell r="Q10671" t="str">
            <v>Expenditure:  Transfers and Subsidies - Operational:  Monetary Allocations - District Municipalities:  Free State - DC 19:  Thabo Mofutsanyane - Health</v>
          </cell>
          <cell r="R10671">
            <v>0</v>
          </cell>
          <cell r="V10671" t="str">
            <v>DM FS: THABO MOFUTS - HEALTH</v>
          </cell>
        </row>
        <row r="10672">
          <cell r="Q10672" t="str">
            <v>Expenditure:  Transfers and Subsidies - Operational:  Monetary Allocations - District Municipalities:  Free State - DC 19:  Thabo Mofutsanyane - Housing</v>
          </cell>
          <cell r="R10672">
            <v>0</v>
          </cell>
          <cell r="V10672" t="str">
            <v>DM FS: THABO MOFUTS - HOUSING</v>
          </cell>
        </row>
        <row r="10673">
          <cell r="Q10673" t="str">
            <v>Expenditure:  Transfers and Subsidies - Operational:  Monetary Allocations - District Municipalities:  Free State - DC 19:  Thabo Mofutsanyane - Planning and Development</v>
          </cell>
          <cell r="R10673">
            <v>0</v>
          </cell>
          <cell r="V10673" t="str">
            <v>DM FS: THABO MOFUTS - PLANNING &amp; DEVEL</v>
          </cell>
        </row>
        <row r="10674">
          <cell r="Q10674" t="str">
            <v>Expenditure:  Transfers and Subsidies - Operational:  Monetary Allocations - District Municipalities:  Free State - DC 19:  Thabo Mofutsanyane - Public Safety</v>
          </cell>
          <cell r="R10674">
            <v>0</v>
          </cell>
          <cell r="V10674" t="str">
            <v>DM FS: THABO MOFUTS - PUBLIC SAFETY</v>
          </cell>
        </row>
        <row r="10675">
          <cell r="Q10675" t="str">
            <v>Expenditure:  Transfers and Subsidies - Operational:  Monetary Allocations - District Municipalities:  Free State - DC 19:  Thabo Mofutsanyane - Road Transport</v>
          </cell>
          <cell r="R10675">
            <v>0</v>
          </cell>
          <cell r="V10675" t="str">
            <v>DM FS: THABO MOFUTS - ROAD TRANSPORT</v>
          </cell>
        </row>
        <row r="10676">
          <cell r="Q10676" t="str">
            <v>Expenditure:  Transfers and Subsidies - Operational:  Monetary Allocations - District Municipalities:  Free State - DC 19:  Thabo Mofutsanyane - Sport and Recreation</v>
          </cell>
          <cell r="R10676">
            <v>0</v>
          </cell>
          <cell r="V10676" t="str">
            <v>DM FS: THABO MOFUTS - SPORT &amp; RECREATION</v>
          </cell>
        </row>
        <row r="10677">
          <cell r="Q10677" t="str">
            <v>Expenditure:  Transfers and Subsidies - Operational:  Monetary Allocations - District Municipalities:  Free State - DC 19:  Thabo Mofutsanyane - Waste Water Management</v>
          </cell>
          <cell r="R10677">
            <v>0</v>
          </cell>
          <cell r="V10677" t="str">
            <v>DM FS: THABO MOFUTS - WASTE WATER MAN</v>
          </cell>
        </row>
        <row r="10678">
          <cell r="Q10678" t="str">
            <v>Expenditure:  Transfers and Subsidies - Operational:  Monetary Allocations - District Municipalities:  Free State - DC 19:  Thabo Mofutsanyane - Water</v>
          </cell>
          <cell r="R10678">
            <v>0</v>
          </cell>
          <cell r="V10678" t="str">
            <v>DM FS: THABO MOFUTS - WATER</v>
          </cell>
        </row>
        <row r="10679">
          <cell r="Q10679" t="str">
            <v>Expenditure:  Transfers and Subsidies - Operational:  Monetary Allocations - District Municipalities:  Free State - DC 20:  Fazile Dabi</v>
          </cell>
          <cell r="R10679">
            <v>0</v>
          </cell>
          <cell r="V10679" t="str">
            <v>DM FS: FAZILE DABI</v>
          </cell>
        </row>
        <row r="10680">
          <cell r="Q10680" t="str">
            <v>Expenditure:  Transfers and Subsidies - Operational:  Monetary Allocations - District Municipalities:  Free State - DC 20:  Fazile Dabi - Community and Social Services</v>
          </cell>
          <cell r="R10680">
            <v>0</v>
          </cell>
          <cell r="V10680" t="str">
            <v>DM FS: FAZILE DABI - COMM &amp; SOC SERV</v>
          </cell>
        </row>
        <row r="10681">
          <cell r="Q10681" t="str">
            <v>Expenditure:  Transfers and Subsidies - Operational:  Monetary Allocations - District Municipalities:  Free State - DC 20:  Fazile Dabi - Environmental Protection</v>
          </cell>
          <cell r="R10681">
            <v>0</v>
          </cell>
          <cell r="V10681" t="str">
            <v>DM FS: FAZILE DABI - ENVIRON PROTECTION</v>
          </cell>
        </row>
        <row r="10682">
          <cell r="Q10682" t="str">
            <v>Expenditure:  Transfers and Subsidies - Operational:  Monetary Allocations - District Municipalities:  Free State - DC 20:  Fazile Dabi - Executive and Council</v>
          </cell>
          <cell r="R10682">
            <v>0</v>
          </cell>
          <cell r="V10682" t="str">
            <v>DM FS: FAZILE DABI - EXECUTIVE &amp; COUNCIL</v>
          </cell>
        </row>
        <row r="10683">
          <cell r="Q10683" t="str">
            <v>Expenditure:  Transfers and Subsidies - Operational:  Monetary Allocations - District Municipalities:  Free State - DC 20:  Fazile Dabi - Finance and Admin</v>
          </cell>
          <cell r="R10683">
            <v>0</v>
          </cell>
          <cell r="V10683" t="str">
            <v>DM FS: FAZILE DABI - FINANCE &amp; ADMIN</v>
          </cell>
        </row>
        <row r="10684">
          <cell r="Q10684" t="str">
            <v>Expenditure:  Transfers and Subsidies - Operational:  Monetary Allocations - District Municipalities:  Free State - DC 20:  Fazile Dabi - Health</v>
          </cell>
          <cell r="R10684">
            <v>0</v>
          </cell>
          <cell r="V10684" t="str">
            <v>DM FS: FAZILE DABI - HEALTH</v>
          </cell>
        </row>
        <row r="10685">
          <cell r="Q10685" t="str">
            <v>Expenditure:  Transfers and Subsidies - Operational:  Monetary Allocations - District Municipalities:  Free State - DC 20:  Fazile Dabi - Housing</v>
          </cell>
          <cell r="R10685">
            <v>0</v>
          </cell>
          <cell r="V10685" t="str">
            <v>DM FS: FAZILE DABI - HOUSING</v>
          </cell>
        </row>
        <row r="10686">
          <cell r="Q10686" t="str">
            <v>Expenditure:  Transfers and Subsidies - Operational:  Monetary Allocations - District Municipalities:  Free State - DC 20:  Fazile Dabi - Planning and Development</v>
          </cell>
          <cell r="R10686">
            <v>0</v>
          </cell>
          <cell r="V10686" t="str">
            <v>DM FS: FAZILE DABI - PLANNING &amp; DEVEL</v>
          </cell>
        </row>
        <row r="10687">
          <cell r="Q10687" t="str">
            <v>Expenditure:  Transfers and Subsidies - Operational:  Monetary Allocations - District Municipalities:  Free State - DC 20:  Fazile Dabi - Public Safety</v>
          </cell>
          <cell r="R10687">
            <v>0</v>
          </cell>
          <cell r="V10687" t="str">
            <v>DM FS: FAZILE DABI - PUBLIC SAFETY</v>
          </cell>
        </row>
        <row r="10688">
          <cell r="Q10688" t="str">
            <v>Expenditure:  Transfers and Subsidies - Operational:  Monetary Allocations - District Municipalities:  Free State - DC 20:  Fazile Dabi - Road Transport</v>
          </cell>
          <cell r="R10688">
            <v>0</v>
          </cell>
          <cell r="V10688" t="str">
            <v>DM FS: FAZILE DABI - ROAD TRANSPORT</v>
          </cell>
        </row>
        <row r="10689">
          <cell r="Q10689" t="str">
            <v>Expenditure:  Transfers and Subsidies - Operational:  Monetary Allocations - District Municipalities:  Free State - DC 20:  Fazile Dabi - Sport and Recreation</v>
          </cell>
          <cell r="R10689">
            <v>0</v>
          </cell>
          <cell r="V10689" t="str">
            <v>DM FS: FAZILE DABI - SPORT &amp; RECREATION</v>
          </cell>
        </row>
        <row r="10690">
          <cell r="Q10690" t="str">
            <v>Expenditure:  Transfers and Subsidies - Operational:  Monetary Allocations - District Municipalities:  Free State - DC 20:  Fazile Dabi - Waste Water Management</v>
          </cell>
          <cell r="R10690">
            <v>0</v>
          </cell>
          <cell r="V10690" t="str">
            <v>DM FS: FAZILE DABI - WASTE WATER MAN</v>
          </cell>
        </row>
        <row r="10691">
          <cell r="Q10691" t="str">
            <v>Expenditure:  Transfers and Subsidies - Operational:  Monetary Allocations - District Municipalities:  Free State - DC 20:  Fazile Dabi - Water</v>
          </cell>
          <cell r="R10691">
            <v>0</v>
          </cell>
          <cell r="V10691" t="str">
            <v>DM FS: FAZILE DABI - WATER</v>
          </cell>
        </row>
        <row r="10692">
          <cell r="Q10692" t="str">
            <v>Expenditure:  Transfers and Subsidies - Operational:  Monetary Allocations - District Municipalities:  Gauteng</v>
          </cell>
          <cell r="R10692">
            <v>0</v>
          </cell>
          <cell r="V10692" t="str">
            <v>T&amp;S OPS: MONETARY DM GAUTENG</v>
          </cell>
        </row>
        <row r="10693">
          <cell r="Q10693" t="str">
            <v>Expenditure:  Transfers and Subsidies - Operational:  Monetary Allocations - District Municipalities:  Gauteng - DC 46:  Metsweding</v>
          </cell>
          <cell r="R10693">
            <v>0</v>
          </cell>
          <cell r="V10693" t="str">
            <v>DM GP: METSWEDING</v>
          </cell>
        </row>
        <row r="10694">
          <cell r="Q10694" t="str">
            <v>Expenditure:  Transfers and Subsidies - Operational:  Monetary Allocations - District Municipalities:  Gauteng - DC 46:  Metsweding - Community and Social Services</v>
          </cell>
          <cell r="R10694">
            <v>0</v>
          </cell>
          <cell r="V10694" t="str">
            <v>DM GP: METSWEDING - COMM &amp; SOC SERV</v>
          </cell>
        </row>
        <row r="10695">
          <cell r="Q10695" t="str">
            <v>Expenditure:  Transfers and Subsidies - Operational:  Monetary Allocations - District Municipalities:  Gauteng - DC 46:  Metsweding - Environmental Protection</v>
          </cell>
          <cell r="R10695">
            <v>0</v>
          </cell>
          <cell r="V10695" t="str">
            <v>DM GP: METSWEDING - ENVIRON PROTECTION</v>
          </cell>
        </row>
        <row r="10696">
          <cell r="Q10696" t="str">
            <v>Expenditure:  Transfers and Subsidies - Operational:  Monetary Allocations - District Municipalities:  Gauteng - DC 46:  Metsweding - Executive and Council</v>
          </cell>
          <cell r="R10696">
            <v>0</v>
          </cell>
          <cell r="V10696" t="str">
            <v>DM GP: METSWEDING - EXECUTIVE &amp; COUNCIL</v>
          </cell>
        </row>
        <row r="10697">
          <cell r="Q10697" t="str">
            <v>Expenditure:  Transfers and Subsidies - Operational:  Monetary Allocations - District Municipalities:  Gauteng - DC 46:  Metsweding - Finance and Admin</v>
          </cell>
          <cell r="R10697">
            <v>0</v>
          </cell>
          <cell r="V10697" t="str">
            <v>DM GP: METSWEDING - FINANCE &amp; ADMIN</v>
          </cell>
        </row>
        <row r="10698">
          <cell r="Q10698" t="str">
            <v>Expenditure:  Transfers and Subsidies - Operational:  Monetary Allocations - District Municipalities:  Gauteng - DC 46:  Metsweding - Health</v>
          </cell>
          <cell r="R10698">
            <v>0</v>
          </cell>
          <cell r="V10698" t="str">
            <v>DM GP: METSWEDING - HEALTH</v>
          </cell>
        </row>
        <row r="10699">
          <cell r="Q10699" t="str">
            <v>Expenditure:  Transfers and Subsidies - Operational:  Monetary Allocations - District Municipalities:  Gauteng - DC 46:  Metsweding - Housing</v>
          </cell>
          <cell r="R10699">
            <v>0</v>
          </cell>
          <cell r="V10699" t="str">
            <v>DM GP: METSWEDING - HOUSING</v>
          </cell>
        </row>
        <row r="10700">
          <cell r="Q10700" t="str">
            <v>Expenditure:  Transfers and Subsidies - Operational:  Monetary Allocations - District Municipalities:  Gauteng - DC 46:  Metsweding - Planning and Development</v>
          </cell>
          <cell r="R10700">
            <v>0</v>
          </cell>
          <cell r="V10700" t="str">
            <v>DM GP: METSWEDING - PLANNING &amp; DEVEL</v>
          </cell>
        </row>
        <row r="10701">
          <cell r="Q10701" t="str">
            <v>Expenditure:  Transfers and Subsidies - Operational:  Monetary Allocations - District Municipalities:  Gauteng - DC 46:  Metsweding - Public Safety</v>
          </cell>
          <cell r="R10701">
            <v>0</v>
          </cell>
          <cell r="V10701" t="str">
            <v>DM GP: METSWEDING - PUBLIC SAFETY</v>
          </cell>
        </row>
        <row r="10702">
          <cell r="Q10702" t="str">
            <v>Expenditure:  Transfers and Subsidies - Operational:  Monetary Allocations - District Municipalities:  Gauteng - DC 46:  Metsweding - Road Transport</v>
          </cell>
          <cell r="R10702">
            <v>0</v>
          </cell>
          <cell r="V10702" t="str">
            <v>DM GP: METSWEDING - ROAD TRANSPORT</v>
          </cell>
        </row>
        <row r="10703">
          <cell r="Q10703" t="str">
            <v>Expenditure:  Transfers and Subsidies - Operational:  Monetary Allocations - District Municipalities:  Gauteng - DC 46:  Metsweding - Sport and Recreation</v>
          </cell>
          <cell r="R10703">
            <v>0</v>
          </cell>
          <cell r="V10703" t="str">
            <v>DM GP: METSWEDING - SPORT &amp; RECREATION</v>
          </cell>
        </row>
        <row r="10704">
          <cell r="Q10704" t="str">
            <v>Expenditure:  Transfers and Subsidies - Operational:  Monetary Allocations - District Municipalities:  Gauteng - DC 46:  Metsweding - Waste Water Management</v>
          </cell>
          <cell r="R10704">
            <v>0</v>
          </cell>
          <cell r="V10704" t="str">
            <v>DM GP: METSWEDING - WASTE WATER MAN</v>
          </cell>
        </row>
        <row r="10705">
          <cell r="Q10705" t="str">
            <v>Expenditure:  Transfers and Subsidies - Operational:  Monetary Allocations - District Municipalities:  Gauteng - DC 46:  Metsweding - Water</v>
          </cell>
          <cell r="R10705">
            <v>0</v>
          </cell>
          <cell r="V10705" t="str">
            <v>DM GP: METSWEDING - WATER</v>
          </cell>
        </row>
        <row r="10706">
          <cell r="Q10706" t="str">
            <v>Expenditure:  Transfers and Subsidies - Operational:  Monetary Allocations - District Municipalities:  Gauteng:  DC 42 - Sedibeng</v>
          </cell>
          <cell r="R10706">
            <v>0</v>
          </cell>
          <cell r="V10706" t="str">
            <v>DM GP: SEDIBENG</v>
          </cell>
        </row>
        <row r="10707">
          <cell r="Q10707" t="str">
            <v>Expenditure:  Transfers and Subsidies - Operational:  Monetary Allocations - District Municipalities:  Gauteng - DC 42:  Sedibeng - Community and Social Services</v>
          </cell>
          <cell r="R10707">
            <v>0</v>
          </cell>
          <cell r="V10707" t="str">
            <v>DM GP: SEDIBENG - COMM &amp; SOC SERV</v>
          </cell>
        </row>
        <row r="10708">
          <cell r="Q10708" t="str">
            <v>Expenditure:  Transfers and Subsidies - Operational:  Monetary Allocations - District Municipalities:  Gauteng - DC 42:  Sedibeng - Environmental Protection</v>
          </cell>
          <cell r="R10708">
            <v>0</v>
          </cell>
          <cell r="V10708" t="str">
            <v>DM GP: SEDIBENG - ENVIRON PROTECTION</v>
          </cell>
        </row>
        <row r="10709">
          <cell r="Q10709" t="str">
            <v>Expenditure:  Transfers and Subsidies - Operational:  Monetary Allocations - District Municipalities:  Gauteng - DC 42:  Sedibeng - Executive and Council</v>
          </cell>
          <cell r="R10709">
            <v>0</v>
          </cell>
          <cell r="V10709" t="str">
            <v>DM GP: SEDIBENG - EXECUTIVE &amp; COUNCIL</v>
          </cell>
        </row>
        <row r="10710">
          <cell r="Q10710" t="str">
            <v>Expenditure:  Transfers and Subsidies - Operational:  Monetary Allocations - District Municipalities:  Gauteng - DC 42:  Sedibeng - Finance and Admin</v>
          </cell>
          <cell r="R10710">
            <v>0</v>
          </cell>
          <cell r="V10710" t="str">
            <v>DM GP: SEDIBENG - FINANCE &amp; ADMIN</v>
          </cell>
        </row>
        <row r="10711">
          <cell r="Q10711" t="str">
            <v>Expenditure:  Transfers and Subsidies - Operational:  Monetary Allocations - District Municipalities:  Gauteng - DC 42:  Sedibeng - Health</v>
          </cell>
          <cell r="R10711">
            <v>0</v>
          </cell>
          <cell r="V10711" t="str">
            <v>DM GP: SEDIBENG - HEALTH</v>
          </cell>
        </row>
        <row r="10712">
          <cell r="Q10712" t="str">
            <v>Expenditure:  Transfers and Subsidies - Operational:  Monetary Allocations - District Municipalities:  Gauteng - DC 42:  Sedibeng - Housing</v>
          </cell>
          <cell r="R10712">
            <v>0</v>
          </cell>
          <cell r="V10712" t="str">
            <v>DM GP: SEDIBENG - HOUSING</v>
          </cell>
        </row>
        <row r="10713">
          <cell r="Q10713" t="str">
            <v>Expenditure:  Transfers and Subsidies - Operational:  Monetary Allocations - District Municipalities:  Gauteng - DC 42:  Sedibeng - Planning and Development</v>
          </cell>
          <cell r="R10713">
            <v>0</v>
          </cell>
          <cell r="V10713" t="str">
            <v>DM GP: SEDIBENG - PLANNING &amp; DEVEL</v>
          </cell>
        </row>
        <row r="10714">
          <cell r="Q10714" t="str">
            <v>Expenditure:  Transfers and Subsidies - Operational:  Monetary Allocations - District Municipalities:  Gauteng - DC 42:  Sedibeng - Public Safety</v>
          </cell>
          <cell r="R10714">
            <v>0</v>
          </cell>
          <cell r="V10714" t="str">
            <v>DM GP: SEDIBENG - PUBLIC SAFETY</v>
          </cell>
        </row>
        <row r="10715">
          <cell r="Q10715" t="str">
            <v>Expenditure:  Transfers and Subsidies - Operational:  Monetary Allocations - District Municipalities:  Gauteng - DC 42:  Sedibeng - Road Transport</v>
          </cell>
          <cell r="R10715">
            <v>0</v>
          </cell>
          <cell r="V10715" t="str">
            <v>DM GP: SEDIBENG - ROAD TRANSPORT</v>
          </cell>
        </row>
        <row r="10716">
          <cell r="Q10716" t="str">
            <v>Expenditure:  Transfers and Subsidies - Operational:  Monetary Allocations - District Municipalities:  Gauteng - DC 42:  Sedibeng - Sport and Recreation</v>
          </cell>
          <cell r="R10716">
            <v>0</v>
          </cell>
          <cell r="V10716" t="str">
            <v>DM GP: SEDIBENG - SPORT &amp; RECREATION</v>
          </cell>
        </row>
        <row r="10717">
          <cell r="Q10717" t="str">
            <v>Expenditure:  Transfers and Subsidies - Operational:  Monetary Allocations - District Municipalities:  Gauteng - DC 42:  Sedibeng - Waste Water Management</v>
          </cell>
          <cell r="R10717">
            <v>0</v>
          </cell>
          <cell r="V10717" t="str">
            <v>DM GP: SEDIBENG - WASTE WATER MAN</v>
          </cell>
        </row>
        <row r="10718">
          <cell r="Q10718" t="str">
            <v>Expenditure:  Transfers and Subsidies - Operational:  Monetary Allocations - District Municipalities:  Gauteng - DC 42:  Sedibeng - Water</v>
          </cell>
          <cell r="R10718">
            <v>0</v>
          </cell>
          <cell r="V10718" t="str">
            <v>DM GP: SEDIBENG - WATER</v>
          </cell>
        </row>
        <row r="10719">
          <cell r="Q10719" t="str">
            <v>Expenditure:  Transfers and Subsidies - Operational:  Monetary Allocations - District Municipalities:  Gauteng - DC 48:  West Rand</v>
          </cell>
          <cell r="R10719">
            <v>0</v>
          </cell>
          <cell r="V10719" t="str">
            <v>DM GP: WEST RAND</v>
          </cell>
        </row>
        <row r="10720">
          <cell r="Q10720" t="str">
            <v>Expenditure:  Transfers and Subsidies - Operational:  Monetary Allocations - District Municipalities:  Gauteng - DC 48:  West Rand - Community and Social Services</v>
          </cell>
          <cell r="R10720">
            <v>0</v>
          </cell>
          <cell r="V10720" t="str">
            <v>DM GP: WEST RAND - COMM &amp; SOC SERV</v>
          </cell>
        </row>
        <row r="10721">
          <cell r="Q10721" t="str">
            <v>Expenditure:  Transfers and Subsidies - Operational:  Monetary Allocations - District Municipalities:  Gauteng - DC 48:  West Rand - Environmental Protection</v>
          </cell>
          <cell r="R10721">
            <v>0</v>
          </cell>
          <cell r="V10721" t="str">
            <v>DM GP: WEST RAND - ENVIRON PROTECTION</v>
          </cell>
        </row>
        <row r="10722">
          <cell r="Q10722" t="str">
            <v>Expenditure:  Transfers and Subsidies - Operational:  Monetary Allocations - District Municipalities:  Gauteng - DC 48:  West Rand - Executive and Council</v>
          </cell>
          <cell r="R10722">
            <v>0</v>
          </cell>
          <cell r="V10722" t="str">
            <v>DM GP: WEST RAND - EXECUTIVE &amp; COUNCIL</v>
          </cell>
        </row>
        <row r="10723">
          <cell r="Q10723" t="str">
            <v>Expenditure:  Transfers and Subsidies - Operational:  Monetary Allocations - District Municipalities:  Gauteng - DC 48:  West Rand - Finance and Admin</v>
          </cell>
          <cell r="R10723">
            <v>0</v>
          </cell>
          <cell r="V10723" t="str">
            <v>DM GP: WEST RAND - FINANCE &amp; ADMIN</v>
          </cell>
        </row>
        <row r="10724">
          <cell r="Q10724" t="str">
            <v>Expenditure:  Transfers and Subsidies - Operational:  Monetary Allocations - District Municipalities:  Gauteng - DC 48:  West Rand - Health</v>
          </cell>
          <cell r="R10724">
            <v>0</v>
          </cell>
          <cell r="V10724" t="str">
            <v>DM GP: WEST RAND - HEALTH</v>
          </cell>
        </row>
        <row r="10725">
          <cell r="Q10725" t="str">
            <v>Expenditure:  Transfers and Subsidies - Operational:  Monetary Allocations - District Municipalities:  Gauteng - DC 48:  West Rand - Housing</v>
          </cell>
          <cell r="R10725">
            <v>0</v>
          </cell>
          <cell r="V10725" t="str">
            <v>DM GP: WEST RAND - HOUSING</v>
          </cell>
        </row>
        <row r="10726">
          <cell r="Q10726" t="str">
            <v>Expenditure:  Transfers and Subsidies - Operational:  Monetary Allocations - District Municipalities:  Gauteng - DC 48:  West Rand - Planning and Development</v>
          </cell>
          <cell r="R10726">
            <v>0</v>
          </cell>
          <cell r="V10726" t="str">
            <v>DM GP: WEST RAND - PLANNING &amp; DEVEL</v>
          </cell>
        </row>
        <row r="10727">
          <cell r="Q10727" t="str">
            <v>Expenditure:  Transfers and Subsidies - Operational:  Monetary Allocations - District Municipalities:  Gauteng - DC 48:  West Rand - Public Safety</v>
          </cell>
          <cell r="R10727">
            <v>0</v>
          </cell>
          <cell r="V10727" t="str">
            <v>DM GP: WEST RAND - PUBLIC SAFETY</v>
          </cell>
        </row>
        <row r="10728">
          <cell r="Q10728" t="str">
            <v>Expenditure:  Transfers and Subsidies - Operational:  Monetary Allocations - District Municipalities:  Gauteng - DC 48:  West Rand - Road Transport</v>
          </cell>
          <cell r="R10728">
            <v>0</v>
          </cell>
          <cell r="V10728" t="str">
            <v>DM GP: WEST RAND - ROAD TRANSPORT</v>
          </cell>
        </row>
        <row r="10729">
          <cell r="Q10729" t="str">
            <v>Expenditure:  Transfers and Subsidies - Operational:  Monetary Allocations - District Municipalities:  Gauteng - DC 48:  West Rand - Sport and Recreation</v>
          </cell>
          <cell r="R10729">
            <v>0</v>
          </cell>
          <cell r="V10729" t="str">
            <v>DM GP: WEST RAND - SPORT &amp; RECREATION</v>
          </cell>
        </row>
        <row r="10730">
          <cell r="Q10730" t="str">
            <v>Expenditure:  Transfers and Subsidies - Operational:  Monetary Allocations - District Municipalities:  Gauteng - DC 48:  West Rand - Waste Water Management</v>
          </cell>
          <cell r="R10730">
            <v>0</v>
          </cell>
          <cell r="V10730" t="str">
            <v>DM GP: WEST RAND - WASTE WATER MAN</v>
          </cell>
        </row>
        <row r="10731">
          <cell r="Q10731" t="str">
            <v>Expenditure:  Transfers and Subsidies - Operational:  Monetary Allocations - District Municipalities:  Gauteng - DC 48:  West Rand - Water</v>
          </cell>
          <cell r="R10731">
            <v>0</v>
          </cell>
          <cell r="V10731" t="str">
            <v>DM GP: WEST RAND - WATER</v>
          </cell>
        </row>
        <row r="10732">
          <cell r="Q10732" t="str">
            <v>Expenditure:  Transfers and Subsidies - Operational:  Monetary Allocations - District Municipalities:  KwaZulu-Natal</v>
          </cell>
          <cell r="R10732">
            <v>0</v>
          </cell>
          <cell r="V10732" t="str">
            <v>T&amp;S OPS: MONETARY DM KZN</v>
          </cell>
        </row>
        <row r="10733">
          <cell r="Q10733" t="str">
            <v>Expenditure:  Transfers and Subsidies - Operational:  Monetary Allocations - District Municipalities:  KwaZulu-Natal - DC 21:  Ugu</v>
          </cell>
          <cell r="R10733">
            <v>0</v>
          </cell>
          <cell r="V10733" t="str">
            <v>DM KZN: UGU</v>
          </cell>
        </row>
        <row r="10734">
          <cell r="Q10734" t="str">
            <v>Expenditure:  Transfers and Subsidies - Operational:  Monetary Allocations - District Municipalities:  KwaZulu-Natal - DC 21:  Ugu - Community and Social Services</v>
          </cell>
          <cell r="R10734">
            <v>0</v>
          </cell>
          <cell r="V10734" t="str">
            <v>DM KZN: UGU - COMM &amp; SOC SERV</v>
          </cell>
        </row>
        <row r="10735">
          <cell r="Q10735" t="str">
            <v>Expenditure:  Transfers and Subsidies - Operational:  Monetary Allocations - District Municipalities:  KwaZulu-Natal - DC 21:  Ugu - DC 21 - Ugu - Environmental Protection</v>
          </cell>
          <cell r="R10735">
            <v>0</v>
          </cell>
          <cell r="V10735" t="str">
            <v>DM KZN: UGU - ENVIRON PROTECTION</v>
          </cell>
        </row>
        <row r="10736">
          <cell r="Q10736" t="str">
            <v>Expenditure:  Transfers and Subsidies - Operational:  Monetary Allocations - District Municipalities:  KwaZulu-Natal - DC 21:  Ugu - Executive and Council</v>
          </cell>
          <cell r="R10736">
            <v>0</v>
          </cell>
          <cell r="V10736" t="str">
            <v>DM KZN: UGU - EXECUTIVE &amp; COUNCIL</v>
          </cell>
        </row>
        <row r="10737">
          <cell r="Q10737" t="str">
            <v>Expenditure:  Transfers and Subsidies - Operational:  Monetary Allocations - District Municipalities:  KwaZulu-Natal - DC 21:  Ugu - DC 21 - Ugu - Finance and Admin</v>
          </cell>
          <cell r="R10737">
            <v>0</v>
          </cell>
          <cell r="V10737" t="str">
            <v>DM KZN: UGU - FINANCE &amp; ADMIN</v>
          </cell>
        </row>
        <row r="10738">
          <cell r="Q10738" t="str">
            <v>Expenditure:  Transfers and Subsidies - Operational:  Monetary Allocations - District Municipalities:  KwaZulu-Natal - DC 21:  Ugu - Health</v>
          </cell>
          <cell r="R10738">
            <v>0</v>
          </cell>
          <cell r="V10738" t="str">
            <v>DM KZN: UGU - HEALTH</v>
          </cell>
        </row>
        <row r="10739">
          <cell r="Q10739" t="str">
            <v>Expenditure:  Transfers and Subsidies - Operational:  Monetary Allocations - District Municipalities:  KwaZulu-Natal - DC 21:  Ugu - Housing</v>
          </cell>
          <cell r="R10739">
            <v>0</v>
          </cell>
          <cell r="V10739" t="str">
            <v>DM KZN: UGU - HOUSING</v>
          </cell>
        </row>
        <row r="10740">
          <cell r="Q10740" t="str">
            <v>Expenditure:  Transfers and Subsidies - Operational:  Monetary Allocations - District Municipalities:  KwaZulu-Natal - DC 21:  Ugu - Planning and Development</v>
          </cell>
          <cell r="R10740">
            <v>0</v>
          </cell>
          <cell r="V10740" t="str">
            <v>DM KZN: UGU - PLANNING &amp; DEVEL</v>
          </cell>
        </row>
        <row r="10741">
          <cell r="Q10741" t="str">
            <v>Expenditure:  Transfers and Subsidies - Operational:  Monetary Allocations - District Municipalities:  KwaZulu-Natal - DC 21:  Ugu - Public Safety</v>
          </cell>
          <cell r="R10741">
            <v>0</v>
          </cell>
          <cell r="V10741" t="str">
            <v>DM KZN: UGU - PUBLIC SAFETY</v>
          </cell>
        </row>
        <row r="10742">
          <cell r="Q10742" t="str">
            <v>Expenditure:  Transfers and Subsidies - Operational:  Monetary Allocations - District Municipalities:  KwaZulu-Natal - DC 21:  Ugu - Road Transport</v>
          </cell>
          <cell r="R10742">
            <v>0</v>
          </cell>
          <cell r="V10742" t="str">
            <v>DM KZN: UGU - ROAD TRANSPORT</v>
          </cell>
        </row>
        <row r="10743">
          <cell r="Q10743" t="str">
            <v>Expenditure:  Transfers and Subsidies - Operational:  Monetary Allocations - District Municipalities:  KwaZulu-Natal - DC 21:  Ugu - Sport and Recreation</v>
          </cell>
          <cell r="R10743">
            <v>0</v>
          </cell>
          <cell r="V10743" t="str">
            <v>DM KZN: UGU - SPORT &amp; RECREATION</v>
          </cell>
        </row>
        <row r="10744">
          <cell r="Q10744" t="str">
            <v>Expenditure:  Transfers and Subsidies - Operational:  Monetary Allocations - District Municipalities:  KwaZulu-Natal - DC 21:  Ugu - Waste Water Management</v>
          </cell>
          <cell r="R10744">
            <v>0</v>
          </cell>
          <cell r="V10744" t="str">
            <v>DM KZN: UGU - WASTE WATER MAN</v>
          </cell>
        </row>
        <row r="10745">
          <cell r="Q10745" t="str">
            <v>Expenditure:  Transfers and Subsidies - Operational:  Monetary Allocations - District Municipalities:  KwaZulu-Natal - DC 21:  Ugu - Water</v>
          </cell>
          <cell r="R10745">
            <v>0</v>
          </cell>
          <cell r="V10745" t="str">
            <v>DM KZN: UGU - WATER</v>
          </cell>
        </row>
        <row r="10746">
          <cell r="Q10746" t="str">
            <v>Expenditure:  Transfers and Subsidies - Operational:  Monetary Allocations - District Municipalities:  KwaZulu-Natal - DC 22:  Umgungundlovu</v>
          </cell>
          <cell r="R10746">
            <v>0</v>
          </cell>
          <cell r="V10746" t="str">
            <v>DM KZN: UMGUNGUNDLOVU</v>
          </cell>
        </row>
        <row r="10747">
          <cell r="Q10747" t="str">
            <v>Expenditure:  Transfers and Subsidies - Operational:  Monetary Allocations - District Municipalities:  KwaZulu-Natal - DC 22:  Umgungundlovu - Community and Social Services</v>
          </cell>
          <cell r="R10747">
            <v>0</v>
          </cell>
          <cell r="V10747" t="str">
            <v>DM KZN: UMGUNGUNDLOVU - COMM &amp; SOC SERV</v>
          </cell>
        </row>
        <row r="10748">
          <cell r="Q10748" t="str">
            <v>Expenditure:  Transfers and Subsidies - Operational:  Monetary Allocations - District Municipalities:  KwaZulu-Natal - DC 22:  Umgungundlovu - Environmental Protection</v>
          </cell>
          <cell r="R10748">
            <v>0</v>
          </cell>
          <cell r="V10748" t="str">
            <v>DM KZN: UMGUNGUNDLOVU - ENVIRON PROTECT</v>
          </cell>
        </row>
        <row r="10749">
          <cell r="Q10749" t="str">
            <v>Expenditure:  Transfers and Subsidies - Operational:  Monetary Allocations - District Municipalities:  KwaZulu-Natal - DC 22:  Umgungundlovu - Executive and Council</v>
          </cell>
          <cell r="R10749">
            <v>0</v>
          </cell>
          <cell r="V10749" t="str">
            <v>DM KZN: UMGUNGUNDLOVU - EXECUT &amp; COUNCIL</v>
          </cell>
        </row>
        <row r="10750">
          <cell r="Q10750" t="str">
            <v>Expenditure:  Transfers and Subsidies - Operational:  Monetary Allocations - District Municipalities:  KwaZulu-Natal - DC 22:  Umgungundlovu - Finance and Admin</v>
          </cell>
          <cell r="R10750">
            <v>0</v>
          </cell>
          <cell r="V10750" t="str">
            <v>DM KZN: UMGUNGUNDLOVU - FINANCE &amp; ADMIN</v>
          </cell>
        </row>
        <row r="10751">
          <cell r="Q10751" t="str">
            <v>Expenditure:  Transfers and Subsidies - Operational:  Monetary Allocations - District Municipalities:  KwaZulu-Natal - DC 22:  Umgungundlovu - Health</v>
          </cell>
          <cell r="R10751">
            <v>0</v>
          </cell>
          <cell r="V10751" t="str">
            <v>DM KZN: UMGUNGUNDLOVU - HEALTH</v>
          </cell>
        </row>
        <row r="10752">
          <cell r="Q10752" t="str">
            <v>Expenditure:  Transfers and Subsidies - Operational:  Monetary Allocations - District Municipalities:  KwaZulu-Natal - DC 22:  Umgungundlovu - Housing</v>
          </cell>
          <cell r="R10752">
            <v>0</v>
          </cell>
          <cell r="V10752" t="str">
            <v>DM KZN: UMGUNGUNDLOVU - HOUSING</v>
          </cell>
        </row>
        <row r="10753">
          <cell r="Q10753" t="str">
            <v>Expenditure:  Transfers and Subsidies - Operational:  Monetary Allocations - District Municipalities:  KwaZulu-Natal - DC 22:  Umgungundlovu - Planning and Development</v>
          </cell>
          <cell r="R10753">
            <v>0</v>
          </cell>
          <cell r="V10753" t="str">
            <v>DM KZN: UMGUNGUNDLOVU - PLANNING &amp; DEVEL</v>
          </cell>
        </row>
        <row r="10754">
          <cell r="Q10754" t="str">
            <v>Expenditure:  Transfers and Subsidies - Operational:  Monetary Allocations - District Municipalities:  KwaZulu-Natal - DC 22:  Umgungundlovu - Public Safety</v>
          </cell>
          <cell r="R10754">
            <v>0</v>
          </cell>
          <cell r="V10754" t="str">
            <v>DM KZN: UMGUNGUNDLOVU - PUBLIC SAFETY</v>
          </cell>
        </row>
        <row r="10755">
          <cell r="Q10755" t="str">
            <v>Expenditure:  Transfers and Subsidies - Operational:  Monetary Allocations - District Municipalities:  KwaZulu-Natal - DC 22:  Umgungundlovu - Road Transport</v>
          </cell>
          <cell r="R10755">
            <v>0</v>
          </cell>
          <cell r="V10755" t="str">
            <v>DM KZN: UMGUNGUNDLOVU - ROAD TRANSPORT</v>
          </cell>
        </row>
        <row r="10756">
          <cell r="Q10756" t="str">
            <v>Expenditure:  Transfers and Subsidies - Operational:  Monetary Allocations - District Municipalities:  KwaZulu-Natal - DC 22:  Umgungundlovu - Sport and Recreation</v>
          </cell>
          <cell r="R10756">
            <v>0</v>
          </cell>
          <cell r="V10756" t="str">
            <v>DM KZN: UMGUNGUNDLOVU - SPORT &amp; RECREAT</v>
          </cell>
        </row>
        <row r="10757">
          <cell r="Q10757" t="str">
            <v>Expenditure:  Transfers and Subsidies - Operational:  Monetary Allocations - District Municipalities:  KwaZulu-Natal - DC 22:  Umgungundlovu - Waste Water Management</v>
          </cell>
          <cell r="R10757">
            <v>0</v>
          </cell>
          <cell r="V10757" t="str">
            <v>DM KZN: UMGUNGUNDLOVU - WASTE WATER MAN</v>
          </cell>
        </row>
        <row r="10758">
          <cell r="Q10758" t="str">
            <v>Expenditure:  Transfers and Subsidies - Operational:  Monetary Allocations - District Municipalities:  KwaZulu-Natal - DC 22:  Umgungundlovu - Water</v>
          </cell>
          <cell r="R10758">
            <v>0</v>
          </cell>
          <cell r="V10758" t="str">
            <v>DM KZN: UMGUNGUNDLOVU - WATER</v>
          </cell>
        </row>
        <row r="10759">
          <cell r="Q10759" t="str">
            <v xml:space="preserve">Expenditure:  Transfers and Subsidies - Operational:  Monetary Allocations - District Municipalities:  KwaZulu-Natal - DC 23:  Uthekela </v>
          </cell>
          <cell r="R10759">
            <v>0</v>
          </cell>
          <cell r="V10759" t="str">
            <v>DM KZN: UTHEKELA</v>
          </cell>
        </row>
        <row r="10760">
          <cell r="Q10760" t="str">
            <v>Expenditure:  Transfers and Subsidies - Operational:  Monetary Allocations - District Municipalities:  KwaZulu-Natal - DC 23:  Uthekela:  Community and Social Services</v>
          </cell>
          <cell r="R10760">
            <v>0</v>
          </cell>
          <cell r="V10760" t="str">
            <v>DM KZN: UTHEKELA - COMM &amp; SOC SERV</v>
          </cell>
        </row>
        <row r="10761">
          <cell r="Q10761" t="str">
            <v>Expenditure:  Transfers and Subsidies - Operational:  Monetary Allocations - District Municipalities:  KwaZulu-Natal - DC 23:  Uthekela:  Environmental Protection</v>
          </cell>
          <cell r="R10761">
            <v>0</v>
          </cell>
          <cell r="V10761" t="str">
            <v>DM KZN: UTHEKELA - ENVIRON PROTECTION</v>
          </cell>
        </row>
        <row r="10762">
          <cell r="Q10762" t="str">
            <v>Expenditure:  Transfers and Subsidies - Operational:  Monetary Allocations - District Municipalities:  KwaZulu-Natal - DC 23:  Uthekela:  Executive and Council</v>
          </cell>
          <cell r="R10762">
            <v>0</v>
          </cell>
          <cell r="V10762" t="str">
            <v>DM KZN: UTHEKELA - EXECUTIVE &amp; COUNCIL</v>
          </cell>
        </row>
        <row r="10763">
          <cell r="Q10763" t="str">
            <v>Expenditure:  Transfers and Subsidies - Operational:  Monetary Allocations - District Municipalities:  KwaZulu-Natal - DC 23:  Uthekela:  Finance and Admin</v>
          </cell>
          <cell r="R10763">
            <v>0</v>
          </cell>
          <cell r="V10763" t="str">
            <v>DM KZN: UTHEKELA - FINANCE &amp; ADMIN</v>
          </cell>
        </row>
        <row r="10764">
          <cell r="Q10764" t="str">
            <v>Expenditure:  Transfers and Subsidies - Operational:  Monetary Allocations - District Municipalities:  KwaZulu-Natal - DC 23:  Uthekela:  Health</v>
          </cell>
          <cell r="R10764">
            <v>0</v>
          </cell>
          <cell r="V10764" t="str">
            <v>DM KZN: UTHEKELA - HEALTH</v>
          </cell>
        </row>
        <row r="10765">
          <cell r="Q10765" t="str">
            <v>Expenditure:  Transfers and Subsidies - Operational:  Monetary Allocations - District Municipalities:  KwaZulu-Natal - DC 23:  Uthekela:  Housing</v>
          </cell>
          <cell r="R10765">
            <v>0</v>
          </cell>
          <cell r="V10765" t="str">
            <v>DM KZN: UTHEKELA - HOUSING</v>
          </cell>
        </row>
        <row r="10766">
          <cell r="Q10766" t="str">
            <v>Expenditure:  Transfers and Subsidies - Operational:  Monetary Allocations - District Municipalities:  KwaZulu-Natal - DC 23:  Uthekela:  Planning and Development</v>
          </cell>
          <cell r="R10766">
            <v>0</v>
          </cell>
          <cell r="V10766" t="str">
            <v>DM KZN: UTHEKELA - PLANNING &amp; DEVEL</v>
          </cell>
        </row>
        <row r="10767">
          <cell r="Q10767" t="str">
            <v>Expenditure:  Transfers and Subsidies - Operational:  Monetary Allocations - District Municipalities:  KwaZulu-Natal - DC 23:  Uthekela:  Public Safety</v>
          </cell>
          <cell r="R10767">
            <v>0</v>
          </cell>
          <cell r="V10767" t="str">
            <v>DM KZN: UTHEKELA - PUBLIC SAFETY</v>
          </cell>
        </row>
        <row r="10768">
          <cell r="Q10768" t="str">
            <v>Expenditure:  Transfers and Subsidies - Operational:  Monetary Allocations - District Municipalities:  KwaZulu-Natal - DC 23:  Uthekela:  Road Transport</v>
          </cell>
          <cell r="R10768">
            <v>0</v>
          </cell>
          <cell r="V10768" t="str">
            <v>DM KZN: UTHEKELA - ROAD TRANSPORT</v>
          </cell>
        </row>
        <row r="10769">
          <cell r="Q10769" t="str">
            <v>Expenditure:  Transfers and Subsidies - Operational:  Monetary Allocations - District Municipalities:  KwaZulu-Natal - DC 23:  Uthekela:  Sport and Recreation</v>
          </cell>
          <cell r="R10769">
            <v>0</v>
          </cell>
          <cell r="V10769" t="str">
            <v>DM KZN: UTHEKELA - SPORT &amp; RECREATION</v>
          </cell>
        </row>
        <row r="10770">
          <cell r="Q10770" t="str">
            <v>Expenditure:  Transfers and Subsidies - Operational:  Monetary Allocations - District Municipalities:  KwaZulu-Natal - DC 23:  Uthekela:  Waste Water Management</v>
          </cell>
          <cell r="R10770">
            <v>0</v>
          </cell>
          <cell r="V10770" t="str">
            <v>DM KZN: UTHEKELA - WASTE WATER MAN</v>
          </cell>
        </row>
        <row r="10771">
          <cell r="Q10771" t="str">
            <v>Expenditure:  Transfers and Subsidies - Operational:  Monetary Allocations - District Municipalities:  KwaZulu-Natal - DC 23:  Uthekela:  Water</v>
          </cell>
          <cell r="R10771">
            <v>0</v>
          </cell>
          <cell r="V10771" t="str">
            <v>DM KZN: UTHEKELA - WATER</v>
          </cell>
        </row>
        <row r="10772">
          <cell r="Q10772" t="str">
            <v>Expenditure:  Transfers and Subsidies - Operational:  Monetary Allocations - District Municipalities:  KwaZulu-Natal - DC 24:  Umznyathi</v>
          </cell>
          <cell r="R10772">
            <v>0</v>
          </cell>
          <cell r="V10772" t="str">
            <v>DM KZN: UMZNYATHI</v>
          </cell>
        </row>
        <row r="10773">
          <cell r="Q10773" t="str">
            <v>Expenditure:  Transfers and Subsidies - Operational:  Monetary Allocations - District Municipalities:  KwaZulu-Natal - DC 24:  Umznyathi - Community and Social Services</v>
          </cell>
          <cell r="R10773">
            <v>0</v>
          </cell>
          <cell r="V10773" t="str">
            <v>DM KZN: UMZNYATHI - COMM &amp; SOC SERV</v>
          </cell>
        </row>
        <row r="10774">
          <cell r="Q10774" t="str">
            <v>Expenditure:  Transfers and Subsidies - Operational:  Monetary Allocations - District Municipalities:  KwaZulu-Natal - DC 24:  Umznyathi - Environmental Protection</v>
          </cell>
          <cell r="R10774">
            <v>0</v>
          </cell>
          <cell r="V10774" t="str">
            <v>DM KZN: UMZNYATHI - ENVIRON PROTECTION</v>
          </cell>
        </row>
        <row r="10775">
          <cell r="Q10775" t="str">
            <v>Expenditure:  Transfers and Subsidies - Operational:  Monetary Allocations - District Municipalities:  KwaZulu-Natal - DC 24:  Umznyathi - Executive and Council</v>
          </cell>
          <cell r="R10775">
            <v>0</v>
          </cell>
          <cell r="V10775" t="str">
            <v>DM KZN: UMZNYATHI - EXECUTIVE &amp; COUNCIL</v>
          </cell>
        </row>
        <row r="10776">
          <cell r="Q10776" t="str">
            <v>Expenditure:  Transfers and Subsidies - Operational:  Monetary Allocations - District Municipalities:  KwaZulu-Natal - DC 24:  Umznyathi - Finance and Admin</v>
          </cell>
          <cell r="R10776">
            <v>0</v>
          </cell>
          <cell r="V10776" t="str">
            <v>DM KZN: UMZNYATHI - FINANCE &amp; ADMIN</v>
          </cell>
        </row>
        <row r="10777">
          <cell r="Q10777" t="str">
            <v>Expenditure:  Transfers and Subsidies - Operational:  Monetary Allocations - District Municipalities:  KwaZulu-Natal - DC 24:  Umznyathi - Health</v>
          </cell>
          <cell r="R10777">
            <v>0</v>
          </cell>
          <cell r="V10777" t="str">
            <v>DM KZN: UMZNYATHI - HEALTH</v>
          </cell>
        </row>
        <row r="10778">
          <cell r="Q10778" t="str">
            <v>Expenditure:  Transfers and Subsidies - Operational:  Monetary Allocations - District Municipalities:  KwaZulu-Natal - DC 24:  Umznyathi - Housing</v>
          </cell>
          <cell r="R10778">
            <v>0</v>
          </cell>
          <cell r="V10778" t="str">
            <v>DM KZN: UMZNYATHI - HOUSING</v>
          </cell>
        </row>
        <row r="10779">
          <cell r="Q10779" t="str">
            <v>Expenditure:  Transfers and Subsidies - Operational:  Monetary Allocations - District Municipalities:  KwaZulu-Natal - DC 24:  Umznyathi - Planning and Development</v>
          </cell>
          <cell r="R10779">
            <v>0</v>
          </cell>
          <cell r="V10779" t="str">
            <v>DM KZN: UMZNYATHI - PLANNING &amp; DEVEL</v>
          </cell>
        </row>
        <row r="10780">
          <cell r="Q10780" t="str">
            <v>Expenditure:  Transfers and Subsidies - Operational:  Monetary Allocations - District Municipalities:  KwaZulu-Natal - DC 24:  Umznyathi - Public Safety</v>
          </cell>
          <cell r="R10780">
            <v>0</v>
          </cell>
          <cell r="V10780" t="str">
            <v>DM KZN: UMZNYATHI - PUBLIC SAFETY</v>
          </cell>
        </row>
        <row r="10781">
          <cell r="Q10781" t="str">
            <v>Expenditure:  Transfers and Subsidies - Operational:  Monetary Allocations - District Municipalities:  KwaZulu-Natal - DC 24:  Umznyathi - Road Transport</v>
          </cell>
          <cell r="R10781">
            <v>0</v>
          </cell>
          <cell r="V10781" t="str">
            <v>DM KZN: UMZNYATHI - ROAD TRANSPORT</v>
          </cell>
        </row>
        <row r="10782">
          <cell r="Q10782" t="str">
            <v>Expenditure:  Transfers and Subsidies - Operational:  Monetary Allocations - District Municipalities:  KwaZulu-Natal - DC 24:  Umznyathi - Sport and Recreation</v>
          </cell>
          <cell r="R10782">
            <v>0</v>
          </cell>
          <cell r="V10782" t="str">
            <v>DM KZN: UMZNYATHI - SPORT &amp; RECREATION</v>
          </cell>
        </row>
        <row r="10783">
          <cell r="Q10783" t="str">
            <v>Expenditure:  Transfers and Subsidies - Operational:  Monetary Allocations - District Municipalities:  KwaZulu-Natal - DC 24:  Umznyathi - Waste Water Management</v>
          </cell>
          <cell r="R10783">
            <v>0</v>
          </cell>
          <cell r="V10783" t="str">
            <v>DM KZN: UMZNYATHI - WASTE WATER MAN</v>
          </cell>
        </row>
        <row r="10784">
          <cell r="Q10784" t="str">
            <v>Expenditure:  Transfers and Subsidies - Operational:  Monetary Allocations - District Municipalities:  KwaZulu-Natal - DC 24:  Umznyathi - Water</v>
          </cell>
          <cell r="R10784">
            <v>0</v>
          </cell>
          <cell r="V10784" t="str">
            <v>DM KZN: UMZNYATHI - WATER</v>
          </cell>
        </row>
        <row r="10785">
          <cell r="Q10785" t="str">
            <v>Expenditure:  Transfers and Subsidies - Operational:  Monetary Allocations - District Municipalities:  KwaZulu-Natal - DC 25:  Amajuba</v>
          </cell>
          <cell r="R10785">
            <v>0</v>
          </cell>
          <cell r="V10785" t="str">
            <v>DM KZN: AMAJUBA</v>
          </cell>
        </row>
        <row r="10786">
          <cell r="Q10786" t="str">
            <v>Expenditure:  Transfers and Subsidies - Operational:  Monetary Allocations - District Municipalities:  KwaZulu-Natal - DC 25:  Amajuba - Community and Social Services</v>
          </cell>
          <cell r="R10786">
            <v>0</v>
          </cell>
          <cell r="V10786" t="str">
            <v>DM KZN: AMAJUBA - COMM &amp; SOC SERV</v>
          </cell>
        </row>
        <row r="10787">
          <cell r="Q10787" t="str">
            <v>Expenditure:  Transfers and Subsidies - Operational:  Monetary Allocations - District Municipalities:  KwaZulu-Natal - DC 25:  Amajuba - Environmental Protection</v>
          </cell>
          <cell r="R10787">
            <v>0</v>
          </cell>
          <cell r="V10787" t="str">
            <v>DM KZN: AMAJUBA - ENVIRON PROTECTION</v>
          </cell>
        </row>
        <row r="10788">
          <cell r="Q10788" t="str">
            <v>Expenditure:  Transfers and Subsidies - Operational:  Monetary Allocations - District Municipalities:  KwaZulu-Natal - DC 25:  Amajuba - Executive and Council</v>
          </cell>
          <cell r="R10788">
            <v>0</v>
          </cell>
          <cell r="V10788" t="str">
            <v>DM KZN: AMAJUBA - EXECUTIVE &amp; COUNCIL</v>
          </cell>
        </row>
        <row r="10789">
          <cell r="Q10789" t="str">
            <v>Expenditure:  Transfers and Subsidies - Operational:  Monetary Allocations - District Municipalities:  KwaZulu-Natal - DC 25:  Amajuba - Community and Social Services Finance and Admin</v>
          </cell>
          <cell r="R10789">
            <v>0</v>
          </cell>
          <cell r="V10789" t="str">
            <v>DM KZN: AMAJUBA - FINANCE &amp; ADMIN</v>
          </cell>
        </row>
        <row r="10790">
          <cell r="Q10790" t="str">
            <v>Expenditure:  Transfers and Subsidies - Operational:  Monetary Allocations - District Municipalities:  KwaZulu-Natal - DC 25:  Amajuba - Health</v>
          </cell>
          <cell r="R10790">
            <v>0</v>
          </cell>
          <cell r="V10790" t="str">
            <v>DM KZN: AMAJUBA - HEALTH</v>
          </cell>
        </row>
        <row r="10791">
          <cell r="Q10791" t="str">
            <v>Expenditure:  Transfers and Subsidies - Operational:  Monetary Allocations - District Municipalities:  KwaZulu-Natal - DC 25:  Amajuba - Housing</v>
          </cell>
          <cell r="R10791">
            <v>0</v>
          </cell>
          <cell r="V10791" t="str">
            <v>DM KZN: AMAJUBA - HOUSING</v>
          </cell>
        </row>
        <row r="10792">
          <cell r="Q10792" t="str">
            <v>Expenditure:  Transfers and Subsidies - Operational:  Monetary Allocations - District Municipalities:  KwaZulu-Natal - DC 25:  Amajuba - Community and Social Services Planning and Development</v>
          </cell>
          <cell r="R10792">
            <v>0</v>
          </cell>
          <cell r="V10792" t="str">
            <v>DM KZN: AMAJUBA - PLANNING &amp; DEVEL</v>
          </cell>
        </row>
        <row r="10793">
          <cell r="Q10793" t="str">
            <v>Expenditure:  Transfers and Subsidies - Operational:  Monetary Allocations - District Municipalities:  KwaZulu-Natal - DC 25:  Amajuba - Public Safety</v>
          </cell>
          <cell r="R10793">
            <v>0</v>
          </cell>
          <cell r="V10793" t="str">
            <v>DM KZN: AMAJUBA - PUBLIC SAFETY</v>
          </cell>
        </row>
        <row r="10794">
          <cell r="Q10794" t="str">
            <v>Expenditure:  Transfers and Subsidies - Operational:  Monetary Allocations - District Municipalities:  KwaZulu-Natal - DC 25:  Amajuba - Road Transport</v>
          </cell>
          <cell r="R10794">
            <v>0</v>
          </cell>
          <cell r="V10794" t="str">
            <v>DM KZN: AMAJUBA - ROAD TRANSPORT</v>
          </cell>
        </row>
        <row r="10795">
          <cell r="Q10795" t="str">
            <v>Expenditure:  Transfers and Subsidies - Operational:  Monetary Allocations - District Municipalities:  KwaZulu-Natal - DC 25:  Amajuba - Sport and Recreation</v>
          </cell>
          <cell r="R10795">
            <v>0</v>
          </cell>
          <cell r="V10795" t="str">
            <v>DM KZN: AMAJUBA - SPORT &amp; RECREATION</v>
          </cell>
        </row>
        <row r="10796">
          <cell r="Q10796" t="str">
            <v>Expenditure:  Transfers and Subsidies - Operational:  Monetary Allocations - District Municipalities:  KwaZulu-Natal - DC 25:  Amajuba - Waste Water Management</v>
          </cell>
          <cell r="R10796">
            <v>0</v>
          </cell>
          <cell r="V10796" t="str">
            <v>DM KZN: AMAJUBA - WASTE WATER MAN</v>
          </cell>
        </row>
        <row r="10797">
          <cell r="Q10797" t="str">
            <v>Expenditure:  Transfers and Subsidies - Operational:  Monetary Allocations - District Municipalities:  KwaZulu-Natal - DC 25:  Amajuba - Water</v>
          </cell>
          <cell r="R10797">
            <v>0</v>
          </cell>
          <cell r="V10797" t="str">
            <v>DM KZN: AMAJUBA - WATER</v>
          </cell>
        </row>
        <row r="10798">
          <cell r="Q10798" t="str">
            <v>Expenditure:  Transfers and Subsidies - Operational:  Monetary Allocations - District Municipalities:  KwaZulu-Natal - DC 26:  Zululand</v>
          </cell>
          <cell r="R10798">
            <v>0</v>
          </cell>
          <cell r="V10798" t="str">
            <v>DM KZN: ZULULAND</v>
          </cell>
        </row>
        <row r="10799">
          <cell r="Q10799" t="str">
            <v>Expenditure:  Transfers and Subsidies - Operational:  Monetary Allocations - District Municipalities:  KwaZulu-Natal - DC 26:  Zululand - Community and Social Services</v>
          </cell>
          <cell r="R10799">
            <v>0</v>
          </cell>
          <cell r="V10799" t="str">
            <v>DM KZN: ZULULAND - COMM &amp; SOC SERV</v>
          </cell>
        </row>
        <row r="10800">
          <cell r="Q10800" t="str">
            <v xml:space="preserve">Expenditure:  Transfers and Subsidies - Operational:  Monetary Allocations - District Municipalities:  KwaZulu-Natal - DC 26:  Zululand - Environmental Protection </v>
          </cell>
          <cell r="R10800">
            <v>0</v>
          </cell>
          <cell r="V10800" t="str">
            <v>DM KZN: ZULULAND - ENVIRON PROTECTION</v>
          </cell>
        </row>
        <row r="10801">
          <cell r="Q10801" t="str">
            <v>Expenditure:  Transfers and Subsidies - Operational:  Monetary Allocations - District Municipalities:  KwaZulu-Natal - DC 26:  Zululand - Executive and Council</v>
          </cell>
          <cell r="R10801">
            <v>0</v>
          </cell>
          <cell r="V10801" t="str">
            <v>DM KZN: ZULULAND - EXECUTIVE &amp; COUNCIL</v>
          </cell>
        </row>
        <row r="10802">
          <cell r="Q10802" t="str">
            <v>Expenditure:  Transfers and Subsidies - Operational:  Monetary Allocations - District Municipalities:  KwaZulu-Natal - DC 26:  Zululand - Finance and Admin</v>
          </cell>
          <cell r="R10802">
            <v>0</v>
          </cell>
          <cell r="V10802" t="str">
            <v>DM KZN: ZULULAND - FINANCE &amp; ADMIN</v>
          </cell>
        </row>
        <row r="10803">
          <cell r="Q10803" t="str">
            <v>Expenditure:  Transfers and Subsidies - Operational:  Monetary Allocations - District Municipalities:  KwaZulu-Natal - DC 26:  Zululand - Health</v>
          </cell>
          <cell r="R10803">
            <v>0</v>
          </cell>
          <cell r="V10803" t="str">
            <v>DM KZN: ZULULAND - HEALTH</v>
          </cell>
        </row>
        <row r="10804">
          <cell r="Q10804" t="str">
            <v>Expenditure:  Transfers and Subsidies - Operational:  Monetary Allocations - District Municipalities:  KwaZulu-Natal - DC 26:  Zululand - Housing</v>
          </cell>
          <cell r="R10804">
            <v>0</v>
          </cell>
          <cell r="V10804" t="str">
            <v>DM KZN: ZULULAND - HOUSING</v>
          </cell>
        </row>
        <row r="10805">
          <cell r="Q10805" t="str">
            <v>Expenditure:  Transfers and Subsidies - Operational:  Monetary Allocations - District Municipalities:  KwaZulu-Natal - DC 26:  Zululand - Planning and Development</v>
          </cell>
          <cell r="R10805">
            <v>0</v>
          </cell>
          <cell r="V10805" t="str">
            <v>DM KZN: ZULULAND - PLANNING &amp; DEVEL</v>
          </cell>
        </row>
        <row r="10806">
          <cell r="Q10806" t="str">
            <v>Expenditure:  Transfers and Subsidies - Operational:  Monetary Allocations - District Municipalities:  KwaZulu-Natal - DC 26:  Zululand - Public Safety</v>
          </cell>
          <cell r="R10806">
            <v>0</v>
          </cell>
          <cell r="V10806" t="str">
            <v>DM KZN: ZULULAND - PUBLIC SAFETY</v>
          </cell>
        </row>
        <row r="10807">
          <cell r="Q10807" t="str">
            <v>Expenditure:  Transfers and Subsidies - Operational:  Monetary Allocations - District Municipalities:  KwaZulu-Natal - DC 26:  Zululand - Road Transport</v>
          </cell>
          <cell r="R10807">
            <v>0</v>
          </cell>
          <cell r="V10807" t="str">
            <v>DM KZN: ZULULAND - ROAD TRANSPORT</v>
          </cell>
        </row>
        <row r="10808">
          <cell r="Q10808" t="str">
            <v>Expenditure:  Transfers and Subsidies - Operational:  Monetary Allocations - District Municipalities:  KwaZulu-Natal - DC 26:  Zululand - Sport and Recreation</v>
          </cell>
          <cell r="R10808">
            <v>0</v>
          </cell>
          <cell r="V10808" t="str">
            <v>DM KZN: ZULULAND - SPORT &amp; RECREATION</v>
          </cell>
        </row>
        <row r="10809">
          <cell r="Q10809" t="str">
            <v>Expenditure:  Transfers and Subsidies - Operational:  Monetary Allocations - District Municipalities:  KwaZulu-Natal - DC 26:  Zululand - Waste Water Management</v>
          </cell>
          <cell r="R10809">
            <v>0</v>
          </cell>
          <cell r="V10809" t="str">
            <v>DM KZN: ZULULAND - WASTE WATER MAN</v>
          </cell>
        </row>
        <row r="10810">
          <cell r="Q10810" t="str">
            <v>Expenditure:  Transfers and Subsidies - Operational:  Monetary Allocations - District Municipalities:  KwaZulu-Natal - DC 26:  Zululand - Water</v>
          </cell>
          <cell r="R10810">
            <v>0</v>
          </cell>
          <cell r="V10810" t="str">
            <v>DM KZN: ZULULAND - WATER</v>
          </cell>
        </row>
        <row r="10811">
          <cell r="Q10811" t="str">
            <v>Expenditure:  Transfers and Subsidies - Operational:  Monetary Allocations - District Municipalities:  KwaZulu-Natal - DC 27:  Umkhanyakude</v>
          </cell>
          <cell r="R10811">
            <v>0</v>
          </cell>
          <cell r="V10811" t="str">
            <v>DM KZN: UMKHANYAKUDE</v>
          </cell>
        </row>
        <row r="10812">
          <cell r="Q10812" t="str">
            <v>Expenditure:  Transfers and Subsidies - Operational:  Monetary Allocations - District Municipalities:  KwaZulu-Natal - DC 27:  Umkhanyakude -  Community and Social Services</v>
          </cell>
          <cell r="R10812">
            <v>0</v>
          </cell>
          <cell r="V10812" t="str">
            <v>DM KZN: UMKHANYAKUDE - COMM &amp; SOC SERV</v>
          </cell>
        </row>
        <row r="10813">
          <cell r="Q10813" t="str">
            <v>Expenditure:  Transfers and Subsidies - Operational:  Monetary Allocations - District Municipalities:  KwaZulu-Natal - DC 27:  Umkhanyakude -  Environmental Protection</v>
          </cell>
          <cell r="R10813">
            <v>0</v>
          </cell>
          <cell r="V10813" t="str">
            <v>DM KZN: UMKHANYAKUDE - ENVIRO PROTECTION</v>
          </cell>
        </row>
        <row r="10814">
          <cell r="Q10814" t="str">
            <v>Expenditure:  Transfers and Subsidies - Operational:  Monetary Allocations - District Municipalities:  KwaZulu-Natal - DC 27:  Umkhanyakude -  Executive and Council</v>
          </cell>
          <cell r="R10814">
            <v>0</v>
          </cell>
          <cell r="V10814" t="str">
            <v>DM KZN: UMKHANYAKUDE - EXECUTI &amp; COUNCIL</v>
          </cell>
        </row>
        <row r="10815">
          <cell r="Q10815" t="str">
            <v>Expenditure:  Transfers and Subsidies - Operational:  Monetary Allocations - District Municipalities:  KwaZulu-Natal - DC 27:  Umkhanyakude -  Finance and Admin</v>
          </cell>
          <cell r="R10815">
            <v>0</v>
          </cell>
          <cell r="V10815" t="str">
            <v>DM KZN: UMKHANYAKUDE - FINANCE &amp; ADMIN</v>
          </cell>
        </row>
        <row r="10816">
          <cell r="Q10816" t="str">
            <v>Expenditure:  Transfers and Subsidies - Operational:  Monetary Allocations - District Municipalities:  KwaZulu-Natal - DC 27:  Umkhanyakude -  Health</v>
          </cell>
          <cell r="R10816">
            <v>0</v>
          </cell>
          <cell r="V10816" t="str">
            <v>DM KZN: UMKHANYAKUDE - HEALTH</v>
          </cell>
        </row>
        <row r="10817">
          <cell r="Q10817" t="str">
            <v>Expenditure:  Transfers and Subsidies - Operational:  Monetary Allocations - District Municipalities:  KwaZulu-Natal - DC 27:  Umkhanyakude -  Housing</v>
          </cell>
          <cell r="R10817">
            <v>0</v>
          </cell>
          <cell r="V10817" t="str">
            <v>DM KZN: UMKHANYAKUDE - HOUSING</v>
          </cell>
        </row>
        <row r="10818">
          <cell r="Q10818" t="str">
            <v>Expenditure:  Transfers and Subsidies - Operational:  Monetary Allocations - District Municipalities:  KwaZulu-Natal - DC 27:  Umkhanyakude -  Planning and Development</v>
          </cell>
          <cell r="R10818">
            <v>0</v>
          </cell>
          <cell r="V10818" t="str">
            <v>DM KZN: UMKHANYAKUDE - PLANNING &amp; DEVEL</v>
          </cell>
        </row>
        <row r="10819">
          <cell r="Q10819" t="str">
            <v>Expenditure:  Transfers and Subsidies - Operational:  Monetary Allocations - District Municipalities:  KwaZulu-Natal - DC 27:  Umkhanyakude -  Public Safety</v>
          </cell>
          <cell r="R10819">
            <v>0</v>
          </cell>
          <cell r="V10819" t="str">
            <v>DM KZN: UMKHANYAKUDE - PUBLIC SAFETY</v>
          </cell>
        </row>
        <row r="10820">
          <cell r="Q10820" t="str">
            <v>Expenditure:  Transfers and Subsidies - Operational:  Monetary Allocations - District Municipalities:  KwaZulu-Natal - DC 27:  Umkhanyakude -  Road Transport</v>
          </cell>
          <cell r="R10820">
            <v>0</v>
          </cell>
          <cell r="V10820" t="str">
            <v>DM KZN: UMKHANYAKUDE - ROAD TRANSPORT</v>
          </cell>
        </row>
        <row r="10821">
          <cell r="Q10821" t="str">
            <v>Expenditure:  Transfers and Subsidies - Operational:  Monetary Allocations - District Municipalities:  KwaZulu-Natal - DC 27:  Umkhanyakude -  Sport and Recreation</v>
          </cell>
          <cell r="R10821">
            <v>0</v>
          </cell>
          <cell r="V10821" t="str">
            <v>DM KZN: UMKHANYAKUDE - SPORT &amp; RECREAT</v>
          </cell>
        </row>
        <row r="10822">
          <cell r="Q10822" t="str">
            <v>Expenditure:  Transfers and Subsidies - Operational:  Monetary Allocations - District Municipalities:  KwaZulu-Natal - DC 27:  Umkhanyakude -  Waste Water Management</v>
          </cell>
          <cell r="R10822">
            <v>0</v>
          </cell>
          <cell r="V10822" t="str">
            <v>DM KZN: UMKHANYAKUDE - WASTE WATER MAN</v>
          </cell>
        </row>
        <row r="10823">
          <cell r="Q10823" t="str">
            <v>Expenditure:  Transfers and Subsidies - Operational:  Monetary Allocations - District Municipalities:  KwaZulu-Natal - DC 27:  Umkhanyakude -  Water</v>
          </cell>
          <cell r="R10823">
            <v>0</v>
          </cell>
          <cell r="V10823" t="str">
            <v>DM KZN: UMKHANYAKUDE - WATER</v>
          </cell>
        </row>
        <row r="10824">
          <cell r="Q10824" t="str">
            <v>Expenditure:  Transfers and Subsidies - Operational:  Monetary Allocations - District Municipalities:  KwaZulu-Natal - DC 28:  Uthungulu</v>
          </cell>
          <cell r="R10824">
            <v>0</v>
          </cell>
          <cell r="V10824" t="str">
            <v>DM KZN: UTHUNGULU</v>
          </cell>
        </row>
        <row r="10825">
          <cell r="Q10825" t="str">
            <v>Expenditure:  Transfers and Subsidies - Operational:  Monetary Allocations - District Municipalities:  KwaZulu-Natal - DC 28:  Uthungulu - Community and Social Services</v>
          </cell>
          <cell r="R10825">
            <v>0</v>
          </cell>
          <cell r="V10825" t="str">
            <v>DM KZN: UTHUNGULU - COMM &amp; SOC SERV</v>
          </cell>
        </row>
        <row r="10826">
          <cell r="Q10826" t="str">
            <v>Expenditure:  Transfers and Subsidies - Operational:  Monetary Allocations - District Municipalities:  KwaZulu-Natal - DC 28:  Uthungulu - Environmental Protection</v>
          </cell>
          <cell r="R10826">
            <v>0</v>
          </cell>
          <cell r="V10826" t="str">
            <v>DM KZN: UTHUNGULU - ENVIRON PROTECTION</v>
          </cell>
        </row>
        <row r="10827">
          <cell r="Q10827" t="str">
            <v>Expenditure:  Transfers and Subsidies - Operational:  Monetary Allocations - District Municipalities:  KwaZulu-Natal - DC 28:  Uthungulu - Executive and Council</v>
          </cell>
          <cell r="R10827">
            <v>0</v>
          </cell>
          <cell r="V10827" t="str">
            <v>DM KZN: UTHUNGULU - EXECUTIVE &amp; COUNCIL</v>
          </cell>
        </row>
        <row r="10828">
          <cell r="Q10828" t="str">
            <v>Expenditure:  Transfers and Subsidies - Operational:  Monetary Allocations - District Municipalities:  KwaZulu-Natal - DC 28:  Uthungulu - Finance and Admin</v>
          </cell>
          <cell r="R10828">
            <v>0</v>
          </cell>
          <cell r="V10828" t="str">
            <v>DM KZN: UTHUNGULU - FINANCE &amp; ADMIN</v>
          </cell>
        </row>
        <row r="10829">
          <cell r="Q10829" t="str">
            <v>Expenditure:  Transfers and Subsidies - Operational:  Monetary Allocations - District Municipalities:  KwaZulu-Natal - DC 28:  Uthungulu - Health</v>
          </cell>
          <cell r="R10829">
            <v>0</v>
          </cell>
          <cell r="V10829" t="str">
            <v>DM KZN: UTHUNGULU - HEALTH</v>
          </cell>
        </row>
        <row r="10830">
          <cell r="Q10830" t="str">
            <v>Expenditure:  Transfers and Subsidies - Operational:  Monetary Allocations - District Municipalities:  KwaZulu-Natal - DC 28:  Uthungulu - Housing</v>
          </cell>
          <cell r="R10830">
            <v>0</v>
          </cell>
          <cell r="V10830" t="str">
            <v>DM KZN: UTHUNGULU - HOUSING</v>
          </cell>
        </row>
        <row r="10831">
          <cell r="Q10831" t="str">
            <v>Expenditure:  Transfers and Subsidies - Operational:  Monetary Allocations - District Municipalities:  KwaZulu-Natal - DC 28:  Uthungulu - Planning and Development</v>
          </cell>
          <cell r="R10831">
            <v>0</v>
          </cell>
          <cell r="V10831" t="str">
            <v>DM KZN: UTHUNGULU - PLANNING &amp; DEVEL</v>
          </cell>
        </row>
        <row r="10832">
          <cell r="Q10832" t="str">
            <v>Expenditure:  Transfers and Subsidies - Operational:  Monetary Allocations - District Municipalities:  KwaZulu-Natal - DC 28:  Uthungulu - Public Safety</v>
          </cell>
          <cell r="R10832">
            <v>0</v>
          </cell>
          <cell r="V10832" t="str">
            <v>DM KZN: UTHUNGULU - PUBLIC SAFETY</v>
          </cell>
        </row>
        <row r="10833">
          <cell r="Q10833" t="str">
            <v>Expenditure:  Transfers and Subsidies - Operational:  Monetary Allocations - District Municipalities:  KwaZulu-Natal - DC 28:  Uthungulu - Road Transport</v>
          </cell>
          <cell r="R10833">
            <v>0</v>
          </cell>
          <cell r="V10833" t="str">
            <v>DM KZN: UTHUNGULU - ROAD TRANSPORT</v>
          </cell>
        </row>
        <row r="10834">
          <cell r="Q10834" t="str">
            <v>Expenditure:  Transfers and Subsidies - Operational:  Monetary Allocations - District Municipalities:  KwaZulu-Natal - DC 28:  Uthungulu - Sport and Recreation</v>
          </cell>
          <cell r="R10834">
            <v>0</v>
          </cell>
          <cell r="V10834" t="str">
            <v>DM KZN: UTHUNGULU - SPORT &amp; RECREATION</v>
          </cell>
        </row>
        <row r="10835">
          <cell r="Q10835" t="str">
            <v>Expenditure:  Transfers and Subsidies - Operational:  Monetary Allocations - District Municipalities:  KwaZulu-Natal - DC 28:  Uthungulu - Waste Water Management</v>
          </cell>
          <cell r="R10835">
            <v>0</v>
          </cell>
          <cell r="V10835" t="str">
            <v>DM KZN: UTHUNGULU - WASTE WATER MAN</v>
          </cell>
        </row>
        <row r="10836">
          <cell r="Q10836" t="str">
            <v>Expenditure:  Transfers and Subsidies - Operational:  Monetary Allocations - District Municipalities:  KwaZulu-Natal - DC 28:  Uthungulu - Water</v>
          </cell>
          <cell r="R10836">
            <v>0</v>
          </cell>
          <cell r="V10836" t="str">
            <v>DM KZN: UTHUNGULU - WATER</v>
          </cell>
        </row>
        <row r="10837">
          <cell r="Q10837" t="str">
            <v>Expenditure:  Transfers and Subsidies - Operational:  Monetary Allocations - District Municipalities:  KwaZulu-Natal - DC 29:  Ilembe</v>
          </cell>
          <cell r="R10837">
            <v>0</v>
          </cell>
          <cell r="V10837" t="str">
            <v>DM KZN: ILEMBE</v>
          </cell>
        </row>
        <row r="10838">
          <cell r="Q10838" t="str">
            <v>Expenditure:  Transfers and Subsidies - Operational:  Monetary Allocations - District Municipalities:  KwaZulu-Natal - DC 29:  Ilembe - Community and Social Services</v>
          </cell>
          <cell r="R10838">
            <v>0</v>
          </cell>
          <cell r="V10838" t="str">
            <v>DM KZN: ILEMBE - COMM &amp; SOC SERV</v>
          </cell>
        </row>
        <row r="10839">
          <cell r="Q10839" t="str">
            <v>Expenditure:  Transfers and Subsidies - Operational:  Monetary Allocations - District Municipalities:  KwaZulu-Natal - DC 29:  Ilembe - Environmental Protection</v>
          </cell>
          <cell r="R10839">
            <v>0</v>
          </cell>
          <cell r="V10839" t="str">
            <v>DM KZN: ILEMBE - ENVIRON PROTECTION</v>
          </cell>
        </row>
        <row r="10840">
          <cell r="Q10840" t="str">
            <v>Expenditure:  Transfers and Subsidies - Operational:  Monetary Allocations - District Municipalities:  KwaZulu-Natal - DC 29:  Ilembe - Executive and Council</v>
          </cell>
          <cell r="R10840">
            <v>0</v>
          </cell>
          <cell r="V10840" t="str">
            <v>DM KZN: ILEMBE - EXECUTIVE &amp; COUNCIL</v>
          </cell>
        </row>
        <row r="10841">
          <cell r="Q10841" t="str">
            <v>Expenditure:  Transfers and Subsidies - Operational:  Monetary Allocations - District Municipalities:  KwaZulu-Natal - DC 29:  Ilembe - Finance and Admin</v>
          </cell>
          <cell r="R10841">
            <v>0</v>
          </cell>
          <cell r="V10841" t="str">
            <v>DM KZN: ILEMBE - FINANCE &amp; ADMIN</v>
          </cell>
        </row>
        <row r="10842">
          <cell r="Q10842" t="str">
            <v>Expenditure:  Transfers and Subsidies - Operational:  Monetary Allocations - District Municipalities:  KwaZulu-Natal - DC 29:  Ilembe - Health</v>
          </cell>
          <cell r="R10842">
            <v>0</v>
          </cell>
          <cell r="V10842" t="str">
            <v>DM KZN: ILEMBE - HEALTH</v>
          </cell>
        </row>
        <row r="10843">
          <cell r="Q10843" t="str">
            <v>Expenditure:  Transfers and Subsidies - Operational:  Monetary Allocations - District Municipalities:  KwaZulu-Natal - DC 29:  Ilembe - Housing</v>
          </cell>
          <cell r="R10843">
            <v>0</v>
          </cell>
          <cell r="V10843" t="str">
            <v>DM KZN: ILEMBE - HOUSING</v>
          </cell>
        </row>
        <row r="10844">
          <cell r="Q10844" t="str">
            <v>Expenditure:  Transfers and Subsidies - Operational:  Monetary Allocations - District Municipalities:  KwaZulu-Natal - DC 29:  Ilembe - Planning and Development</v>
          </cell>
          <cell r="R10844">
            <v>0</v>
          </cell>
          <cell r="V10844" t="str">
            <v>DM KZN: ILEMBE - PLANNING &amp; DEVEL</v>
          </cell>
        </row>
        <row r="10845">
          <cell r="Q10845" t="str">
            <v>Expenditure:  Transfers and Subsidies - Operational:  Monetary Allocations - District Municipalities:  KwaZulu-Natal - DC 29:  Ilembe - Public Safety</v>
          </cell>
          <cell r="R10845">
            <v>0</v>
          </cell>
          <cell r="V10845" t="str">
            <v>DM KZN: ILEMBE - PUBLIC SAFETY</v>
          </cell>
        </row>
        <row r="10846">
          <cell r="Q10846" t="str">
            <v>Expenditure:  Transfers and Subsidies - Operational:  Monetary Allocations - District Municipalities:  KwaZulu-Natal - DC 29:  Ilembe - Road Transport</v>
          </cell>
          <cell r="R10846">
            <v>0</v>
          </cell>
          <cell r="V10846" t="str">
            <v>DM KZN: ILEMBE - ROAD TRANSPORT</v>
          </cell>
        </row>
        <row r="10847">
          <cell r="Q10847" t="str">
            <v>Expenditure:  Transfers and Subsidies - Operational:  Monetary Allocations - District Municipalities:  KwaZulu-Natal - DC 29:  Ilembe - Sport and Recreation</v>
          </cell>
          <cell r="R10847">
            <v>0</v>
          </cell>
          <cell r="V10847" t="str">
            <v>DM KZN: ILEMBE - SPORT &amp; RECREATION</v>
          </cell>
        </row>
        <row r="10848">
          <cell r="Q10848" t="str">
            <v>Expenditure:  Transfers and Subsidies - Operational:  Monetary Allocations - District Municipalities:  KwaZulu-Natal - DC 29:  Ilembe - Waste Water Management</v>
          </cell>
          <cell r="R10848">
            <v>0</v>
          </cell>
          <cell r="V10848" t="str">
            <v>DM KZN: ILEMBE - WASTE WATER MAN</v>
          </cell>
        </row>
        <row r="10849">
          <cell r="Q10849" t="str">
            <v>Expenditure:  Transfers and Subsidies - Operational:  Monetary Allocations - District Municipalities:  KwaZulu-Natal - DC 29:  Ilembe - Water</v>
          </cell>
          <cell r="R10849">
            <v>0</v>
          </cell>
          <cell r="V10849" t="str">
            <v>DM KZN: ILEMBE - WATER</v>
          </cell>
        </row>
        <row r="10850">
          <cell r="Q10850" t="str">
            <v>Expenditure:  Transfers and Subsidies - Operational:  Monetary Allocations - District Municipalities:  KwaZulu-Natal - DC 43:  Sisonke</v>
          </cell>
          <cell r="R10850">
            <v>0</v>
          </cell>
          <cell r="V10850" t="str">
            <v>DM KZN: SISONKE</v>
          </cell>
        </row>
        <row r="10851">
          <cell r="Q10851" t="str">
            <v>Expenditure:  Transfers and Subsidies - Operational:  Monetary Allocations - District Municipalities:  KwaZulu-Natal - DC 43:  Sisonke - Community and Social Services</v>
          </cell>
          <cell r="R10851">
            <v>0</v>
          </cell>
          <cell r="V10851" t="str">
            <v>DM KZN: SISONKE - COMM &amp; SOC SERV</v>
          </cell>
        </row>
        <row r="10852">
          <cell r="Q10852" t="str">
            <v>Expenditure:  Transfers and Subsidies - Operational:  Monetary Allocations - District Municipalities:  KwaZulu-Natal - DC 43:  Sisonke - Environmental Protection</v>
          </cell>
          <cell r="R10852">
            <v>0</v>
          </cell>
          <cell r="V10852" t="str">
            <v>DM KZN: SISONKE - ENVIRON PROTECTION</v>
          </cell>
        </row>
        <row r="10853">
          <cell r="Q10853" t="str">
            <v>Expenditure:  Transfers and Subsidies - Operational:  Monetary Allocations - District Municipalities:  KwaZulu-Natal - DC 43:  Sisonke - Executive and Council</v>
          </cell>
          <cell r="R10853">
            <v>0</v>
          </cell>
          <cell r="V10853" t="str">
            <v>DM KZN: SISONKE - EXECUTIVE &amp; COUNCIL</v>
          </cell>
        </row>
        <row r="10854">
          <cell r="Q10854" t="str">
            <v>Expenditure:  Transfers and Subsidies - Operational:  Monetary Allocations - District Municipalities:  KwaZulu-Natal - DC 43:  Sisonke - Finance and Admin</v>
          </cell>
          <cell r="R10854">
            <v>0</v>
          </cell>
          <cell r="V10854" t="str">
            <v>DM KZN: SISONKE - FINANCE &amp; ADMIN</v>
          </cell>
        </row>
        <row r="10855">
          <cell r="Q10855" t="str">
            <v>Expenditure:  Transfers and Subsidies - Operational:  Monetary Allocations - District Municipalities:  KwaZulu-Natal - DC 43:  Sisonke - Health</v>
          </cell>
          <cell r="R10855">
            <v>0</v>
          </cell>
          <cell r="V10855" t="str">
            <v>DM KZN: SISONKE - HEALTH</v>
          </cell>
        </row>
        <row r="10856">
          <cell r="Q10856" t="str">
            <v>Expenditure:  Transfers and Subsidies - Operational:  Monetary Allocations - District Municipalities:  KwaZulu-Natal - DC 43:  Sisonke - Housing</v>
          </cell>
          <cell r="R10856">
            <v>0</v>
          </cell>
          <cell r="V10856" t="str">
            <v>DM KZN: SISONKE - HOUSING</v>
          </cell>
        </row>
        <row r="10857">
          <cell r="Q10857" t="str">
            <v>Expenditure:  Transfers and Subsidies - Operational:  Monetary Allocations - District Municipalities:  KwaZulu-Natal - DC 43:  Sisonke - Planning and Development</v>
          </cell>
          <cell r="R10857">
            <v>0</v>
          </cell>
          <cell r="V10857" t="str">
            <v>DM KZN: SISONKE - PLANNING &amp; DEVEL</v>
          </cell>
        </row>
        <row r="10858">
          <cell r="Q10858" t="str">
            <v>Expenditure:  Transfers and Subsidies - Operational:  Monetary Allocations - District Municipalities:  KwaZulu-Natal - DC 43:  Sisonke - Public Safety</v>
          </cell>
          <cell r="R10858">
            <v>0</v>
          </cell>
          <cell r="V10858" t="str">
            <v>DM KZN: SISONKE - PUBLIC SAFETY</v>
          </cell>
        </row>
        <row r="10859">
          <cell r="Q10859" t="str">
            <v>Expenditure:  Transfers and Subsidies - Operational:  Monetary Allocations - District Municipalities:  KwaZulu-Natal - DC 43:  Sisonke - Road Transport</v>
          </cell>
          <cell r="R10859">
            <v>0</v>
          </cell>
          <cell r="V10859" t="str">
            <v>DM KZN: SISONKE - ROAD TRANSPORT</v>
          </cell>
        </row>
        <row r="10860">
          <cell r="Q10860" t="str">
            <v>Expenditure:  Transfers and Subsidies - Operational:  Monetary Allocations - District Municipalities:  KwaZulu-Natal - DC 43:  Sisonke - Sport and Recreation</v>
          </cell>
          <cell r="R10860">
            <v>0</v>
          </cell>
          <cell r="V10860" t="str">
            <v>DM KZN: SISONKE - SPORT &amp; RECREATION</v>
          </cell>
        </row>
        <row r="10861">
          <cell r="Q10861" t="str">
            <v>Expenditure:  Transfers and Subsidies - Operational:  Monetary Allocations - District Municipalities:  KwaZulu-Natal - DC 43:  Sisonke - Waste Water Management</v>
          </cell>
          <cell r="R10861">
            <v>0</v>
          </cell>
          <cell r="V10861" t="str">
            <v>DM KZN: SISONKE - WASTE WATER MAN</v>
          </cell>
        </row>
        <row r="10862">
          <cell r="Q10862" t="str">
            <v>Expenditure:  Transfers and Subsidies - Operational:  Monetary Allocations - District Municipalities:  KwaZulu-Natal - DC 43:  Sisonke - Water</v>
          </cell>
          <cell r="R10862">
            <v>0</v>
          </cell>
          <cell r="V10862" t="str">
            <v>DM KZN: SISONKE - WATER</v>
          </cell>
        </row>
        <row r="10863">
          <cell r="Q10863" t="str">
            <v>Expenditure:  Transfers and Subsidies - Operational:  Monetary Allocations - District Municipalities:  Limpopo</v>
          </cell>
          <cell r="R10863">
            <v>0</v>
          </cell>
          <cell r="V10863" t="str">
            <v>T&amp;S OPS: MONETARY DM LIMPOPO</v>
          </cell>
        </row>
        <row r="10864">
          <cell r="Q10864" t="str">
            <v>Expenditure:  Transfers and Subsidies - Operational:  Monetary Allocations - District Municipalities:  Limpopo - DC 47:  Greater  Sekhukune</v>
          </cell>
          <cell r="R10864">
            <v>0</v>
          </cell>
          <cell r="V10864" t="str">
            <v>DM LP: SEKHUKUNE</v>
          </cell>
        </row>
        <row r="10865">
          <cell r="Q10865" t="str">
            <v>Expenditure:  Transfers and Subsidies - Operational:  Monetary Allocations - District Municipalities:  Limpopo - DC 47:  Greater Sekhukune - Community and Social Services</v>
          </cell>
          <cell r="R10865">
            <v>0</v>
          </cell>
          <cell r="V10865" t="str">
            <v>DM LP: SEKHUKUNE - COMM &amp; SOC SERV</v>
          </cell>
        </row>
        <row r="10866">
          <cell r="Q10866" t="str">
            <v>Expenditure:  Transfers and Subsidies - Operational:  Monetary Allocations - District Municipalities:  Limpopo - DC 47:  Greater Sekhukune - Environmental Protection</v>
          </cell>
          <cell r="R10866">
            <v>0</v>
          </cell>
          <cell r="V10866" t="str">
            <v>DM LP: SEKHUKUNE - ENVIRON PROTECTION</v>
          </cell>
        </row>
        <row r="10867">
          <cell r="Q10867" t="str">
            <v>Expenditure:  Transfers and Subsidies - Operational:  Monetary Allocations - District Municipalities:  Limpopo - DC 47:  Greater Sekhukune - Executive and Council</v>
          </cell>
          <cell r="R10867">
            <v>0</v>
          </cell>
          <cell r="V10867" t="str">
            <v>DM LP: SEKHUKUNE - EXECUTIVE &amp; COUNCIL</v>
          </cell>
        </row>
        <row r="10868">
          <cell r="Q10868" t="str">
            <v>Expenditure:  Transfers and Subsidies - Operational:  Monetary Allocations - District Municipalities:  Limpopo - DC 47:  Greater Sekhukune - Finance and Admin</v>
          </cell>
          <cell r="R10868">
            <v>0</v>
          </cell>
          <cell r="V10868" t="str">
            <v>DM LP: SEKHUKUNE - FINANCE &amp; ADMIN</v>
          </cell>
        </row>
        <row r="10869">
          <cell r="Q10869" t="str">
            <v>Expenditure:  Transfers and Subsidies - Operational:  Monetary Allocations - District Municipalities:  Limpopo - DC 47:  Greater Sekhukune - Health</v>
          </cell>
          <cell r="R10869">
            <v>0</v>
          </cell>
          <cell r="V10869" t="str">
            <v>DM LP: SEKHUKUNE - HEALTH</v>
          </cell>
        </row>
        <row r="10870">
          <cell r="Q10870" t="str">
            <v>Expenditure:  Transfers and Subsidies - Operational:  Monetary Allocations - District Municipalities:  Limpopo - DC 47:  Greater Sekhukune - Housing</v>
          </cell>
          <cell r="R10870">
            <v>0</v>
          </cell>
          <cell r="V10870" t="str">
            <v>DM LP: SEKHUKUNE - HOUSING</v>
          </cell>
        </row>
        <row r="10871">
          <cell r="Q10871" t="str">
            <v>Expenditure:  Transfers and Subsidies - Operational:  Monetary Allocations - District Municipalities:  Limpopo - DC 47:  Greater Sekhukune - Planning and Development</v>
          </cell>
          <cell r="R10871">
            <v>0</v>
          </cell>
          <cell r="V10871" t="str">
            <v>DM LP: SEKHUKUNE - PLANNING &amp; DEVEL</v>
          </cell>
        </row>
        <row r="10872">
          <cell r="Q10872" t="str">
            <v>Expenditure:  Transfers and Subsidies - Operational:  Monetary Allocations - District Municipalities:  Limpopo - DC 47:  Greater Sekhukune - Public Safety</v>
          </cell>
          <cell r="R10872">
            <v>0</v>
          </cell>
          <cell r="V10872" t="str">
            <v>DM LP: SEKHUKUNE - PUBLIC SAFETY</v>
          </cell>
        </row>
        <row r="10873">
          <cell r="Q10873" t="str">
            <v>Expenditure:  Transfers and Subsidies - Operational:  Monetary Allocations - District Municipalities:  Limpopo - DC 47:  Greater Sekhukune - Road Transport</v>
          </cell>
          <cell r="R10873">
            <v>0</v>
          </cell>
          <cell r="V10873" t="str">
            <v>DM LP: SEKHUKUNE - ROAD TRANSPORT</v>
          </cell>
        </row>
        <row r="10874">
          <cell r="Q10874" t="str">
            <v>Expenditure:  Transfers and Subsidies - Operational:  Monetary Allocations - District Municipalities:  Limpopo - DC 47:  Greater Sekhukune - Sport and Recreation</v>
          </cell>
          <cell r="R10874">
            <v>0</v>
          </cell>
          <cell r="V10874" t="str">
            <v>DM LP: SEKHUKUNE - SPORT &amp; RECREATION</v>
          </cell>
        </row>
        <row r="10875">
          <cell r="Q10875" t="str">
            <v>Expenditure:  Transfers and Subsidies - Operational:  Monetary Allocations - District Municipalities:  Limpopo - DC 47:  Greater Sekhukune - Waste Water Management</v>
          </cell>
          <cell r="R10875">
            <v>0</v>
          </cell>
          <cell r="V10875" t="str">
            <v>DM LP: SEKHUKUNE - WASTE WATER MAN</v>
          </cell>
        </row>
        <row r="10876">
          <cell r="Q10876" t="str">
            <v>Expenditure:  Transfers and Subsidies - Operational:  Monetary Allocations - District Municipalities:  Limpopo - DC 47:  Greater Sekhukune - Water</v>
          </cell>
          <cell r="R10876">
            <v>0</v>
          </cell>
          <cell r="V10876" t="str">
            <v>DM LP: SEKHUKUNE - WATER</v>
          </cell>
        </row>
        <row r="10877">
          <cell r="Q10877" t="str">
            <v>Expenditure:  Transfers and Subsidies - Operational:  Monetary Allocations - District Municipalities:  Limpopo - DC 33:  Mopani</v>
          </cell>
          <cell r="R10877">
            <v>0</v>
          </cell>
          <cell r="V10877" t="str">
            <v>DM LP: MOPANI</v>
          </cell>
        </row>
        <row r="10878">
          <cell r="Q10878" t="str">
            <v>Expenditure:  Transfers and Subsidies - Operational:  Monetary Allocations - District Municipalities:  Limpopo - DC 33:  Mopani - Community and Social Services</v>
          </cell>
          <cell r="R10878">
            <v>0</v>
          </cell>
          <cell r="V10878" t="str">
            <v>DM LP: MOPANI - COMM &amp; SOC SERV</v>
          </cell>
        </row>
        <row r="10879">
          <cell r="Q10879" t="str">
            <v>Expenditure:  Transfers and Subsidies - Operational:  Monetary Allocations - District Municipalities:  Limpopo - DC 33:  Mopani - Environmental Protection</v>
          </cell>
          <cell r="R10879">
            <v>0</v>
          </cell>
          <cell r="V10879" t="str">
            <v>DM LP: MOPANI - ENVIRON PROTECTION</v>
          </cell>
        </row>
        <row r="10880">
          <cell r="Q10880" t="str">
            <v>Expenditure:  Transfers and Subsidies - Operational:  Monetary Allocations - District Municipalities:  Limpopo - DC 33:  Mopani - Executive and Council</v>
          </cell>
          <cell r="R10880">
            <v>0</v>
          </cell>
          <cell r="V10880" t="str">
            <v>DM LP: MOPANI - EXECUTIVE &amp; COUNCIL</v>
          </cell>
        </row>
        <row r="10881">
          <cell r="Q10881" t="str">
            <v>Expenditure:  Transfers and Subsidies - Operational:  Monetary Allocations - District Municipalities:  Limpopo - DC 33:  Mopani - Finance and Admin</v>
          </cell>
          <cell r="R10881">
            <v>0</v>
          </cell>
          <cell r="V10881" t="str">
            <v>DM LP: MOPANI - FINANCE &amp; ADMIN</v>
          </cell>
        </row>
        <row r="10882">
          <cell r="Q10882" t="str">
            <v>Expenditure:  Transfers and Subsidies - Operational:  Monetary Allocations - District Municipalities:  Limpopo - DC 33:  Mopani - Health</v>
          </cell>
          <cell r="R10882">
            <v>0</v>
          </cell>
          <cell r="V10882" t="str">
            <v>DM LP: MOPANI - HEALTH</v>
          </cell>
        </row>
        <row r="10883">
          <cell r="Q10883" t="str">
            <v>Expenditure:  Transfers and Subsidies - Operational:  Monetary Allocations - District Municipalities:  Limpopo - DC 33:  Mopani - Housing</v>
          </cell>
          <cell r="R10883">
            <v>0</v>
          </cell>
          <cell r="V10883" t="str">
            <v>DM LP: MOPANI - HOUSING</v>
          </cell>
        </row>
        <row r="10884">
          <cell r="Q10884" t="str">
            <v>Expenditure:  Transfers and Subsidies - Operational:  Monetary Allocations - District Municipalities:  Limpopo - DC 33:  Mopani - Planning and Development</v>
          </cell>
          <cell r="R10884">
            <v>0</v>
          </cell>
          <cell r="V10884" t="str">
            <v>DM LP: MOPANI - PLANNING &amp; DEVEL</v>
          </cell>
        </row>
        <row r="10885">
          <cell r="Q10885" t="str">
            <v>Expenditure:  Transfers and Subsidies - Operational:  Monetary Allocations - District Municipalities:  Limpopo - DC 33:  Mopani - Public Safety</v>
          </cell>
          <cell r="R10885">
            <v>0</v>
          </cell>
          <cell r="V10885" t="str">
            <v>DM LP: MOPANI - PUBLIC SAFETY</v>
          </cell>
        </row>
        <row r="10886">
          <cell r="Q10886" t="str">
            <v>Expenditure:  Transfers and Subsidies - Operational:  Monetary Allocations - District Municipalities:  Limpopo - DC 33:  Mopani - Road Transport</v>
          </cell>
          <cell r="R10886">
            <v>0</v>
          </cell>
          <cell r="V10886" t="str">
            <v>DM LP: MOPANI - ROAD TRANSPORT</v>
          </cell>
        </row>
        <row r="10887">
          <cell r="Q10887" t="str">
            <v>Expenditure:  Transfers and Subsidies - Operational:  Monetary Allocations - District Municipalities:  Limpopo - DC 33:  Mopani - Sport and Recreation</v>
          </cell>
          <cell r="R10887">
            <v>0</v>
          </cell>
          <cell r="V10887" t="str">
            <v>DM LP: MOPANI - SPORT &amp; RECREATION</v>
          </cell>
        </row>
        <row r="10888">
          <cell r="Q10888" t="str">
            <v>Expenditure:  Transfers and Subsidies - Operational:  Monetary Allocations - District Municipalities:  Limpopo - DC 33:  Mopani - Waste Water Management</v>
          </cell>
          <cell r="R10888">
            <v>0</v>
          </cell>
          <cell r="V10888" t="str">
            <v>DM LP: MOPANI - WASTE WATER MAN</v>
          </cell>
        </row>
        <row r="10889">
          <cell r="Q10889" t="str">
            <v>Expenditure:  Transfers and Subsidies - Operational:  Monetary Allocations - District Municipalities:  Limpopo - DC 33:  Mopani - Water</v>
          </cell>
          <cell r="R10889">
            <v>0</v>
          </cell>
          <cell r="V10889" t="str">
            <v>DM LP: MOPANI - WATER</v>
          </cell>
        </row>
        <row r="10890">
          <cell r="Q10890" t="str">
            <v>Expenditure:  Transfers and Subsidies - Operational:  Monetary Allocations - District Municipalities:  Limpopo - DC 34:  Vhembe</v>
          </cell>
          <cell r="R10890">
            <v>0</v>
          </cell>
          <cell r="V10890" t="str">
            <v>DM LP: VHEMBE</v>
          </cell>
        </row>
        <row r="10891">
          <cell r="Q10891" t="str">
            <v>Expenditure:  Transfers and Subsidies - Operational:  Monetary Allocations - District Municipalities:  Limpopo - DC 34:  Vhembe - Community and Social Services</v>
          </cell>
          <cell r="R10891">
            <v>0</v>
          </cell>
          <cell r="V10891" t="str">
            <v>DM LP: VHEMBE - COMM &amp; SOC SERV</v>
          </cell>
        </row>
        <row r="10892">
          <cell r="Q10892" t="str">
            <v>Expenditure:  Transfers and Subsidies - Operational:  Monetary Allocations - District Municipalities:  Limpopo - DC 34:  Vhembe - Environmental Protection</v>
          </cell>
          <cell r="R10892">
            <v>0</v>
          </cell>
          <cell r="V10892" t="str">
            <v>DM LP: VHEMBE - ENVIRON PROTECTION</v>
          </cell>
        </row>
        <row r="10893">
          <cell r="Q10893" t="str">
            <v>Expenditure:  Transfers and Subsidies - Operational:  Monetary Allocations - District Municipalities:  Limpopo - DC 34:  Vhembe - Executive and Council</v>
          </cell>
          <cell r="R10893">
            <v>0</v>
          </cell>
          <cell r="V10893" t="str">
            <v>DM LP: VHEMBE - EXECUTIVE &amp; COUNCIL</v>
          </cell>
        </row>
        <row r="10894">
          <cell r="Q10894" t="str">
            <v>Expenditure:  Transfers and Subsidies - Operational:  Monetary Allocations - District Municipalities:  Limpopo - DC 34:  Vhembe - Finance and Admin</v>
          </cell>
          <cell r="R10894">
            <v>0</v>
          </cell>
          <cell r="V10894" t="str">
            <v>DM LP: VHEMBE - FINANCE &amp; ADMIN</v>
          </cell>
        </row>
        <row r="10895">
          <cell r="Q10895" t="str">
            <v>Expenditure:  Transfers and Subsidies - Operational:  Monetary Allocations - District Municipalities:  Limpopo - DC 34:  Vhembe - Health</v>
          </cell>
          <cell r="R10895">
            <v>0</v>
          </cell>
          <cell r="V10895" t="str">
            <v>DM LP: VHEMBE - HEALTH</v>
          </cell>
        </row>
        <row r="10896">
          <cell r="Q10896" t="str">
            <v>Expenditure:  Transfers and Subsidies - Operational:  Monetary Allocations - District Municipalities:  Limpopo - DC 34:  Vhembe - Housing</v>
          </cell>
          <cell r="R10896">
            <v>0</v>
          </cell>
          <cell r="V10896" t="str">
            <v>DM LP: VHEMBE - HOUSING</v>
          </cell>
        </row>
        <row r="10897">
          <cell r="Q10897" t="str">
            <v>Expenditure:  Transfers and Subsidies - Operational:  Monetary Allocations - District Municipalities:  Limpopo - DC 34:  Vhembe - Planning and Development</v>
          </cell>
          <cell r="R10897">
            <v>0</v>
          </cell>
          <cell r="V10897" t="str">
            <v>DM LP: VHEMBE - PLANNING &amp; DEVEL</v>
          </cell>
        </row>
        <row r="10898">
          <cell r="Q10898" t="str">
            <v>Expenditure:  Transfers and Subsidies - Operational:  Monetary Allocations - District Municipalities:  Limpopo - DC 34:  Vhembe - Public Safety</v>
          </cell>
          <cell r="R10898">
            <v>0</v>
          </cell>
          <cell r="V10898" t="str">
            <v>DM LP: VHEMBE - PUBLIC SAFETY</v>
          </cell>
        </row>
        <row r="10899">
          <cell r="Q10899" t="str">
            <v>Expenditure:  Transfers and Subsidies - Operational:  Monetary Allocations - District Municipalities:  Limpopo - DC 34:  Vhembe - Road Transport</v>
          </cell>
          <cell r="R10899">
            <v>0</v>
          </cell>
          <cell r="V10899" t="str">
            <v>DM LP: VHEMBE - ROAD TRANSPORT</v>
          </cell>
        </row>
        <row r="10900">
          <cell r="Q10900" t="str">
            <v>Expenditure:  Transfers and Subsidies - Operational:  Monetary Allocations - District Municipalities:  Limpopo - DC 34:  Vhembe - Sport and Recreation</v>
          </cell>
          <cell r="R10900">
            <v>0</v>
          </cell>
          <cell r="V10900" t="str">
            <v>DM LP: VHEMBE - SPORT &amp; RECREATION</v>
          </cell>
        </row>
        <row r="10901">
          <cell r="Q10901" t="str">
            <v>Expenditure:  Transfers and Subsidies - Operational:  Monetary Allocations - District Municipalities:  Limpopo - DC 34:  Vhembe - Waste Water Management</v>
          </cell>
          <cell r="R10901">
            <v>0</v>
          </cell>
          <cell r="V10901" t="str">
            <v>DM LP: VHEMBE - WASTE WATER MAN</v>
          </cell>
        </row>
        <row r="10902">
          <cell r="Q10902" t="str">
            <v>Expenditure:  Transfers and Subsidies - Operational:  Monetary Allocations - District Municipalities:  Limpopo - DC 34:  Vhembe - Water</v>
          </cell>
          <cell r="R10902">
            <v>0</v>
          </cell>
          <cell r="V10902" t="str">
            <v>DM LP: VHEMBE - WATER</v>
          </cell>
        </row>
        <row r="10903">
          <cell r="Q10903" t="str">
            <v>Expenditure:  Transfers and Subsidies - Operational:  Monetary Allocations - District Municipalities:  Limpopo - DC 35:  Capricorn</v>
          </cell>
          <cell r="R10903">
            <v>0</v>
          </cell>
          <cell r="V10903" t="str">
            <v>DM LP: CAPRICORN</v>
          </cell>
        </row>
        <row r="10904">
          <cell r="Q10904" t="str">
            <v>Expenditure:  Transfers and Subsidies - Operational:  Monetary Allocations - District Municipalities:  Limpopo - DC 35:  Capricorn - Community and Social Services</v>
          </cell>
          <cell r="R10904">
            <v>0</v>
          </cell>
          <cell r="V10904" t="str">
            <v>DM LP: CAPRICORN - COMM &amp; SOC SERV</v>
          </cell>
        </row>
        <row r="10905">
          <cell r="Q10905" t="str">
            <v>Expenditure:  Transfers and Subsidies - Operational:  Monetary Allocations - District Municipalities:  Limpopo - DC 35:  Capricorn - Environmental Protection</v>
          </cell>
          <cell r="R10905">
            <v>0</v>
          </cell>
          <cell r="V10905" t="str">
            <v>DM LP: CAPRICORN - ENVIRON PROTECTION</v>
          </cell>
        </row>
        <row r="10906">
          <cell r="Q10906" t="str">
            <v>Expenditure:  Transfers and Subsidies - Operational:  Monetary Allocations - District Municipalities:  Limpopo - DC 35:  Capricorn - Executive and Council</v>
          </cell>
          <cell r="R10906">
            <v>0</v>
          </cell>
          <cell r="V10906" t="str">
            <v>DM LP: CAPRICORN - EXECUTIVE &amp; COUNCIL</v>
          </cell>
        </row>
        <row r="10907">
          <cell r="Q10907" t="str">
            <v>Expenditure:  Transfers and Subsidies - Operational:  Monetary Allocations - District Municipalities:  Limpopo - DC 35:  Capricorn - Finance and Admin</v>
          </cell>
          <cell r="R10907">
            <v>0</v>
          </cell>
          <cell r="V10907" t="str">
            <v>DM LP: CAPRICORN - FINANCE &amp; ADMIN</v>
          </cell>
        </row>
        <row r="10908">
          <cell r="Q10908" t="str">
            <v>Expenditure:  Transfers and Subsidies - Operational:  Monetary Allocations - District Municipalities:  Limpopo - DC 35:  Capricorn - Health</v>
          </cell>
          <cell r="R10908">
            <v>0</v>
          </cell>
          <cell r="V10908" t="str">
            <v>DM LP: CAPRICORN - HEALTH</v>
          </cell>
        </row>
        <row r="10909">
          <cell r="Q10909" t="str">
            <v>Expenditure:  Transfers and Subsidies - Operational:  Monetary Allocations - District Municipalities:  Limpopo - DC 35:  Capricorn - Housing</v>
          </cell>
          <cell r="R10909">
            <v>0</v>
          </cell>
          <cell r="V10909" t="str">
            <v>DM LP: CAPRICORN - HOUSING</v>
          </cell>
        </row>
        <row r="10910">
          <cell r="Q10910" t="str">
            <v>Expenditure:  Transfers and Subsidies - Operational:  Monetary Allocations - District Municipalities:  Limpopo - DC 35:  Capricorn - Planning and Development</v>
          </cell>
          <cell r="R10910">
            <v>0</v>
          </cell>
          <cell r="V10910" t="str">
            <v>DM LP: CAPRICORN - PLANNING &amp; DEVEL</v>
          </cell>
        </row>
        <row r="10911">
          <cell r="Q10911" t="str">
            <v>Expenditure:  Transfers and Subsidies - Operational:  Monetary Allocations - District Municipalities:  Limpopo - DC 35:  Capricorn - Public Safety</v>
          </cell>
          <cell r="R10911">
            <v>0</v>
          </cell>
          <cell r="V10911" t="str">
            <v>DM LP: CAPRICORN - PUBLIC SAFETY</v>
          </cell>
        </row>
        <row r="10912">
          <cell r="Q10912" t="str">
            <v>Expenditure:  Transfers and Subsidies - Operational:  Monetary Allocations - District Municipalities:  Limpopo - DC 35:  Capricorn - Road Transport</v>
          </cell>
          <cell r="R10912">
            <v>0</v>
          </cell>
          <cell r="V10912" t="str">
            <v>DM LP: CAPRICORN - ROAD TRANSPORT</v>
          </cell>
        </row>
        <row r="10913">
          <cell r="Q10913" t="str">
            <v>Expenditure:  Transfers and Subsidies - Operational:  Monetary Allocations - District Municipalities:  Limpopo - DC 35:  Capricorn - Sport and Recreation</v>
          </cell>
          <cell r="R10913">
            <v>0</v>
          </cell>
          <cell r="V10913" t="str">
            <v>DM LP: CAPRICORN - SPORT &amp; RECREATION</v>
          </cell>
        </row>
        <row r="10914">
          <cell r="Q10914" t="str">
            <v>Expenditure:  Transfers and Subsidies - Operational:  Monetary Allocations - District Municipalities:  Limpopo - DC 35:  Capricorn - Waste Water Management</v>
          </cell>
          <cell r="R10914">
            <v>0</v>
          </cell>
          <cell r="V10914" t="str">
            <v>DM LP: CAPRICORN - WASTE WATER MAN</v>
          </cell>
        </row>
        <row r="10915">
          <cell r="Q10915" t="str">
            <v>Expenditure:  Transfers and Subsidies - Operational:  Monetary Allocations - District Municipalities:  Limpopo - DC 35:  Capricorn - Water</v>
          </cell>
          <cell r="R10915">
            <v>0</v>
          </cell>
          <cell r="V10915" t="str">
            <v>DM LP: CAPRICORN - WATER</v>
          </cell>
        </row>
        <row r="10916">
          <cell r="Q10916" t="str">
            <v>Expenditure:  Transfers and Subsidies - Operational:  Monetary Allocations - District Municipalities:  Mpumalanga</v>
          </cell>
          <cell r="R10916">
            <v>0</v>
          </cell>
          <cell r="V10916" t="str">
            <v>T&amp;S OPS: MONETARY DM MPUMALANGA</v>
          </cell>
        </row>
        <row r="10917">
          <cell r="Q10917" t="str">
            <v>Expenditure:  Transfers and Subsidies - Operational:  Monetary Allocations - District Municipalities:  Mpumalanga - DC 30:  Gert Sibande</v>
          </cell>
          <cell r="R10917">
            <v>0</v>
          </cell>
          <cell r="V10917" t="str">
            <v>DM MP: GERT SIBANDE</v>
          </cell>
        </row>
        <row r="10918">
          <cell r="Q10918" t="str">
            <v>Expenditure:  Transfers and Subsidies - Operational:  Monetary Allocations - District Municipalities:  Mpumalanga - DC 30:  Gert Sibande - Community and Social Services</v>
          </cell>
          <cell r="R10918">
            <v>0</v>
          </cell>
          <cell r="V10918" t="str">
            <v>DM MP: GERT SIBANDE - COMM &amp; SOC SERV</v>
          </cell>
        </row>
        <row r="10919">
          <cell r="Q10919" t="str">
            <v>Expenditure:  Transfers and Subsidies - Operational:  Monetary Allocations - District Municipalities:  Mpumalanga - DC 30:  Gert Sibande - Environmental Protection</v>
          </cell>
          <cell r="R10919">
            <v>0</v>
          </cell>
          <cell r="V10919" t="str">
            <v>DM MP: GERT SIBANDE - ENVIRON PROTECTION</v>
          </cell>
        </row>
        <row r="10920">
          <cell r="Q10920" t="str">
            <v>Expenditure:  Transfers and Subsidies - Operational:  Monetary Allocations - District Municipalities:  Mpumalanga - DC 30:  Gert Sibande - Executive and Council</v>
          </cell>
          <cell r="R10920">
            <v>0</v>
          </cell>
          <cell r="V10920" t="str">
            <v>DM MP: GERT SIBANDE - EXECUTIV &amp; COUNCIL</v>
          </cell>
        </row>
        <row r="10921">
          <cell r="Q10921" t="str">
            <v>Expenditure:  Transfers and Subsidies - Operational:  Monetary Allocations - District Municipalities:  Mpumalanga - DC 30:  Gert Sibande - Finance and Admin</v>
          </cell>
          <cell r="R10921">
            <v>0</v>
          </cell>
          <cell r="V10921" t="str">
            <v>DM MP: GERT SIBANDE - FINANCE &amp; ADMIN</v>
          </cell>
        </row>
        <row r="10922">
          <cell r="Q10922" t="str">
            <v>Expenditure:  Transfers and Subsidies - Operational:  Monetary Allocations - District Municipalities:  Mpumalanga - DC 30:  Gert Sibande - Health</v>
          </cell>
          <cell r="R10922">
            <v>0</v>
          </cell>
          <cell r="V10922" t="str">
            <v>DM MP: GERT SIBANDE - HEALTH</v>
          </cell>
        </row>
        <row r="10923">
          <cell r="Q10923" t="str">
            <v>Expenditure:  Transfers and Subsidies - Operational:  Monetary Allocations - District Municipalities:  Mpumalanga - DC 30:  Gert Sibande - Housing</v>
          </cell>
          <cell r="R10923">
            <v>0</v>
          </cell>
          <cell r="V10923" t="str">
            <v>DM MP: GERT SIBANDE - HOUSING</v>
          </cell>
        </row>
        <row r="10924">
          <cell r="Q10924" t="str">
            <v>Expenditure:  Transfers and Subsidies - Operational:  Monetary Allocations - District Municipalities:  Mpumalanga - DC 30:  Gert Sibande - Planning and Development</v>
          </cell>
          <cell r="R10924">
            <v>0</v>
          </cell>
          <cell r="V10924" t="str">
            <v>DM MP: GERT SIBANDE - PLANNING &amp; DEVEL</v>
          </cell>
        </row>
        <row r="10925">
          <cell r="Q10925" t="str">
            <v>Expenditure:  Transfers and Subsidies - Operational:  Monetary Allocations - District Municipalities:  Mpumalanga - DC 30:  Gert Sibande - Public Safety</v>
          </cell>
          <cell r="R10925">
            <v>0</v>
          </cell>
          <cell r="V10925" t="str">
            <v>DM MP: GERT SIBANDE - PUBLIC SAFETY</v>
          </cell>
        </row>
        <row r="10926">
          <cell r="Q10926" t="str">
            <v>Expenditure:  Transfers and Subsidies - Operational:  Monetary Allocations - District Municipalities:  Mpumalanga - DC 30:  Gert Sibande - Road Transport</v>
          </cell>
          <cell r="R10926">
            <v>0</v>
          </cell>
          <cell r="V10926" t="str">
            <v>DM MP: GERT SIBANDE - ROAD TRANSPORT</v>
          </cell>
        </row>
        <row r="10927">
          <cell r="Q10927" t="str">
            <v>Expenditure:  Transfers and Subsidies - Operational:  Monetary Allocations - District Municipalities:  Mpumalanga - DC 30:  Gert Sibande - Sport and Recreation</v>
          </cell>
          <cell r="R10927">
            <v>0</v>
          </cell>
          <cell r="V10927" t="str">
            <v>DM MP: GERT SIBANDE - SPORT &amp; RECREATION</v>
          </cell>
        </row>
        <row r="10928">
          <cell r="Q10928" t="str">
            <v>Expenditure:  Transfers and Subsidies - Operational:  Monetary Allocations - District Municipalities:  Mpumalanga - DC 30:  Gert Sibande - Waste Water Management</v>
          </cell>
          <cell r="R10928">
            <v>0</v>
          </cell>
          <cell r="V10928" t="str">
            <v>DM MP: GERT SIBANDE - WASTE WATER MAN</v>
          </cell>
        </row>
        <row r="10929">
          <cell r="Q10929" t="str">
            <v>Expenditure:  Transfers and Subsidies - Operational:  Monetary Allocations - District Municipalities:  Mpumalanga - DC 30:  Gert Sibande - Water</v>
          </cell>
          <cell r="R10929">
            <v>0</v>
          </cell>
          <cell r="V10929" t="str">
            <v>DM MP: GERT SIBANDE - WATER</v>
          </cell>
        </row>
        <row r="10930">
          <cell r="Q10930" t="str">
            <v>Expenditure:  Transfers and Subsidies - Operational:  Monetary Allocations - District Municipalities:  Mpumalanga - DC 31:  Nkangala</v>
          </cell>
          <cell r="R10930">
            <v>0</v>
          </cell>
          <cell r="V10930" t="str">
            <v>DM MP: NKANGALA</v>
          </cell>
        </row>
        <row r="10931">
          <cell r="Q10931" t="str">
            <v>Expenditure:  Transfers and Subsidies - Operational:  Monetary Allocations - District Municipalities:  Mpumalanga - DC 31:  Nkangala - Community and Social Services</v>
          </cell>
          <cell r="R10931">
            <v>0</v>
          </cell>
          <cell r="V10931" t="str">
            <v>DM MP: NKANGALA - COMM &amp; SOC SERV</v>
          </cell>
        </row>
        <row r="10932">
          <cell r="Q10932" t="str">
            <v>Expenditure:  Transfers and Subsidies - Operational:  Monetary Allocations - District Municipalities:  Mpumalanga - DC 31:  Nkangala - Environmental Protection</v>
          </cell>
          <cell r="R10932">
            <v>0</v>
          </cell>
          <cell r="V10932" t="str">
            <v>DM MP: NKANGALA - ENVIRON PROTECTION</v>
          </cell>
        </row>
        <row r="10933">
          <cell r="Q10933" t="str">
            <v>Expenditure:  Transfers and Subsidies - Operational:  Monetary Allocations - District Municipalities:  Mpumalanga - DC 31:  Nkangala - Executive and Council</v>
          </cell>
          <cell r="R10933">
            <v>0</v>
          </cell>
          <cell r="V10933" t="str">
            <v>DM MP: NKANGALA - EXECUTIVE &amp; COUNCIL</v>
          </cell>
        </row>
        <row r="10934">
          <cell r="Q10934" t="str">
            <v>Expenditure:  Transfers and Subsidies - Operational:  Monetary Allocations - District Municipalities:  Mpumalanga - DC 31:  Nkangala - Finance and Admin</v>
          </cell>
          <cell r="R10934">
            <v>0</v>
          </cell>
          <cell r="V10934" t="str">
            <v>DM MP: NKANGALA - FINANCE &amp; ADMIN</v>
          </cell>
        </row>
        <row r="10935">
          <cell r="Q10935" t="str">
            <v>Expenditure:  Transfers and Subsidies - Operational:  Monetary Allocations - District Municipalities:  Mpumalanga - DC 31:  Nkangala - Health</v>
          </cell>
          <cell r="R10935">
            <v>0</v>
          </cell>
          <cell r="V10935" t="str">
            <v>DM MP: NKANGALA - HEALTH</v>
          </cell>
        </row>
        <row r="10936">
          <cell r="Q10936" t="str">
            <v>Expenditure:  Transfers and Subsidies - Operational:  Monetary Allocations - District Municipalities:  Mpumalanga - DC 31:  Nkangala - Housing</v>
          </cell>
          <cell r="R10936">
            <v>0</v>
          </cell>
          <cell r="V10936" t="str">
            <v>DM MP: NKANGALA - HOUSING</v>
          </cell>
        </row>
        <row r="10937">
          <cell r="Q10937" t="str">
            <v>Expenditure:  Transfers and Subsidies - Operational:  Monetary Allocations - District Municipalities:  Mpumalanga - DC 31:  Nkangala - Planning and Development</v>
          </cell>
          <cell r="R10937">
            <v>0</v>
          </cell>
          <cell r="V10937" t="str">
            <v>DM MP: NKANGALA - PLANNING &amp; DEVEL</v>
          </cell>
        </row>
        <row r="10938">
          <cell r="Q10938" t="str">
            <v>Expenditure:  Transfers and Subsidies - Operational:  Monetary Allocations - District Municipalities:  Mpumalanga - DC 31:  Nkangala - Public Safety</v>
          </cell>
          <cell r="R10938">
            <v>0</v>
          </cell>
          <cell r="V10938" t="str">
            <v>DM MP: NKANGALA - PUBLIC SAFETY</v>
          </cell>
        </row>
        <row r="10939">
          <cell r="Q10939" t="str">
            <v>Expenditure:  Transfers and Subsidies - Operational:  Monetary Allocations - District Municipalities:  Mpumalanga - DC 31:  Nkangala - Road Transport</v>
          </cell>
          <cell r="R10939">
            <v>0</v>
          </cell>
          <cell r="V10939" t="str">
            <v>DM MP: NKANGALA - ROAD TRANSPORT</v>
          </cell>
        </row>
        <row r="10940">
          <cell r="Q10940" t="str">
            <v>Expenditure:  Transfers and Subsidies - Operational:  Monetary Allocations - District Municipalities:  Mpumalanga - DC 31:  Nkangala - Road Transport Sport and Recreation</v>
          </cell>
          <cell r="R10940">
            <v>0</v>
          </cell>
          <cell r="V10940" t="str">
            <v>DM MP: NKANGALA - SPORT &amp; RECREATION</v>
          </cell>
        </row>
        <row r="10941">
          <cell r="Q10941" t="str">
            <v>Expenditure:  Transfers and Subsidies - Operational:  Monetary Allocations - District Municipalities:  Mpumalanga - DC 31:  Nkangala - Waste Water Management</v>
          </cell>
          <cell r="R10941">
            <v>0</v>
          </cell>
          <cell r="V10941" t="str">
            <v>DM MP: NKANGALA - WASTE WATER MAN</v>
          </cell>
        </row>
        <row r="10942">
          <cell r="Q10942" t="str">
            <v>Expenditure:  Transfers and Subsidies - Operational:  Monetary Allocations - District Municipalities:  Mpumalanga - DC 31:  Nkangala - Water</v>
          </cell>
          <cell r="R10942">
            <v>0</v>
          </cell>
          <cell r="V10942" t="str">
            <v>DM MP: NKANGALA - WATER</v>
          </cell>
        </row>
        <row r="10943">
          <cell r="Q10943" t="str">
            <v>Expenditure:  Transfers and Subsidies - Operational:  Monetary Allocations - District Municipalities:  Mpumalanga - DC 32:  Ehlanzeni</v>
          </cell>
          <cell r="R10943">
            <v>0</v>
          </cell>
          <cell r="V10943" t="str">
            <v>DM MP: EHLANZENI</v>
          </cell>
        </row>
        <row r="10944">
          <cell r="Q10944" t="str">
            <v>Expenditure:  Transfers and Subsidies - Operational:  Monetary Allocations - District Municipalities:  Mpumalanga - DC 32:  Ehlanzeni - Community and Social Services</v>
          </cell>
          <cell r="R10944">
            <v>0</v>
          </cell>
          <cell r="V10944" t="str">
            <v>DM MP: EHLANZENI - COMM &amp; SOC SERV</v>
          </cell>
        </row>
        <row r="10945">
          <cell r="Q10945" t="str">
            <v>Expenditure:  Transfers and Subsidies - Operational:  Monetary Allocations - District Municipalities:  Mpumalanga - DC 32:  Ehlanzeni - Environmental Protection</v>
          </cell>
          <cell r="R10945">
            <v>0</v>
          </cell>
          <cell r="V10945" t="str">
            <v>DM MP: EHLANZENI - ENVIRON PROTECTION</v>
          </cell>
        </row>
        <row r="10946">
          <cell r="Q10946" t="str">
            <v>Expenditure:  Transfers and Subsidies - Operational:  Monetary Allocations - District Municipalities:  Mpumalanga - DC 32:  Ehlanzeni - Executive and Council</v>
          </cell>
          <cell r="R10946">
            <v>0</v>
          </cell>
          <cell r="V10946" t="str">
            <v>DM MP: EHLANZENI - EXECUTIVE &amp; COUNCIL</v>
          </cell>
        </row>
        <row r="10947">
          <cell r="Q10947" t="str">
            <v>Expenditure:  Transfers and Subsidies - Operational:  Monetary Allocations - District Municipalities:  Mpumalanga - DC 32:  Ehlanzeni - Finance and Admin</v>
          </cell>
          <cell r="R10947">
            <v>0</v>
          </cell>
          <cell r="V10947" t="str">
            <v>DM MP: EHLANZENI - FINANCE &amp; ADMIN</v>
          </cell>
        </row>
        <row r="10948">
          <cell r="Q10948" t="str">
            <v>Expenditure:  Transfers and Subsidies - Operational:  Monetary Allocations - District Municipalities:  Mpumalanga - DC 32:  Ehlanzeni - Health</v>
          </cell>
          <cell r="R10948">
            <v>0</v>
          </cell>
          <cell r="V10948" t="str">
            <v>DM MP: EHLANZENI - HEALTH</v>
          </cell>
        </row>
        <row r="10949">
          <cell r="Q10949" t="str">
            <v>Expenditure:  Transfers and Subsidies - Operational:  Monetary Allocations - District Municipalities:  Mpumalanga - DC 32:  Ehlanzeni - Housing</v>
          </cell>
          <cell r="R10949">
            <v>0</v>
          </cell>
          <cell r="V10949" t="str">
            <v>DM MP: EHLANZENI - HOUSING</v>
          </cell>
        </row>
        <row r="10950">
          <cell r="Q10950" t="str">
            <v>Expenditure:  Transfers and Subsidies - Operational:  Monetary Allocations - District Municipalities:  Mpumalanga - DC 32:  Ehlanzeni - Planning and Development</v>
          </cell>
          <cell r="R10950">
            <v>0</v>
          </cell>
          <cell r="V10950" t="str">
            <v>DM MP: EHLANZENI - PLANNING &amp; DEVEL</v>
          </cell>
        </row>
        <row r="10951">
          <cell r="Q10951" t="str">
            <v>Expenditure:  Transfers and Subsidies - Operational:  Monetary Allocations - District Municipalities:  Mpumalanga - DC 32:  Ehlanzeni - Public Safety</v>
          </cell>
          <cell r="R10951">
            <v>0</v>
          </cell>
          <cell r="V10951" t="str">
            <v>DM MP: EHLANZENI - PUBLIC SAFETY</v>
          </cell>
        </row>
        <row r="10952">
          <cell r="Q10952" t="str">
            <v>Expenditure:  Transfers and Subsidies - Operational:  Monetary Allocations - District Municipalities:  Mpumalanga - DC 32:  Ehlanzeni - Road Transport</v>
          </cell>
          <cell r="R10952">
            <v>0</v>
          </cell>
          <cell r="V10952" t="str">
            <v>DM MP: EHLANZENI - ROAD TRANSPORT</v>
          </cell>
        </row>
        <row r="10953">
          <cell r="Q10953" t="str">
            <v>Expenditure:  Transfers and Subsidies - Operational:  Monetary Allocations - District Municipalities:  Mpumalanga - DC 32:  Ehlanzeni - Sport and Recreation</v>
          </cell>
          <cell r="R10953">
            <v>0</v>
          </cell>
          <cell r="V10953" t="str">
            <v>DM MP: EHLANZENI - SPORT &amp; RECREATION</v>
          </cell>
        </row>
        <row r="10954">
          <cell r="Q10954" t="str">
            <v>Expenditure:  Transfers and Subsidies - Operational:  Monetary Allocations - District Municipalities:  Mpumalanga - DC 32:  Ehlanzeni - Waste Water Management</v>
          </cell>
          <cell r="R10954">
            <v>0</v>
          </cell>
          <cell r="V10954" t="str">
            <v>DM MP: EHLANZENI - WASTE WATER MAN</v>
          </cell>
        </row>
        <row r="10955">
          <cell r="Q10955" t="str">
            <v>Expenditure:  Transfers and Subsidies - Operational:  Monetary Allocations - District Municipalities:  Mpumalanga - DC 32:  Ehlanzeni - Water</v>
          </cell>
          <cell r="R10955">
            <v>0</v>
          </cell>
          <cell r="V10955" t="str">
            <v>DM MP: EHLANZENI - WATER</v>
          </cell>
        </row>
        <row r="10956">
          <cell r="Q10956" t="str">
            <v>Expenditure:  Transfers and Subsidies - Operational:  Monetary Allocations - District Municipalities:  Northern Cape</v>
          </cell>
          <cell r="R10956">
            <v>0</v>
          </cell>
          <cell r="V10956" t="str">
            <v>T&amp;S OPS: MONETARY DM NORTHERN CAPE</v>
          </cell>
        </row>
        <row r="10957">
          <cell r="Q10957" t="str">
            <v>Expenditure:  Transfers and Subsidies - Operational:  Monetary Allocations - District Municipalities:  Northern Cape - DC 45:  John Taolo</v>
          </cell>
          <cell r="R10957">
            <v>0</v>
          </cell>
          <cell r="V10957" t="str">
            <v>DM NC: JOHN TAOLO</v>
          </cell>
        </row>
        <row r="10958">
          <cell r="Q10958" t="str">
            <v>Expenditure:  Transfers and Subsidies - Operational:  Monetary Allocations - District Municipalities:  Northern Cape - DC 45:  John Taolo - Community and Social Services</v>
          </cell>
          <cell r="R10958">
            <v>0</v>
          </cell>
          <cell r="V10958" t="str">
            <v>DM NC: JOHN TAOLO - COMM &amp; SOC SERV</v>
          </cell>
        </row>
        <row r="10959">
          <cell r="Q10959" t="str">
            <v>Expenditure:  Transfers and Subsidies - Operational:  Monetary Allocations - District Municipalities:  Northern Cape - DC 45:  John Taolo - Environmental Protection</v>
          </cell>
          <cell r="R10959">
            <v>0</v>
          </cell>
          <cell r="V10959" t="str">
            <v>DM NC: JOHN TAOLO - ENVIRON PROTECTION</v>
          </cell>
        </row>
        <row r="10960">
          <cell r="Q10960" t="str">
            <v>Expenditure:  Transfers and Subsidies - Operational:  Monetary Allocations - District Municipalities:  Northern Cape - DC 45:  John Taolo - Executive and Council</v>
          </cell>
          <cell r="R10960">
            <v>0</v>
          </cell>
          <cell r="V10960" t="str">
            <v>DM NC: JOHN TAOLO - EXECUTIVE &amp; COUNCIL</v>
          </cell>
        </row>
        <row r="10961">
          <cell r="Q10961" t="str">
            <v>Expenditure:  Transfers and Subsidies - Operational:  Monetary Allocations - District Municipalities:  Northern Cape - DC 45:  John Taolo - Finance and Admin</v>
          </cell>
          <cell r="R10961">
            <v>0</v>
          </cell>
          <cell r="V10961" t="str">
            <v>DM NC: JOHN TAOLO - FINANCE &amp; ADMIN</v>
          </cell>
        </row>
        <row r="10962">
          <cell r="Q10962" t="str">
            <v>Expenditure:  Transfers and Subsidies - Operational:  Monetary Allocations - District Municipalities:  Northern Cape - DC 45:  John Taolo - Health</v>
          </cell>
          <cell r="R10962">
            <v>0</v>
          </cell>
          <cell r="V10962" t="str">
            <v>DM NC: JOHN TAOLO - HEALTH</v>
          </cell>
        </row>
        <row r="10963">
          <cell r="Q10963" t="str">
            <v>Expenditure:  Transfers and Subsidies - Operational:  Monetary Allocations - District Municipalities:  Northern Cape - DC 45:  John Taolo - Housing</v>
          </cell>
          <cell r="R10963">
            <v>0</v>
          </cell>
          <cell r="V10963" t="str">
            <v>DM NC: JOHN TAOLO - HOUSING</v>
          </cell>
        </row>
        <row r="10964">
          <cell r="Q10964" t="str">
            <v>Expenditure:  Transfers and Subsidies - Operational:  Monetary Allocations - District Municipalities:  Northern Cape - DC 45:  John Taolo - Planning and Development</v>
          </cell>
          <cell r="R10964">
            <v>0</v>
          </cell>
          <cell r="V10964" t="str">
            <v>DM NC: JOHN TAOLO - PLANNING &amp; DEVEL</v>
          </cell>
        </row>
        <row r="10965">
          <cell r="Q10965" t="str">
            <v>Expenditure:  Transfers and Subsidies - Operational:  Monetary Allocations - District Municipalities:  Northern Cape - DC 45:  John Taolo - Public Safety</v>
          </cell>
          <cell r="R10965">
            <v>0</v>
          </cell>
          <cell r="V10965" t="str">
            <v>DM NC: JOHN TAOLO - PUBLIC SAFETY</v>
          </cell>
        </row>
        <row r="10966">
          <cell r="Q10966" t="str">
            <v>Expenditure:  Transfers and Subsidies - Operational:  Monetary Allocations - District Municipalities:  Northern Cape - DC 45:  John Taolo - Road Transport</v>
          </cell>
          <cell r="R10966">
            <v>0</v>
          </cell>
          <cell r="V10966" t="str">
            <v>DM NC: JOHN TAOLO - ROAD TRANSPORT</v>
          </cell>
        </row>
        <row r="10967">
          <cell r="Q10967" t="str">
            <v>Expenditure:  Transfers and Subsidies - Operational:  Monetary Allocations - District Municipalities:  Northern Cape - DC 45:  John Taolo - Sport and Recreation</v>
          </cell>
          <cell r="R10967">
            <v>0</v>
          </cell>
          <cell r="V10967" t="str">
            <v>DM NC: JOHN TAOLO - SPORT &amp; RECREATION</v>
          </cell>
        </row>
        <row r="10968">
          <cell r="Q10968" t="str">
            <v>Expenditure:  Transfers and Subsidies - Operational:  Monetary Allocations - District Municipalities:  Northern Cape - DC 45:  John Taolo - Waste Water Management</v>
          </cell>
          <cell r="R10968">
            <v>0</v>
          </cell>
          <cell r="V10968" t="str">
            <v>DM NC: JOHN TAOLO - WASTE WATER MAN</v>
          </cell>
        </row>
        <row r="10969">
          <cell r="Q10969" t="str">
            <v>Expenditure:  Transfers and Subsidies - Operational:  Monetary Allocations - District Municipalities:  Northern Cape - DC 45:  John Taolo - Water</v>
          </cell>
          <cell r="R10969">
            <v>0</v>
          </cell>
          <cell r="V10969" t="str">
            <v>DM NC: JOHN TAOLO - WATER</v>
          </cell>
        </row>
        <row r="10970">
          <cell r="Q10970" t="str">
            <v xml:space="preserve">Expenditure:  Transfers and Subsidies - Operational:  Monetary Allocations - District Municipalities:  Northern Cape - DC 6:  Namakwa </v>
          </cell>
          <cell r="R10970">
            <v>0</v>
          </cell>
          <cell r="V10970" t="str">
            <v>DM NC: NAMAKWA</v>
          </cell>
        </row>
        <row r="10971">
          <cell r="Q10971" t="str">
            <v>Expenditure:  Transfers and Subsidies - Operational:  Monetary Allocations - District Municipalities:  Northern Cape - DC 6:  Namakwa - Community and Social Services</v>
          </cell>
          <cell r="R10971">
            <v>0</v>
          </cell>
          <cell r="V10971" t="str">
            <v>DM NC: NAMAKWA - COMM &amp; SOC SERV</v>
          </cell>
        </row>
        <row r="10972">
          <cell r="Q10972" t="str">
            <v>Expenditure:  Transfers and Subsidies - Operational:  Monetary Allocations - District Municipalities:  Northern Cape - DC 6:  Namakwa - Environmental Protection</v>
          </cell>
          <cell r="R10972">
            <v>0</v>
          </cell>
          <cell r="V10972" t="str">
            <v>DM NC: NAMAKWA - ENVIRON PROTECTION</v>
          </cell>
        </row>
        <row r="10973">
          <cell r="Q10973" t="str">
            <v>Expenditure:  Transfers and Subsidies - Operational:  Monetary Allocations - District Municipalities:  Northern Cape - DC 6:  Namakwa - Executive and Council</v>
          </cell>
          <cell r="R10973">
            <v>0</v>
          </cell>
          <cell r="V10973" t="str">
            <v>DM NC: NAMAKWA - EXECUTIVE &amp; COUNCIL</v>
          </cell>
        </row>
        <row r="10974">
          <cell r="Q10974" t="str">
            <v>Expenditure:  Transfers and Subsidies - Operational:  Monetary Allocations - District Municipalities:  Northern Cape - DC 6:  Namakwa - Finance and Admin</v>
          </cell>
          <cell r="R10974">
            <v>0</v>
          </cell>
          <cell r="V10974" t="str">
            <v>DM NC: NAMAKWA - FINANCE &amp; ADMIN</v>
          </cell>
        </row>
        <row r="10975">
          <cell r="Q10975" t="str">
            <v>Expenditure:  Transfers and Subsidies - Operational:  Monetary Allocations - District Municipalities:  Northern Cape - DC 6:  Namakwa - Health</v>
          </cell>
          <cell r="R10975">
            <v>0</v>
          </cell>
          <cell r="V10975" t="str">
            <v>DM NC: NAMAKWA - HEALTH</v>
          </cell>
        </row>
        <row r="10976">
          <cell r="Q10976" t="str">
            <v>Expenditure:  Transfers and Subsidies - Operational:  Monetary Allocations - District Municipalities:  Northern Cape - DC 6:  Namakwa - Housing</v>
          </cell>
          <cell r="R10976">
            <v>0</v>
          </cell>
          <cell r="V10976" t="str">
            <v>DM NC: NAMAKWA - HOUSING</v>
          </cell>
        </row>
        <row r="10977">
          <cell r="Q10977" t="str">
            <v>Expenditure:  Transfers and Subsidies - Operational:  Monetary Allocations - District Municipalities:  Northern Cape - DC 6:  Namakwa - Planning and Development</v>
          </cell>
          <cell r="R10977">
            <v>0</v>
          </cell>
          <cell r="V10977" t="str">
            <v>DM NC: NAMAKWA - PLANNING &amp; DEVEL</v>
          </cell>
        </row>
        <row r="10978">
          <cell r="Q10978" t="str">
            <v>Expenditure:  Transfers and Subsidies - Operational:  Monetary Allocations - District Municipalities:  Northern Cape - DC 6:  Namakwa - Public Safety</v>
          </cell>
          <cell r="R10978">
            <v>0</v>
          </cell>
          <cell r="V10978" t="str">
            <v>DM NC: NAMAKWA - PUBLIC SAFETY</v>
          </cell>
        </row>
        <row r="10979">
          <cell r="Q10979" t="str">
            <v>Expenditure:  Transfers and Subsidies - Operational:  Monetary Allocations - District Municipalities:  Northern Cape - DC 6:  Namakwa - Road Transport</v>
          </cell>
          <cell r="R10979">
            <v>0</v>
          </cell>
          <cell r="V10979" t="str">
            <v>DM NC: NAMAKWA - ROAD TRANSPORT</v>
          </cell>
        </row>
        <row r="10980">
          <cell r="Q10980" t="str">
            <v>Expenditure:  Transfers and Subsidies - Operational:  Monetary Allocations - District Municipalities:  Northern Cape - DC 6:  Namakwa - Sport and Recreation</v>
          </cell>
          <cell r="R10980">
            <v>0</v>
          </cell>
          <cell r="V10980" t="str">
            <v>DM NC: NAMAKWA - SPORT &amp; RECREATION</v>
          </cell>
        </row>
        <row r="10981">
          <cell r="Q10981" t="str">
            <v>Expenditure:  Transfers and Subsidies - Operational:  Monetary Allocations - District Municipalities:  Northern Cape - DC 6:  Namakwa - Waste Water Management</v>
          </cell>
          <cell r="R10981">
            <v>0</v>
          </cell>
          <cell r="V10981" t="str">
            <v>DM NC: NAMAKWA - WASTE WATER MAN</v>
          </cell>
        </row>
        <row r="10982">
          <cell r="Q10982" t="str">
            <v>Expenditure:  Transfers and Subsidies - Operational:  Monetary Allocations - District Municipalities:  Northern Cape - DC 6:  Namakwa - Water</v>
          </cell>
          <cell r="R10982">
            <v>0</v>
          </cell>
          <cell r="V10982" t="str">
            <v>DM NC: NAMAKWA - WATER</v>
          </cell>
        </row>
        <row r="10983">
          <cell r="Q10983" t="str">
            <v>Expenditure:  Transfers and Subsidies - Operational:  Monetary Allocations - District Municipalities:  Northern Cape: DC 7:  Pixley</v>
          </cell>
          <cell r="R10983">
            <v>0</v>
          </cell>
          <cell r="V10983" t="str">
            <v>DM NC: PIXLEY</v>
          </cell>
        </row>
        <row r="10984">
          <cell r="Q10984" t="str">
            <v>Expenditure:  Transfers and Subsidies - Operational:  Monetary Allocations - District Municipalities:  Northern Cape: DC 7:  Pixley - Community and Social Services</v>
          </cell>
          <cell r="R10984">
            <v>0</v>
          </cell>
          <cell r="V10984" t="str">
            <v>DM NC: PIXLEY - COMM &amp; SOC SERV</v>
          </cell>
        </row>
        <row r="10985">
          <cell r="Q10985" t="str">
            <v>Expenditure:  Transfers and Subsidies - Operational:  Monetary Allocations - District Municipalities:  Northern Cape: DC 7:  Pixley - Environmental Protection</v>
          </cell>
          <cell r="R10985">
            <v>0</v>
          </cell>
          <cell r="V10985" t="str">
            <v>DM NC: PIXLEY - ENVIRON PROTECTION</v>
          </cell>
        </row>
        <row r="10986">
          <cell r="Q10986" t="str">
            <v>Expenditure:  Transfers and Subsidies - Operational:  Monetary Allocations - District Municipalities:  Northern Cape: DC 7:  Pixley - Executive and Council</v>
          </cell>
          <cell r="R10986">
            <v>0</v>
          </cell>
          <cell r="V10986" t="str">
            <v>DM NC: PIXLEY - EXECUTIVE &amp; COUNCIL</v>
          </cell>
        </row>
        <row r="10987">
          <cell r="Q10987" t="str">
            <v>Expenditure:  Transfers and Subsidies - Operational:  Monetary Allocations - District Municipalities:  Northern Cape: DC 7:  Pixley - Finance and Admin</v>
          </cell>
          <cell r="R10987">
            <v>0</v>
          </cell>
          <cell r="V10987" t="str">
            <v>DM NC: PIXLEY - FINANCE &amp; ADMIN</v>
          </cell>
        </row>
        <row r="10988">
          <cell r="Q10988" t="str">
            <v>Expenditure:  Transfers and Subsidies - Operational:  Monetary Allocations - District Municipalities:  Northern Cape: DC 7:  Pixley - Health</v>
          </cell>
          <cell r="R10988">
            <v>0</v>
          </cell>
          <cell r="V10988" t="str">
            <v>DM NC: PIXLEY - HEALTH</v>
          </cell>
        </row>
        <row r="10989">
          <cell r="Q10989" t="str">
            <v>Expenditure:  Transfers and Subsidies - Operational:  Monetary Allocations - District Municipalities:  Northern Cape: DC 7:  Pixley - Housing</v>
          </cell>
          <cell r="R10989">
            <v>0</v>
          </cell>
          <cell r="V10989" t="str">
            <v>DM NC: PIXLEY - HOUSING</v>
          </cell>
        </row>
        <row r="10990">
          <cell r="Q10990" t="str">
            <v>Expenditure:  Transfers and Subsidies - Operational:  Monetary Allocations - District Municipalities:  Northern Cape: DC 7:  Pixley - Planning and Development</v>
          </cell>
          <cell r="R10990">
            <v>0</v>
          </cell>
          <cell r="V10990" t="str">
            <v>DM NC: PIXLEY - PLANNING &amp; DEVEL</v>
          </cell>
        </row>
        <row r="10991">
          <cell r="Q10991" t="str">
            <v>Expenditure:  Transfers and Subsidies - Operational:  Monetary Allocations - District Municipalities:  Northern Cape: DC 7:  Pixley - Public Safety</v>
          </cell>
          <cell r="R10991">
            <v>0</v>
          </cell>
          <cell r="V10991" t="str">
            <v>DM NC: PIXLEY - PUBLIC SAFETY</v>
          </cell>
        </row>
        <row r="10992">
          <cell r="Q10992" t="str">
            <v>Expenditure:  Transfers and Subsidies - Operational:  Monetary Allocations - District Municipalities:  Northern Cape: DC 7:  Pixley - Road Transport</v>
          </cell>
          <cell r="R10992">
            <v>0</v>
          </cell>
          <cell r="V10992" t="str">
            <v>DM NC: PIXLEY - ROAD TRANSPORT</v>
          </cell>
        </row>
        <row r="10993">
          <cell r="Q10993" t="str">
            <v>Expenditure:  Transfers and Subsidies - Operational:  Monetary Allocations - District Municipalities:  Northern Cape: DC 7:  Pixley - Sport and Recreation</v>
          </cell>
          <cell r="R10993">
            <v>0</v>
          </cell>
          <cell r="V10993" t="str">
            <v>DM NC: PIXLEY - SPORT &amp; RECREATION</v>
          </cell>
        </row>
        <row r="10994">
          <cell r="Q10994" t="str">
            <v>Expenditure:  Transfers and Subsidies - Operational:  Monetary Allocations - District Municipalities:  Northern Cape: DC 7:  Pixley - Waste Water Management</v>
          </cell>
          <cell r="R10994">
            <v>0</v>
          </cell>
          <cell r="V10994" t="str">
            <v>DM NC: PIXLEY - WASTE WATER MAN</v>
          </cell>
        </row>
        <row r="10995">
          <cell r="Q10995" t="str">
            <v>Expenditure:  Transfers and Subsidies - Operational:  Monetary Allocations - District Municipalities:  Northern Cape: DC 7:  Pixley - Water</v>
          </cell>
          <cell r="R10995">
            <v>0</v>
          </cell>
          <cell r="V10995" t="str">
            <v>DM NC: PIXLEY - WATER</v>
          </cell>
        </row>
        <row r="10996">
          <cell r="Q10996" t="str">
            <v>Expenditure:  Transfers and Subsidies - Operational:  Monetary Allocations - District Municipalities:  Northern Cape - DC 8 - Siyanda</v>
          </cell>
          <cell r="R10996">
            <v>0</v>
          </cell>
          <cell r="V10996" t="str">
            <v>DM NC: SIYANDA</v>
          </cell>
        </row>
        <row r="10997">
          <cell r="Q10997" t="str">
            <v>Expenditure:  Transfers and Subsidies - Operational:  Monetary Allocations - District Municipalities:  Northern Cape - DC 8:  Siyanda - Community and Social Services</v>
          </cell>
          <cell r="R10997">
            <v>0</v>
          </cell>
          <cell r="V10997" t="str">
            <v>DM NC: SIYANDA - COMM &amp; SOC SERV</v>
          </cell>
        </row>
        <row r="10998">
          <cell r="Q10998" t="str">
            <v>Expenditure:  Transfers and Subsidies - Operational:  Monetary Allocations - District Municipalities:  Northern Cape - DC 8:  Siyanda - Environmental Protection</v>
          </cell>
          <cell r="R10998">
            <v>0</v>
          </cell>
          <cell r="V10998" t="str">
            <v>DM NC: SIYANDA - ENVIRON PROTECTION</v>
          </cell>
        </row>
        <row r="10999">
          <cell r="Q10999" t="str">
            <v>Expenditure:  Transfers and Subsidies - Operational:  Monetary Allocations - District Municipalities:  Northern Cape - DC 8:  Siyanda - Executive and Council</v>
          </cell>
          <cell r="R10999">
            <v>0</v>
          </cell>
          <cell r="V10999" t="str">
            <v>DM NC: SIYANDA - EXECUTIVE &amp; COUNCIL</v>
          </cell>
        </row>
        <row r="11000">
          <cell r="Q11000" t="str">
            <v>Expenditure:  Transfers and Subsidies - Operational:  Monetary Allocations - District Municipalities:  Northern Cape - DC 8:  Siyanda - Finance and Admin</v>
          </cell>
          <cell r="R11000">
            <v>0</v>
          </cell>
          <cell r="V11000" t="str">
            <v>DM NC: SIYANDA - FINANCE &amp; ADMIN</v>
          </cell>
        </row>
        <row r="11001">
          <cell r="Q11001" t="str">
            <v>Expenditure:  Transfers and Subsidies - Operational:  Monetary Allocations - District Municipalities:  Northern Cape - DC 8:  Siyanda - Health</v>
          </cell>
          <cell r="R11001">
            <v>0</v>
          </cell>
          <cell r="V11001" t="str">
            <v>DM NC: SIYANDA - HEALTH</v>
          </cell>
        </row>
        <row r="11002">
          <cell r="Q11002" t="str">
            <v>Expenditure:  Transfers and Subsidies - Operational:  Monetary Allocations - District Municipalities:  Northern Cape - DC 8:  Siyanda - Housing</v>
          </cell>
          <cell r="R11002">
            <v>0</v>
          </cell>
          <cell r="V11002" t="str">
            <v>DM NC: SIYANDA - HOUSING</v>
          </cell>
        </row>
        <row r="11003">
          <cell r="Q11003" t="str">
            <v>Expenditure:  Transfers and Subsidies - Operational:  Monetary Allocations - District Municipalities:  Northern Cape - DC 8:  Siyanda - Planning and Development</v>
          </cell>
          <cell r="R11003">
            <v>0</v>
          </cell>
          <cell r="V11003" t="str">
            <v>DM NC: SIYANDA - PLANNING &amp; DEVEL</v>
          </cell>
        </row>
        <row r="11004">
          <cell r="Q11004" t="str">
            <v>Expenditure:  Transfers and Subsidies - Operational:  Monetary Allocations - District Municipalities:  Northern Cape - DC 8:  Siyanda - Public Safety</v>
          </cell>
          <cell r="R11004">
            <v>0</v>
          </cell>
          <cell r="V11004" t="str">
            <v>DM NC: SIYANDA - PUBLIC SAFETY</v>
          </cell>
        </row>
        <row r="11005">
          <cell r="Q11005" t="str">
            <v>Expenditure:  Transfers and Subsidies - Operational:  Monetary Allocations - District Municipalities:  Northern Cape - DC 8:  Siyanda - Road Transport</v>
          </cell>
          <cell r="R11005">
            <v>0</v>
          </cell>
          <cell r="V11005" t="str">
            <v>DM NC: SIYANDA - ROAD TRANSPORT</v>
          </cell>
        </row>
        <row r="11006">
          <cell r="Q11006" t="str">
            <v>Expenditure:  Transfers and Subsidies - Operational:  Monetary Allocations - District Municipalities:  Northern Cape - DC 8:  Siyanda - Sport and Recreation</v>
          </cell>
          <cell r="R11006">
            <v>0</v>
          </cell>
          <cell r="V11006" t="str">
            <v>DM NC: SIYANDA - SPORT &amp; RECREATION</v>
          </cell>
        </row>
        <row r="11007">
          <cell r="Q11007" t="str">
            <v>Expenditure:  Transfers and Subsidies - Operational:  Monetary Allocations - District Municipalities:  Northern Cape - DC 8:  Siyanda - Waste Water Management</v>
          </cell>
          <cell r="R11007">
            <v>0</v>
          </cell>
          <cell r="V11007" t="str">
            <v>DM NC: SIYANDA - WASTE WATER MAN</v>
          </cell>
        </row>
        <row r="11008">
          <cell r="Q11008" t="str">
            <v>Expenditure:  Transfers and Subsidies - Operational:  Monetary Allocations - District Municipalities:  Northern Cape - DC 8:  Siyanda - Water</v>
          </cell>
          <cell r="R11008">
            <v>0</v>
          </cell>
          <cell r="V11008" t="str">
            <v>DM NC: SIYANDA - WATER</v>
          </cell>
        </row>
        <row r="11009">
          <cell r="Q11009" t="str">
            <v>Expenditure:  Transfers and Subsidies - Operational:  Monetary Allocations - District Municipalities:  Northern Cape - DC 9:  Frances Baard</v>
          </cell>
          <cell r="R11009">
            <v>0</v>
          </cell>
          <cell r="V11009" t="str">
            <v>DM NC: FRANCES BAARD</v>
          </cell>
        </row>
        <row r="11010">
          <cell r="Q11010" t="str">
            <v>Expenditure:  Transfers and Subsidies - Operational:  Monetary Allocations - District Municipalities:  Northern Cape - DC 9:  Frances Baard - Community and Social Services</v>
          </cell>
          <cell r="R11010">
            <v>0</v>
          </cell>
          <cell r="V11010" t="str">
            <v>DM NC: FRANCES BAARD - COMM &amp; SOC SERV</v>
          </cell>
        </row>
        <row r="11011">
          <cell r="Q11011" t="str">
            <v>Expenditure:  Transfers and Subsidies - Operational:  Monetary Allocations - District Municipalities:  Northern Cape - DC 9:  Frances Baard - Environmental Protection</v>
          </cell>
          <cell r="R11011">
            <v>0</v>
          </cell>
          <cell r="V11011" t="str">
            <v>DM NC: FRANCES BAARD - ENVIRON PROTECT</v>
          </cell>
        </row>
        <row r="11012">
          <cell r="Q11012" t="str">
            <v>Expenditure:  Transfers and Subsidies - Operational:  Monetary Allocations - District Municipalities:  Northern Cape - DC 9:  Frances Baard - Executive and Council</v>
          </cell>
          <cell r="R11012">
            <v>0</v>
          </cell>
          <cell r="V11012" t="str">
            <v>DM NC: FRANCES BAARD - EXECUT &amp; COUNCIL</v>
          </cell>
        </row>
        <row r="11013">
          <cell r="Q11013" t="str">
            <v>Expenditure:  Transfers and Subsidies - Operational:  Monetary Allocations - District Municipalities:  Northern Cape - DC 9:  Frances Baard - Finance and Admin</v>
          </cell>
          <cell r="R11013">
            <v>0</v>
          </cell>
          <cell r="V11013" t="str">
            <v>DM NC: FRANCES BAARD - FINANCE &amp; ADMIN</v>
          </cell>
        </row>
        <row r="11014">
          <cell r="Q11014" t="str">
            <v>Expenditure:  Transfers and Subsidies - Operational:  Monetary Allocations - District Municipalities:  Northern Cape - DC 9:  Frances Baard - Health</v>
          </cell>
          <cell r="R11014">
            <v>0</v>
          </cell>
          <cell r="V11014" t="str">
            <v>DM NC: FRANCES BAARD - HEALTH</v>
          </cell>
        </row>
        <row r="11015">
          <cell r="Q11015" t="str">
            <v>Expenditure:  Transfers and Subsidies - Operational:  Monetary Allocations - District Municipalities:  Northern Cape - DC 9:  Frances Baard - Housing</v>
          </cell>
          <cell r="R11015">
            <v>0</v>
          </cell>
          <cell r="V11015" t="str">
            <v>DM NC: FRANCES BAARD - HOUSING</v>
          </cell>
        </row>
        <row r="11016">
          <cell r="Q11016" t="str">
            <v>Expenditure:  Transfers and Subsidies - Operational:  Monetary Allocations - District Municipalities:  Northern Cape - DC 9:  Frances Baard - Planning and Development</v>
          </cell>
          <cell r="R11016">
            <v>0</v>
          </cell>
          <cell r="V11016" t="str">
            <v>DM NC: FRANCES BAARD - PLANNING &amp; DEVEL</v>
          </cell>
        </row>
        <row r="11017">
          <cell r="Q11017" t="str">
            <v>Expenditure:  Transfers and Subsidies - Operational:  Monetary Allocations - District Municipalities:  Northern Cape - DC 9:  Frances Baard - Public Safety</v>
          </cell>
          <cell r="R11017">
            <v>0</v>
          </cell>
          <cell r="V11017" t="str">
            <v>DM NC: FRANCES BAARD - PUBLIC SAFETY</v>
          </cell>
        </row>
        <row r="11018">
          <cell r="Q11018" t="str">
            <v>Expenditure:  Transfers and Subsidies - Operational:  Monetary Allocations - District Municipalities:  Northern Cape - DC 9:  Frances Baard - Road Transport</v>
          </cell>
          <cell r="R11018">
            <v>0</v>
          </cell>
          <cell r="V11018" t="str">
            <v>DM NC: FRANCES BAARD - ROAD TRANSPORT</v>
          </cell>
        </row>
        <row r="11019">
          <cell r="Q11019" t="str">
            <v>Expenditure:  Transfers and Subsidies - Operational:  Monetary Allocations - District Municipalities:  Northern Cape - DC 9:  Frances Baard - Sport and Recreation</v>
          </cell>
          <cell r="R11019">
            <v>0</v>
          </cell>
          <cell r="V11019" t="str">
            <v>DM NC: FRANCES BAARD - SPORT &amp; RECREAT</v>
          </cell>
        </row>
        <row r="11020">
          <cell r="Q11020" t="str">
            <v>Expenditure:  Transfers and Subsidies - Operational:  Monetary Allocations - District Municipalities:  Northern Cape - DC 9:  Frances Baard - Waste Water Management</v>
          </cell>
          <cell r="R11020">
            <v>0</v>
          </cell>
          <cell r="V11020" t="str">
            <v>DM NC: FRANCES BAARD - WASTE WATER MAN</v>
          </cell>
        </row>
        <row r="11021">
          <cell r="Q11021" t="str">
            <v>Expenditure:  Transfers and Subsidies - Operational:  Monetary Allocations - District Municipalities:  Northern Cape - DC 9:  Frances Baard - Water</v>
          </cell>
          <cell r="R11021">
            <v>0</v>
          </cell>
          <cell r="V11021" t="str">
            <v>DM NC: FRANCES BAARD - WATER</v>
          </cell>
        </row>
        <row r="11022">
          <cell r="Q11022" t="str">
            <v>Expenditure:  Transfers and Subsidies - Operational:  Monetary Allocations - District Municipalities:  North West</v>
          </cell>
          <cell r="R11022">
            <v>0</v>
          </cell>
          <cell r="V11022" t="str">
            <v>T&amp;S OPS: MONETARY DM NORTH WEST</v>
          </cell>
        </row>
        <row r="11023">
          <cell r="Q11023" t="str">
            <v>Expenditure:  Transfers and Subsidies - Operational:  Monetary Allocations - District Municipalities:  North West - DC 37:  Bojanala</v>
          </cell>
          <cell r="R11023">
            <v>0</v>
          </cell>
          <cell r="V11023" t="str">
            <v>DM NW: BOJANALA</v>
          </cell>
        </row>
        <row r="11024">
          <cell r="Q11024" t="str">
            <v>Expenditure:  Transfers and Subsidies - Operational:  Monetary Allocations - District Municipalities:  North West - DC 37:  Bojanala - Community and Social Services</v>
          </cell>
          <cell r="R11024">
            <v>0</v>
          </cell>
          <cell r="V11024" t="str">
            <v>DM NW: BOJANALA - COMM &amp; SOC SERV</v>
          </cell>
        </row>
        <row r="11025">
          <cell r="Q11025" t="str">
            <v>Expenditure:  Transfers and Subsidies - Operational:  Monetary Allocations - District Municipalities:  North West - DC 37:  Bojanala - Environmental Protection</v>
          </cell>
          <cell r="R11025">
            <v>0</v>
          </cell>
          <cell r="V11025" t="str">
            <v>DM NW: BOJANALA - ENVIRON PROTECTION</v>
          </cell>
        </row>
        <row r="11026">
          <cell r="Q11026" t="str">
            <v>Expenditure:  Transfers and Subsidies - Operational:  Monetary Allocations - District Municipalities:  North West - DC 37:  Bojanala - Executive and Council</v>
          </cell>
          <cell r="R11026">
            <v>0</v>
          </cell>
          <cell r="V11026" t="str">
            <v>DM NW: BOJANALA - EXECUTIVE &amp; COUNCIL</v>
          </cell>
        </row>
        <row r="11027">
          <cell r="Q11027" t="str">
            <v>Expenditure:  Transfers and Subsidies - Operational:  Monetary Allocations - District Municipalities:  North West - DC 37:  Bojanala - Finance and Admin</v>
          </cell>
          <cell r="R11027">
            <v>0</v>
          </cell>
          <cell r="V11027" t="str">
            <v>DM NW: BOJANALA - FINANCE &amp; ADMIN</v>
          </cell>
        </row>
        <row r="11028">
          <cell r="Q11028" t="str">
            <v>Expenditure:  Transfers and Subsidies - Operational:  Monetary Allocations - District Municipalities:  North West - DC 37:  Bojanala - Health</v>
          </cell>
          <cell r="R11028">
            <v>0</v>
          </cell>
          <cell r="V11028" t="str">
            <v>DM NW: BOJANALA - HEALTH</v>
          </cell>
        </row>
        <row r="11029">
          <cell r="Q11029" t="str">
            <v>Expenditure:  Transfers and Subsidies - Operational:  Monetary Allocations - District Municipalities:  North West - DC 37:  Bojanala - Housing</v>
          </cell>
          <cell r="R11029">
            <v>0</v>
          </cell>
          <cell r="V11029" t="str">
            <v>DM NW: BOJANALA - HOUSING</v>
          </cell>
        </row>
        <row r="11030">
          <cell r="Q11030" t="str">
            <v>Expenditure:  Transfers and Subsidies - Operational:  Monetary Allocations - District Municipalities:  North West - DC 37:  Bojanala - Planning and Development</v>
          </cell>
          <cell r="R11030">
            <v>0</v>
          </cell>
          <cell r="V11030" t="str">
            <v>DM NW: BOJANALA - PLANNING &amp; DEVEL</v>
          </cell>
        </row>
        <row r="11031">
          <cell r="Q11031" t="str">
            <v>Expenditure:  Transfers and Subsidies - Operational:  Monetary Allocations - District Municipalities:  North West - DC 37:  Bojanala - Public Safety</v>
          </cell>
          <cell r="R11031">
            <v>0</v>
          </cell>
          <cell r="V11031" t="str">
            <v>DM NW: BOJANALA - PUBLIC SAFETY</v>
          </cell>
        </row>
        <row r="11032">
          <cell r="Q11032" t="str">
            <v>Expenditure:  Transfers and Subsidies - Operational:  Monetary Allocations - District Municipalities:  North West - DC 37:  Bojanala - Road Transport</v>
          </cell>
          <cell r="R11032">
            <v>0</v>
          </cell>
          <cell r="V11032" t="str">
            <v>DM NW: BOJANALA - ROAD TRANSPORT</v>
          </cell>
        </row>
        <row r="11033">
          <cell r="Q11033" t="str">
            <v>Expenditure:  Transfers and Subsidies - Operational:  Monetary Allocations - District Municipalities:  North West - DC 37:  Bojanala - Sport and Recreation</v>
          </cell>
          <cell r="R11033">
            <v>0</v>
          </cell>
          <cell r="V11033" t="str">
            <v>DM NW: BOJANALA - SPORT &amp; RECREATION</v>
          </cell>
        </row>
        <row r="11034">
          <cell r="Q11034" t="str">
            <v>Expenditure:  Transfers and Subsidies - Operational:  Monetary Allocations - District Municipalities:  North West - DC 37:  Bojanala - Waste Water Management</v>
          </cell>
          <cell r="R11034">
            <v>0</v>
          </cell>
          <cell r="V11034" t="str">
            <v>DM NW: BOJANALA - WASTE WATER MAN</v>
          </cell>
        </row>
        <row r="11035">
          <cell r="Q11035" t="str">
            <v>Expenditure:  Transfers and Subsidies - Operational:  Monetary Allocations - District Municipalities:  North West - DC 37:  Bojanala - Water</v>
          </cell>
          <cell r="R11035">
            <v>0</v>
          </cell>
          <cell r="V11035" t="str">
            <v>DM NW: BOJANALA - WATER</v>
          </cell>
        </row>
        <row r="11036">
          <cell r="Q11036" t="str">
            <v>Expenditure:  Transfers and Subsidies - Operational:  Monetary Allocations - District Municipalities:  North West - DC 38:  Ngaka</v>
          </cell>
          <cell r="R11036">
            <v>0</v>
          </cell>
          <cell r="V11036" t="str">
            <v>DM NW: NGAKA</v>
          </cell>
        </row>
        <row r="11037">
          <cell r="Q11037" t="str">
            <v>Expenditure:  Transfers and Subsidies - Operational:  Monetary Allocations - District Municipalities:  North West - DC 38:  Ngaka - Community and Social Services</v>
          </cell>
          <cell r="R11037">
            <v>0</v>
          </cell>
          <cell r="V11037" t="str">
            <v>DM NW: NGAKA - COMM &amp; SOC SERV</v>
          </cell>
        </row>
        <row r="11038">
          <cell r="Q11038" t="str">
            <v>Expenditure:  Transfers and Subsidies - Operational:  Monetary Allocations - District Municipalities:  North West - DC 38:  Ngaka - Environmental Protection</v>
          </cell>
          <cell r="R11038">
            <v>0</v>
          </cell>
          <cell r="V11038" t="str">
            <v>DM NW: NGAKA - ENVIRON PROTECTION</v>
          </cell>
        </row>
        <row r="11039">
          <cell r="Q11039" t="str">
            <v>Expenditure:  Transfers and Subsidies - Operational:  Monetary Allocations - District Municipalities:  North West - DC 38:  Ngaka - Executive and Council</v>
          </cell>
          <cell r="R11039">
            <v>0</v>
          </cell>
          <cell r="V11039" t="str">
            <v>DM NW: NGAKA - EXECUTIVE &amp; COUNCIL</v>
          </cell>
        </row>
        <row r="11040">
          <cell r="Q11040" t="str">
            <v>Expenditure:  Transfers and Subsidies - Operational:  Monetary Allocations - District Municipalities:  North West - DC 38:  Ngaka - Finance and Admin</v>
          </cell>
          <cell r="R11040">
            <v>0</v>
          </cell>
          <cell r="V11040" t="str">
            <v>DM NW: NGAKA - FINANCE &amp; ADMIN</v>
          </cell>
        </row>
        <row r="11041">
          <cell r="Q11041" t="str">
            <v>Expenditure:  Transfers and Subsidies - Operational:  Monetary Allocations - District Municipalities:  North West - DC 38:  Ngaka - Health</v>
          </cell>
          <cell r="R11041">
            <v>0</v>
          </cell>
          <cell r="V11041" t="str">
            <v>DM NW: NGAKA - HEALTH</v>
          </cell>
        </row>
        <row r="11042">
          <cell r="Q11042" t="str">
            <v>Expenditure:  Transfers and Subsidies - Operational:  Monetary Allocations - District Municipalities:  North West - DC 38:  Ngaka - Housing</v>
          </cell>
          <cell r="R11042">
            <v>0</v>
          </cell>
          <cell r="V11042" t="str">
            <v>DM NW: NGAKA - HOUSING</v>
          </cell>
        </row>
        <row r="11043">
          <cell r="Q11043" t="str">
            <v>Expenditure:  Transfers and Subsidies - Operational:  Monetary Allocations - District Municipalities:  North West - DC 38:  Ngaka - Planning and Development</v>
          </cell>
          <cell r="R11043">
            <v>0</v>
          </cell>
          <cell r="V11043" t="str">
            <v>DM NW: NGAKA - PLANNING &amp; DEVEL</v>
          </cell>
        </row>
        <row r="11044">
          <cell r="Q11044" t="str">
            <v>Expenditure:  Transfers and Subsidies - Operational:  Monetary Allocations - District Municipalities:  North West - DC 38:  Ngaka - Public Safety</v>
          </cell>
          <cell r="R11044">
            <v>0</v>
          </cell>
          <cell r="V11044" t="str">
            <v>DM NW: NGAKA - PUBLIC SAFETY</v>
          </cell>
        </row>
        <row r="11045">
          <cell r="Q11045" t="str">
            <v>Expenditure:  Transfers and Subsidies - Operational:  Monetary Allocations - District Municipalities:  North West - DC 38:  Ngaka - Road Transport</v>
          </cell>
          <cell r="R11045">
            <v>0</v>
          </cell>
          <cell r="V11045" t="str">
            <v>DM NW: NGAKA - ROAD TRANSPORT</v>
          </cell>
        </row>
        <row r="11046">
          <cell r="Q11046" t="str">
            <v>Expenditure:  Transfers and Subsidies - Operational:  Monetary Allocations - District Municipalities:  North West - DC 38:  Ngaka - Sport and Recreation</v>
          </cell>
          <cell r="R11046">
            <v>0</v>
          </cell>
          <cell r="V11046" t="str">
            <v>DM NW: NGAKA - SPORT &amp; RECREATION</v>
          </cell>
        </row>
        <row r="11047">
          <cell r="Q11047" t="str">
            <v>Expenditure:  Transfers and Subsidies - Operational:  Monetary Allocations - District Municipalities:  North West - DC 38:  Ngaka - Waste Water Management</v>
          </cell>
          <cell r="R11047">
            <v>0</v>
          </cell>
          <cell r="V11047" t="str">
            <v>DM NW: NGAKA - WASTE WATER MAN</v>
          </cell>
        </row>
        <row r="11048">
          <cell r="Q11048" t="str">
            <v>Expenditure:  Transfers and Subsidies - Operational:  Monetary Allocations - District Municipalities:  North West - DC 38:  Ngaka - Water</v>
          </cell>
          <cell r="R11048">
            <v>0</v>
          </cell>
          <cell r="V11048" t="str">
            <v>DM NW: NGAKA - WATER</v>
          </cell>
        </row>
        <row r="11049">
          <cell r="Q11049" t="str">
            <v>Expenditure:  Transfers and Subsidies - Operational:  Monetary Allocations - District Municipalities:  North West - DC 39:  Dr Ruth Segomtsi</v>
          </cell>
          <cell r="R11049">
            <v>0</v>
          </cell>
          <cell r="V11049" t="str">
            <v>DM NW: DR RUTH SEGOMTSI</v>
          </cell>
        </row>
        <row r="11050">
          <cell r="Q11050" t="str">
            <v>Expenditure:  Transfers and Subsidies - Operational:  Monetary Allocations - District Municipalities:  North West - DC 39:  Dr Ruth Segomtsi - Community and Social Services</v>
          </cell>
          <cell r="R11050">
            <v>0</v>
          </cell>
          <cell r="V11050" t="str">
            <v>DM NW: DR RUTH SEG - COMM &amp; SOC SERV</v>
          </cell>
        </row>
        <row r="11051">
          <cell r="Q11051" t="str">
            <v>Expenditure:  Transfers and Subsidies - Operational:  Monetary Allocations - District Municipalities:  North West - DC 39:  Dr Ruth Segomtsi - Environmental Protection</v>
          </cell>
          <cell r="R11051">
            <v>0</v>
          </cell>
          <cell r="V11051" t="str">
            <v>DM NW: DR RUTH SEG - ENVIRON PROTECTION</v>
          </cell>
        </row>
        <row r="11052">
          <cell r="Q11052" t="str">
            <v>Expenditure:  Transfers and Subsidies - Operational:  Monetary Allocations - District Municipalities:  North West - DC 39:  Dr Ruth Segomtsi - Executive and Council</v>
          </cell>
          <cell r="R11052">
            <v>0</v>
          </cell>
          <cell r="V11052" t="str">
            <v>DM NW: DR RUTH SEG - EXECUTIV &amp; COUNCIL</v>
          </cell>
        </row>
        <row r="11053">
          <cell r="Q11053" t="str">
            <v>Expenditure:  Transfers and Subsidies - Operational:  Monetary Allocations - District Municipalities:  North West - DC 39:  Dr Ruth Segomtsi - Finance and Admin</v>
          </cell>
          <cell r="R11053">
            <v>0</v>
          </cell>
          <cell r="V11053" t="str">
            <v>DM NW: DR RUTH SEG - FINANCE &amp; ADMIN</v>
          </cell>
        </row>
        <row r="11054">
          <cell r="Q11054" t="str">
            <v>Expenditure:  Transfers and Subsidies - Operational:  Monetary Allocations - District Municipalities:  North West - DC 39:  Dr Ruth Segomtsi - Health</v>
          </cell>
          <cell r="R11054">
            <v>0</v>
          </cell>
          <cell r="V11054" t="str">
            <v>DM NW: DR RUTH SEG - HEALTH</v>
          </cell>
        </row>
        <row r="11055">
          <cell r="Q11055" t="str">
            <v>Expenditure:  Transfers and Subsidies - Operational:  Monetary Allocations - District Municipalities:  North West - DC 39:  Dr Ruth Segomtsi - Housing</v>
          </cell>
          <cell r="R11055">
            <v>0</v>
          </cell>
          <cell r="V11055" t="str">
            <v>DM NW: DR RUTH SEG - HOUSING</v>
          </cell>
        </row>
        <row r="11056">
          <cell r="Q11056" t="str">
            <v>Expenditure:  Transfers and Subsidies - Operational:  Monetary Allocations - District Municipalities:  North West - DC 39:  Dr Ruth Segomtsi - Planning and Development</v>
          </cell>
          <cell r="R11056">
            <v>0</v>
          </cell>
          <cell r="V11056" t="str">
            <v>DM NW: DR RUTH SEG - PLANNING &amp; DEVEL</v>
          </cell>
        </row>
        <row r="11057">
          <cell r="Q11057" t="str">
            <v>Expenditure:  Transfers and Subsidies - Operational:  Monetary Allocations - District Municipalities:  North West - DC 39:  Dr Ruth Segomtsi - Public Safety</v>
          </cell>
          <cell r="R11057">
            <v>0</v>
          </cell>
          <cell r="V11057" t="str">
            <v>DM NW: DR RUTH SEG - PUBLIC SAFETY</v>
          </cell>
        </row>
        <row r="11058">
          <cell r="Q11058" t="str">
            <v>Expenditure:  Transfers and Subsidies - Operational:  Monetary Allocations - District Municipalities:  North West - DC 39:  Dr Ruth Segomtsi - Road Transport</v>
          </cell>
          <cell r="R11058">
            <v>0</v>
          </cell>
          <cell r="V11058" t="str">
            <v>DM NW: DR RUTH SEG - ROAD TRANSPORT</v>
          </cell>
        </row>
        <row r="11059">
          <cell r="Q11059" t="str">
            <v>Expenditure:  Transfers and Subsidies - Operational:  Monetary Allocations - District Municipalities:  North West - DC 39:  Dr Ruth Segomtsi - Sport and Recreation</v>
          </cell>
          <cell r="R11059">
            <v>0</v>
          </cell>
          <cell r="V11059" t="str">
            <v>DM NW: DR RUTH SEG - SPORT &amp; RECREATION</v>
          </cell>
        </row>
        <row r="11060">
          <cell r="Q11060" t="str">
            <v>Expenditure:  Transfers and Subsidies - Operational:  Monetary Allocations - District Municipalities:  North West - DC 39:  Dr Ruth Segomtsi - Waste Water Management</v>
          </cell>
          <cell r="R11060">
            <v>0</v>
          </cell>
          <cell r="V11060" t="str">
            <v>DM NW: DR RUTH SEG - WASTE WATER MAN</v>
          </cell>
        </row>
        <row r="11061">
          <cell r="Q11061" t="str">
            <v xml:space="preserve">Expenditure:  Transfers and Subsidies - Operational:  Monetary Allocations - District Municipalities:  North West - DC 39:  Dr Ruth Segomtsi - Water </v>
          </cell>
          <cell r="R11061">
            <v>0</v>
          </cell>
          <cell r="V11061" t="str">
            <v>DM NW: DR RUTH SEG - WATER</v>
          </cell>
        </row>
        <row r="11062">
          <cell r="Q11062" t="str">
            <v>Expenditure:  Transfers and Subsidies - Operational:  Monetary Allocations - District Municipalities:  North West - DC 40:  Dr Kenneth Kaunda</v>
          </cell>
          <cell r="R11062">
            <v>0</v>
          </cell>
          <cell r="V11062" t="str">
            <v>DM NW: DR KK</v>
          </cell>
        </row>
        <row r="11063">
          <cell r="Q11063" t="str">
            <v>Expenditure:  Transfers and Subsidies - Operational:  Monetary Allocations - District Municipalities:  North West - DC 40:  Dr Kenneth Kaunda - Community and Social Services</v>
          </cell>
          <cell r="R11063">
            <v>0</v>
          </cell>
          <cell r="V11063" t="str">
            <v>DM NW: DR KK - COMM &amp; SOC SERV</v>
          </cell>
        </row>
        <row r="11064">
          <cell r="Q11064" t="str">
            <v>Expenditure:  Transfers and Subsidies - Operational:  Monetary Allocations - District Municipalities:  North West - DC 40:  Dr Kenneth Kaunda - Environmental Protection</v>
          </cell>
          <cell r="R11064">
            <v>0</v>
          </cell>
          <cell r="V11064" t="str">
            <v>DM NW: DR KK - ENVIRON PROTECTION</v>
          </cell>
        </row>
        <row r="11065">
          <cell r="Q11065" t="str">
            <v>Expenditure:  Transfers and Subsidies - Operational:  Monetary Allocations - District Municipalities:  North West - DC 40:  Dr Kenneth Kaunda - Executive and Council</v>
          </cell>
          <cell r="R11065">
            <v>0</v>
          </cell>
          <cell r="V11065" t="str">
            <v>DM NW: DR KK - EXECUTIVE &amp; COUNCIL</v>
          </cell>
        </row>
        <row r="11066">
          <cell r="Q11066" t="str">
            <v>Expenditure:  Transfers and Subsidies - Operational:  Monetary Allocations - District Municipalities:  North West - DC 40:  Dr Kenneth Kaunda - Finance and Admin</v>
          </cell>
          <cell r="R11066">
            <v>0</v>
          </cell>
          <cell r="V11066" t="str">
            <v>DM NW: DR KK - FINANCE &amp; ADMIN</v>
          </cell>
        </row>
        <row r="11067">
          <cell r="Q11067" t="str">
            <v>Expenditure:  Transfers and Subsidies - Operational:  Monetary Allocations - District Municipalities:  North West - DC 40:  Dr Kenneth Kaunda - Health</v>
          </cell>
          <cell r="R11067">
            <v>0</v>
          </cell>
          <cell r="V11067" t="str">
            <v>DM NW: DR KK - HEALTH</v>
          </cell>
        </row>
        <row r="11068">
          <cell r="Q11068" t="str">
            <v>Expenditure:  Transfers and Subsidies - Operational:  Monetary Allocations - District Municipalities:  North West - DC 40:  Dr Kenneth Kaunda - Housing</v>
          </cell>
          <cell r="R11068">
            <v>0</v>
          </cell>
          <cell r="V11068" t="str">
            <v>DM NW: DR KK - HOUSING</v>
          </cell>
        </row>
        <row r="11069">
          <cell r="Q11069" t="str">
            <v>Expenditure:  Transfers and Subsidies - Operational:  Monetary Allocations - District Municipalities:  North West - DC 40:  Dr Kenneth Kaunda - Planning and Development</v>
          </cell>
          <cell r="R11069">
            <v>0</v>
          </cell>
          <cell r="V11069" t="str">
            <v>DM NW: DR KK - PLANNING &amp; DEVEL</v>
          </cell>
        </row>
        <row r="11070">
          <cell r="Q11070" t="str">
            <v>Expenditure:  Transfers and Subsidies - Operational:  Monetary Allocations - District Municipalities:  North West - DC 40:  Dr Kenneth Kaunda - Public Safety</v>
          </cell>
          <cell r="R11070">
            <v>0</v>
          </cell>
          <cell r="V11070" t="str">
            <v>DM NW: DR KK - PUBLIC SAFETY</v>
          </cell>
        </row>
        <row r="11071">
          <cell r="Q11071" t="str">
            <v>Expenditure:  Transfers and Subsidies - Operational:  Monetary Allocations - District Municipalities:  North West - DC 40:  Dr Kenneth Kaunda - Road Transport</v>
          </cell>
          <cell r="R11071">
            <v>0</v>
          </cell>
          <cell r="V11071" t="str">
            <v>DM NW: DR KK - ROAD TRANSPORT</v>
          </cell>
        </row>
        <row r="11072">
          <cell r="Q11072" t="str">
            <v>Expenditure:  Transfers and Subsidies - Operational:  Monetary Allocations - District Municipalities:  North West - DC 40:  Dr Kenneth Kaunda - Sport and Recreation</v>
          </cell>
          <cell r="R11072">
            <v>0</v>
          </cell>
          <cell r="V11072" t="str">
            <v>DM NW: DR KK - SPORT &amp; RECREATION</v>
          </cell>
        </row>
        <row r="11073">
          <cell r="Q11073" t="str">
            <v>Expenditure:  Transfers and Subsidies - Operational:  Monetary Allocations - District Municipalities:  North West - DC 40:  Dr Kenneth Kaunda -Waste Water Management</v>
          </cell>
          <cell r="R11073">
            <v>0</v>
          </cell>
          <cell r="V11073" t="str">
            <v>DM NW: DR KK - WASTE WATER MAN</v>
          </cell>
        </row>
        <row r="11074">
          <cell r="Q11074" t="str">
            <v>Expenditure:  Transfers and Subsidies - Operational:  Monetary Allocations - District Municipalities:  North West - DC 40:  Dr Kenneth Kaunda - Water</v>
          </cell>
          <cell r="R11074">
            <v>0</v>
          </cell>
          <cell r="V11074" t="str">
            <v>DM NW: DR KK - WATER</v>
          </cell>
        </row>
        <row r="11075">
          <cell r="Q11075" t="str">
            <v>Expenditure:  Transfers and Subsidies - Operational:  Monetary Allocations - District Municipalities:  Western Cape</v>
          </cell>
          <cell r="R11075">
            <v>0</v>
          </cell>
          <cell r="V11075" t="str">
            <v>T&amp;S OPS: MONETARY DM WESTERN CAPE</v>
          </cell>
        </row>
        <row r="11076">
          <cell r="Q11076" t="str">
            <v>Expenditure:  Transfers and Subsidies - Operational:  Monetary Allocations - District Municipalities:  Western Cape - DC 1:  West Coast</v>
          </cell>
          <cell r="R11076">
            <v>0</v>
          </cell>
          <cell r="V11076" t="str">
            <v>DM WC: WEST COAST</v>
          </cell>
        </row>
        <row r="11077">
          <cell r="Q11077" t="str">
            <v>Expenditure:  Transfers and Subsidies - Operational:  Monetary Allocations - District Municipalities:  Western Cape - DC 1:  West Coast - Community and Social Services</v>
          </cell>
          <cell r="R11077">
            <v>0</v>
          </cell>
          <cell r="V11077" t="str">
            <v>DM WC: WEST COAST - COMM &amp; SOC SERV</v>
          </cell>
        </row>
        <row r="11078">
          <cell r="Q11078" t="str">
            <v>Expenditure:  Transfers and Subsidies - Operational:  Monetary Allocations - District Municipalities:  Western Cape - DC 1:  West Coast - Environmental Protection</v>
          </cell>
          <cell r="R11078">
            <v>0</v>
          </cell>
          <cell r="V11078" t="str">
            <v>DM WC: WEST COAST - ENVIRON PROTECTION</v>
          </cell>
        </row>
        <row r="11079">
          <cell r="Q11079" t="str">
            <v>Expenditure:  Transfers and Subsidies - Operational:  Monetary Allocations - District Municipalities:  Western Cape - DC 1:  West Coast - Executive and Council</v>
          </cell>
          <cell r="R11079">
            <v>0</v>
          </cell>
          <cell r="V11079" t="str">
            <v>DM WC: WEST COAST - EXECUTIVE &amp; COUNCIL</v>
          </cell>
        </row>
        <row r="11080">
          <cell r="Q11080" t="str">
            <v>Expenditure:  Transfers and Subsidies - Operational:  Monetary Allocations - District Municipalities:  Western Cape - DC 1:  West Coast - Finance and Admin</v>
          </cell>
          <cell r="R11080">
            <v>0</v>
          </cell>
          <cell r="V11080" t="str">
            <v>DM WC: WEST COAST - FINANCE &amp; ADMIN</v>
          </cell>
        </row>
        <row r="11081">
          <cell r="Q11081" t="str">
            <v>Expenditure:  Transfers and Subsidies - Operational:  Monetary Allocations - District Municipalities:  Western Cape - DC 1:  West Coast - Health</v>
          </cell>
          <cell r="R11081">
            <v>0</v>
          </cell>
          <cell r="V11081" t="str">
            <v>DM WC: WEST COAST - HEALTH</v>
          </cell>
        </row>
        <row r="11082">
          <cell r="Q11082" t="str">
            <v>Expenditure:  Transfers and Subsidies - Operational:  Monetary Allocations - District Municipalities:  Western Cape - DC 1:  West Coast - Housing</v>
          </cell>
          <cell r="R11082">
            <v>0</v>
          </cell>
          <cell r="V11082" t="str">
            <v>DM WC: WEST COAST - HOUSING</v>
          </cell>
        </row>
        <row r="11083">
          <cell r="Q11083" t="str">
            <v>Expenditure:  Transfers and Subsidies - Operational:  Monetary Allocations - District Municipalities:  Western Cape - DC 1:  West Coast - Planning and Development</v>
          </cell>
          <cell r="R11083">
            <v>0</v>
          </cell>
          <cell r="V11083" t="str">
            <v>DM WC: WEST COAST - PLANNING &amp; DEVEL</v>
          </cell>
        </row>
        <row r="11084">
          <cell r="Q11084" t="str">
            <v>Expenditure:  Transfers and Subsidies - Operational:  Monetary Allocations - District Municipalities:  Western Cape - DC 1:  West Coast - Public Safety</v>
          </cell>
          <cell r="R11084">
            <v>0</v>
          </cell>
          <cell r="V11084" t="str">
            <v>DM WC: WEST COAST - PUBLIC SAFETY</v>
          </cell>
        </row>
        <row r="11085">
          <cell r="Q11085" t="str">
            <v>Expenditure:  Transfers and Subsidies - Operational:  Monetary Allocations - District Municipalities:  Western Cape - DC 1:  West Coast - Road Transport</v>
          </cell>
          <cell r="R11085">
            <v>0</v>
          </cell>
          <cell r="V11085" t="str">
            <v>DM WC: WEST COAST - ROAD TRANSPORT</v>
          </cell>
        </row>
        <row r="11086">
          <cell r="Q11086" t="str">
            <v>Expenditure:  Transfers and Subsidies - Operational:  Monetary Allocations - District Municipalities:  Western Cape - DC 1:  West Coast - Sport and Recreation</v>
          </cell>
          <cell r="R11086">
            <v>0</v>
          </cell>
          <cell r="V11086" t="str">
            <v>DM WC: WEST COAST - SPORT &amp; RECREATION</v>
          </cell>
        </row>
        <row r="11087">
          <cell r="Q11087" t="str">
            <v>Expenditure:  Transfers and Subsidies - Operational:  Monetary Allocations - District Municipalities:  Western Cape - DC 1:  West Coast - Waste Water Management</v>
          </cell>
          <cell r="R11087">
            <v>0</v>
          </cell>
          <cell r="V11087" t="str">
            <v>DM WC: WEST COAST - WASTE WATER MAN</v>
          </cell>
        </row>
        <row r="11088">
          <cell r="Q11088" t="str">
            <v>Expenditure:  Transfers and Subsidies - Operational:  Monetary Allocations - District Municipalities:  Western Cape - DC 1:  West Coast - Water</v>
          </cell>
          <cell r="R11088">
            <v>0</v>
          </cell>
          <cell r="V11088" t="str">
            <v>DM WC: WEST COAST - WATER</v>
          </cell>
        </row>
        <row r="11089">
          <cell r="Q11089" t="str">
            <v>Expenditure:  Transfers and Subsidies - Operational:  Monetary Allocations - District Municipalities:  Western Cape - DC 2 - Cape Winelands</v>
          </cell>
          <cell r="R11089">
            <v>0</v>
          </cell>
          <cell r="V11089" t="str">
            <v>DM WC: CAPE WINELANDS</v>
          </cell>
        </row>
        <row r="11090">
          <cell r="Q11090" t="str">
            <v>Expenditure:  Transfers and Subsidies - Operational:  Monetary Allocations - District Municipalities:  Western Cape - DC 2:  Cape Winelands - Community and Social Services</v>
          </cell>
          <cell r="R11090">
            <v>0</v>
          </cell>
          <cell r="V11090" t="str">
            <v>DM WC: CAPE WINEL - COMM &amp; SOC SERV</v>
          </cell>
        </row>
        <row r="11091">
          <cell r="Q11091" t="str">
            <v>Expenditure:  Transfers and Subsidies - Operational:  Monetary Allocations - District Municipalities:  Western Cape - DC 2:  Cape Winelands - Environmental Protection</v>
          </cell>
          <cell r="R11091">
            <v>0</v>
          </cell>
          <cell r="V11091" t="str">
            <v>DM WC: CAPE WINEL - ENVIRON PROTECTION</v>
          </cell>
        </row>
        <row r="11092">
          <cell r="Q11092" t="str">
            <v>Expenditure:  Transfers and Subsidies - Operational:  Monetary Allocations - District Municipalities:  Western Cape - DC 2:  Cape Winelands - Executive and Council</v>
          </cell>
          <cell r="R11092">
            <v>0</v>
          </cell>
          <cell r="V11092" t="str">
            <v>DM WC: CAPE WINEL - EXECUTIVE &amp; COUNCIL</v>
          </cell>
        </row>
        <row r="11093">
          <cell r="Q11093" t="str">
            <v>Expenditure:  Transfers and Subsidies - Operational:  Monetary Allocations - District Municipalities:  Western Cape - DC 2:  Cape Winelands - Finance and Admin</v>
          </cell>
          <cell r="R11093">
            <v>0</v>
          </cell>
          <cell r="V11093" t="str">
            <v>DM WC: CAPE WINEL - FINANCE &amp; ADMIN</v>
          </cell>
        </row>
        <row r="11094">
          <cell r="Q11094" t="str">
            <v>Expenditure:  Transfers and Subsidies - Operational:  Monetary Allocations - District Municipalities:  Western Cape - DC 2:  Cape Winelands - Health</v>
          </cell>
          <cell r="R11094">
            <v>0</v>
          </cell>
          <cell r="V11094" t="str">
            <v>DM WC: CAPE WINEL - HEALTH</v>
          </cell>
        </row>
        <row r="11095">
          <cell r="Q11095" t="str">
            <v>Expenditure:  Transfers and Subsidies - Operational:  Monetary Allocations - District Municipalities:  Western Cape - DC 2:  Cape Winelands - Housing</v>
          </cell>
          <cell r="R11095">
            <v>0</v>
          </cell>
          <cell r="V11095" t="str">
            <v>DM WC: CAPE WINEL - HOUSING</v>
          </cell>
        </row>
        <row r="11096">
          <cell r="Q11096" t="str">
            <v>Expenditure:  Transfers and Subsidies - Operational:  Monetary Allocations - District Municipalities:  Western Cape - DC 2:  Cape Winelands - Planning and Development</v>
          </cell>
          <cell r="R11096">
            <v>0</v>
          </cell>
          <cell r="V11096" t="str">
            <v>DM WC: CAPE WINEL - PLANNING &amp; DEVEL</v>
          </cell>
        </row>
        <row r="11097">
          <cell r="Q11097" t="str">
            <v>Expenditure:  Transfers and Subsidies - Operational:  Monetary Allocations - District Municipalities:  Western Cape - DC 2:  Cape Winelands - Public Safety</v>
          </cell>
          <cell r="R11097">
            <v>0</v>
          </cell>
          <cell r="V11097" t="str">
            <v>DM WC: CAPE WINEL - PUBLIC SAFETY</v>
          </cell>
        </row>
        <row r="11098">
          <cell r="Q11098" t="str">
            <v>Expenditure:  Transfers and Subsidies - Operational:  Monetary Allocations - District Municipalities:  Western Cape - DC 2:  Cape Winelands - Road Transport</v>
          </cell>
          <cell r="R11098">
            <v>0</v>
          </cell>
          <cell r="V11098" t="str">
            <v>DM WC: CAPE WINEL - ROAD TRANSPORT</v>
          </cell>
        </row>
        <row r="11099">
          <cell r="Q11099" t="str">
            <v>Expenditure:  Transfers and Subsidies - Operational:  Monetary Allocations - District Municipalities:  Western Cape - DC 2:  Cape Winelands - Sport and Recreation</v>
          </cell>
          <cell r="R11099">
            <v>0</v>
          </cell>
          <cell r="V11099" t="str">
            <v>DM WC: CAPE WINEL - SPORT &amp; RECREATION</v>
          </cell>
        </row>
        <row r="11100">
          <cell r="Q11100" t="str">
            <v>Expenditure:  Transfers and Subsidies - Operational:  Monetary Allocations - District Municipalities:  Western Cape - DC 2:  Cape Winelands - Waste Water Management</v>
          </cell>
          <cell r="R11100">
            <v>0</v>
          </cell>
          <cell r="V11100" t="str">
            <v>DM WC: CAPE WINEL - WASTE WATER MAN</v>
          </cell>
        </row>
        <row r="11101">
          <cell r="Q11101" t="str">
            <v>Expenditure:  Transfers and Subsidies - Operational:  Monetary Allocations - District Municipalities:  Western Cape - DC 2:  Cape Winelands - Water</v>
          </cell>
          <cell r="R11101">
            <v>0</v>
          </cell>
          <cell r="V11101" t="str">
            <v>DM WC: CAPE WINEL - WATER</v>
          </cell>
        </row>
        <row r="11102">
          <cell r="Q11102" t="str">
            <v>Expenditure:  Transfers and Subsidies - Operational:  Monetary Allocations - District Municipalities:  Western Cape - DC 3:  Overberg</v>
          </cell>
          <cell r="R11102">
            <v>0</v>
          </cell>
          <cell r="V11102" t="str">
            <v>DM WC: OVERBERG</v>
          </cell>
        </row>
        <row r="11103">
          <cell r="Q11103" t="str">
            <v>Expenditure:  Transfers and Subsidies - Operational:  Monetary Allocations - District Municipalities:  Western Cape - DC 3:  Overberg - Community and Social Services</v>
          </cell>
          <cell r="R11103">
            <v>0</v>
          </cell>
          <cell r="V11103" t="str">
            <v>DM WC: OVERBERG - COMM &amp; SOC SERV</v>
          </cell>
        </row>
        <row r="11104">
          <cell r="Q11104" t="str">
            <v>Expenditure:  Transfers and Subsidies - Operational:  Monetary Allocations - District Municipalities:  Western Cape - DC 3:  Overberg - Environmental Protection</v>
          </cell>
          <cell r="R11104">
            <v>0</v>
          </cell>
          <cell r="V11104" t="str">
            <v>DM WC: OVERBERG - ENVIRON PROTECTION</v>
          </cell>
        </row>
        <row r="11105">
          <cell r="Q11105" t="str">
            <v>Expenditure:  Transfers and Subsidies - Operational:  Monetary Allocations - District Municipalities:  Western Cape - DC 3:  Overberg - Executive and Council</v>
          </cell>
          <cell r="R11105">
            <v>0</v>
          </cell>
          <cell r="V11105" t="str">
            <v>DM WC: OVERBERG - EXECUTIVE &amp; COUNCIL</v>
          </cell>
        </row>
        <row r="11106">
          <cell r="Q11106" t="str">
            <v>Expenditure:  Transfers and Subsidies - Operational:  Monetary Allocations - District Municipalities:  Western Cape - DC 3:  Overberg - Finance and Admin</v>
          </cell>
          <cell r="R11106">
            <v>0</v>
          </cell>
          <cell r="V11106" t="str">
            <v>DM WC: OVERBERG - FINANCE &amp; ADMIN</v>
          </cell>
        </row>
        <row r="11107">
          <cell r="Q11107" t="str">
            <v>Expenditure:  Transfers and Subsidies - Operational:  Monetary Allocations - District Municipalities:  Western Cape - DC 3:  Overberg - Health</v>
          </cell>
          <cell r="R11107">
            <v>0</v>
          </cell>
          <cell r="V11107" t="str">
            <v>DM WC: OVERBERG - HEALTH</v>
          </cell>
        </row>
        <row r="11108">
          <cell r="Q11108" t="str">
            <v>Expenditure:  Transfers and Subsidies - Operational:  Monetary Allocations - District Municipalities:  Western Cape - DC 3:  Overberg - Housing</v>
          </cell>
          <cell r="R11108">
            <v>0</v>
          </cell>
          <cell r="V11108" t="str">
            <v>DM WC: OVERBERG - HOUSING</v>
          </cell>
        </row>
        <row r="11109">
          <cell r="Q11109" t="str">
            <v>Expenditure:  Transfers and Subsidies - Operational:  Monetary Allocations - District Municipalities:  Western Cape - DC 3:  Overberg - Planning and Development</v>
          </cell>
          <cell r="R11109">
            <v>0</v>
          </cell>
          <cell r="V11109" t="str">
            <v>DM WC: OVERBERG - PLANNING &amp; DEVEL</v>
          </cell>
        </row>
        <row r="11110">
          <cell r="Q11110" t="str">
            <v>Expenditure:  Transfers and Subsidies - Operational:  Monetary Allocations - District Municipalities:  Western Cape - DC 3:  Overberg - Public Safety</v>
          </cell>
          <cell r="R11110">
            <v>0</v>
          </cell>
          <cell r="V11110" t="str">
            <v>DM WC: OVERBERG - PUBLIC SAFETY</v>
          </cell>
        </row>
        <row r="11111">
          <cell r="Q11111" t="str">
            <v>Expenditure:  Transfers and Subsidies - Operational:  Monetary Allocations - District Municipalities:  Western Cape - DC 3:  Overberg - Road Transport</v>
          </cell>
          <cell r="R11111">
            <v>0</v>
          </cell>
          <cell r="V11111" t="str">
            <v>DM WC: OVERBERG - ROAD TRANSPORT</v>
          </cell>
        </row>
        <row r="11112">
          <cell r="Q11112" t="str">
            <v>Expenditure:  Transfers and Subsidies - Operational:  Monetary Allocations - District Municipalities:  Western Cape - DC 3:  Overberg - Sport and Recreation</v>
          </cell>
          <cell r="R11112">
            <v>0</v>
          </cell>
          <cell r="V11112" t="str">
            <v>DM WC: OVERBERG - SPORT &amp; RECREATION</v>
          </cell>
        </row>
        <row r="11113">
          <cell r="Q11113" t="str">
            <v>Expenditure:  Transfers and Subsidies - Operational:  Monetary Allocations - District Municipalities:  Western Cape - DC 3:  Overberg - Waste Water Management</v>
          </cell>
          <cell r="R11113">
            <v>0</v>
          </cell>
          <cell r="V11113" t="str">
            <v>DM WC: OVERBERG - WASTE WATER MAN</v>
          </cell>
        </row>
        <row r="11114">
          <cell r="Q11114" t="str">
            <v>Expenditure:  Transfers and Subsidies - Operational:  Monetary Allocations - District Municipalities:  Western Cape - DC 3:  Overberg - Water</v>
          </cell>
          <cell r="R11114">
            <v>0</v>
          </cell>
          <cell r="V11114" t="str">
            <v>DM WC: OVERBERG - WATER</v>
          </cell>
        </row>
        <row r="11115">
          <cell r="Q11115" t="str">
            <v>Expenditure:  Transfers and Subsidies - Operational:  Monetary Allocations - District Municipalities:  Western Cape - DC 4:  Eden District</v>
          </cell>
          <cell r="R11115">
            <v>0</v>
          </cell>
          <cell r="V11115" t="str">
            <v>DM WC: EDEN</v>
          </cell>
        </row>
        <row r="11116">
          <cell r="Q11116" t="str">
            <v>Expenditure:  Transfers and Subsidies - Operational:  Monetary Allocations - District Municipalities:  Western Cape - DC 4:  Eden District - Community and Social Services</v>
          </cell>
          <cell r="R11116">
            <v>0</v>
          </cell>
          <cell r="V11116" t="str">
            <v>DM WC: EDEN - COMM &amp; SOC SERV</v>
          </cell>
        </row>
        <row r="11117">
          <cell r="Q11117" t="str">
            <v>Expenditure:  Transfers and Subsidies - Operational:  Monetary Allocations - District Municipalities:  Western Cape - DC 4:  Eden District - Environmental Protection</v>
          </cell>
          <cell r="R11117">
            <v>0</v>
          </cell>
          <cell r="V11117" t="str">
            <v>DM WC: EDEN - ENVIRON PROTECTION</v>
          </cell>
        </row>
        <row r="11118">
          <cell r="Q11118" t="str">
            <v>Expenditure:  Transfers and Subsidies - Operational:  Monetary Allocations - District Municipalities:  Western Cape - DC 4:  Eden District - Executive and Council</v>
          </cell>
          <cell r="R11118">
            <v>0</v>
          </cell>
          <cell r="V11118" t="str">
            <v>DM WC: EDEN - EXECUTIVE &amp; COUNCIL</v>
          </cell>
        </row>
        <row r="11119">
          <cell r="Q11119" t="str">
            <v>Expenditure:  Transfers and Subsidies - Operational:  Monetary Allocations - District Municipalities:  Western Cape - DC 4:  Eden District - Finance and Admin</v>
          </cell>
          <cell r="R11119">
            <v>0</v>
          </cell>
          <cell r="V11119" t="str">
            <v>DM WC: EDEN - FINANCE &amp; ADMIN</v>
          </cell>
        </row>
        <row r="11120">
          <cell r="Q11120" t="str">
            <v>Expenditure:  Transfers and Subsidies - Operational:  Monetary Allocations - District Municipalities:  Western Cape - DC 4:  Eden District - Health</v>
          </cell>
          <cell r="R11120">
            <v>0</v>
          </cell>
          <cell r="V11120" t="str">
            <v>DM WC: EDEN - HEALTH</v>
          </cell>
        </row>
        <row r="11121">
          <cell r="Q11121" t="str">
            <v>Expenditure:  Transfers and Subsidies - Operational:  Monetary Allocations - District Municipalities:  Western Cape - DC 4:  Eden District - Housing</v>
          </cell>
          <cell r="R11121">
            <v>0</v>
          </cell>
          <cell r="V11121" t="str">
            <v>DM WC: EDEN - HOUSING</v>
          </cell>
        </row>
        <row r="11122">
          <cell r="Q11122" t="str">
            <v>Expenditure:  Transfers and Subsidies - Operational:  Monetary Allocations - District Municipalities:  Western Cape - DC 4:  Eden District - Planning and Development</v>
          </cell>
          <cell r="R11122">
            <v>0</v>
          </cell>
          <cell r="V11122" t="str">
            <v>DM WC: EDEN - PLANNING &amp; DEVEL</v>
          </cell>
        </row>
        <row r="11123">
          <cell r="Q11123" t="str">
            <v>Expenditure:  Transfers and Subsidies - Operational:  Monetary Allocations - District Municipalities:  Western Cape - DC 4:  Eden District - Public Safety</v>
          </cell>
          <cell r="R11123">
            <v>0</v>
          </cell>
          <cell r="V11123" t="str">
            <v>DM WC: EDEN - PUBLIC SAFETY</v>
          </cell>
        </row>
        <row r="11124">
          <cell r="Q11124" t="str">
            <v>Expenditure:  Transfers and Subsidies - Operational:  Monetary Allocations - District Municipalities:  Western Cape - DC 4:  Eden District - Road Transport</v>
          </cell>
          <cell r="R11124">
            <v>0</v>
          </cell>
          <cell r="V11124" t="str">
            <v>DM WC: EDEN - ROAD TRANSPORT</v>
          </cell>
        </row>
        <row r="11125">
          <cell r="Q11125" t="str">
            <v>Expenditure:  Transfers and Subsidies - Operational:  Monetary Allocations - District Municipalities:  Western Cape - DC 4:  Eden District - Sport and Recreation</v>
          </cell>
          <cell r="R11125">
            <v>0</v>
          </cell>
          <cell r="V11125" t="str">
            <v>DM WC: EDEN - SPORT &amp; RECREATION</v>
          </cell>
        </row>
        <row r="11126">
          <cell r="Q11126" t="str">
            <v>Expenditure:  Transfers and Subsidies - Operational:  Monetary Allocations - District Municipalities:  Western Cape - DC 4:  Eden District - Waste Water Management</v>
          </cell>
          <cell r="R11126">
            <v>0</v>
          </cell>
          <cell r="V11126" t="str">
            <v>DM WC: EDEN - WASTE WATER MAN</v>
          </cell>
        </row>
        <row r="11127">
          <cell r="Q11127" t="str">
            <v>Expenditure:  Transfers and Subsidies - Operational:  Monetary Allocations - District Municipalities:  Western Cape - DC 4:  Eden District - Water</v>
          </cell>
          <cell r="R11127">
            <v>0</v>
          </cell>
          <cell r="V11127" t="str">
            <v>DM WC: EDEN - WATER</v>
          </cell>
        </row>
        <row r="11128">
          <cell r="Q11128" t="str">
            <v>Expenditure:  Transfers and Subsidies - Operational:  Monetary Allocations - District Municipalities:  Western Cape - DC 5:  Central Karoo</v>
          </cell>
          <cell r="R11128">
            <v>0</v>
          </cell>
          <cell r="V11128" t="str">
            <v>DM WC: CENTRAL KAROO</v>
          </cell>
        </row>
        <row r="11129">
          <cell r="Q11129" t="str">
            <v>Expenditure:  Transfers and Subsidies - Operational:  Monetary Allocations - District Municipalities:  Western Cape - DC 5:  Central Karoo - Community and Social Services</v>
          </cell>
          <cell r="R11129">
            <v>0</v>
          </cell>
          <cell r="V11129" t="str">
            <v>DM WC: CENT KAROO - COMM &amp; SOC SERV</v>
          </cell>
        </row>
        <row r="11130">
          <cell r="Q11130" t="str">
            <v>Expenditure:  Transfers and Subsidies - Operational:  Monetary Allocations - District Municipalities:  Western Cape - DC 5:  Central Karoo - Environmental Protection</v>
          </cell>
          <cell r="R11130">
            <v>0</v>
          </cell>
          <cell r="V11130" t="str">
            <v>DM WC: CENT KAROO - ENVIRON PROTECTION</v>
          </cell>
        </row>
        <row r="11131">
          <cell r="Q11131" t="str">
            <v>Expenditure:  Transfers and Subsidies - Operational:  Monetary Allocations - District Municipalities:  Western Cape - DC 5:  Central Karoo - Executive and Council</v>
          </cell>
          <cell r="R11131">
            <v>0</v>
          </cell>
          <cell r="V11131" t="str">
            <v>DM WC: CENT KAROO - EXECUTIVE &amp; COUNCIL</v>
          </cell>
        </row>
        <row r="11132">
          <cell r="Q11132" t="str">
            <v>Expenditure:  Transfers and Subsidies - Operational:  Monetary Allocations - District Municipalities:  Western Cape - DC 5:  Central Karoo - Finance and Admin</v>
          </cell>
          <cell r="R11132">
            <v>0</v>
          </cell>
          <cell r="V11132" t="str">
            <v>DM WC: CENT KAROO - FINANCE &amp; ADMIN</v>
          </cell>
        </row>
        <row r="11133">
          <cell r="Q11133" t="str">
            <v>Expenditure:  Transfers and Subsidies - Operational:  Monetary Allocations - District Municipalities:  Western Cape - DC 5:  Central Karoo - Health</v>
          </cell>
          <cell r="R11133">
            <v>0</v>
          </cell>
          <cell r="V11133" t="str">
            <v>DM WC: CENT KAROO - HEALTH</v>
          </cell>
        </row>
        <row r="11134">
          <cell r="Q11134" t="str">
            <v>Expenditure:  Transfers and Subsidies - Operational:  Monetary Allocations - District Municipalities:  Western Cape - DC 5:  Central Karoo - Housing</v>
          </cell>
          <cell r="R11134">
            <v>0</v>
          </cell>
          <cell r="V11134" t="str">
            <v>DM WC: CENT KAROO - HOUSING</v>
          </cell>
        </row>
        <row r="11135">
          <cell r="Q11135" t="str">
            <v>Expenditure:  Transfers and Subsidies - Operational:  Monetary Allocations - District Municipalities:  Western Cape - DC 5:  Central Karoo - Planning and Development</v>
          </cell>
          <cell r="R11135">
            <v>0</v>
          </cell>
          <cell r="V11135" t="str">
            <v>DM WC: CENT KAROO - PLANNING &amp; DEVEL</v>
          </cell>
        </row>
        <row r="11136">
          <cell r="Q11136" t="str">
            <v>Expenditure:  Transfers and Subsidies - Operational:  Monetary Allocations - District Municipalities:  Western Cape - DC 5:  Central Karoo - Public Safety</v>
          </cell>
          <cell r="R11136">
            <v>0</v>
          </cell>
          <cell r="V11136" t="str">
            <v>DM WC: CENT KAROO - PUBLIC SAFETY</v>
          </cell>
        </row>
        <row r="11137">
          <cell r="Q11137" t="str">
            <v>Expenditure:  Transfers and Subsidies - Operational:  Monetary Allocations - District Municipalities:  Western Cape - DC 5:  Central Karoo - Road Transport</v>
          </cell>
          <cell r="R11137">
            <v>0</v>
          </cell>
          <cell r="V11137" t="str">
            <v>DM WC: CENT KAROO - ROAD TRANSPORT</v>
          </cell>
        </row>
        <row r="11138">
          <cell r="Q11138" t="str">
            <v>Expenditure:  Transfers and Subsidies - Operational:  Monetary Allocations - District Municipalities:  Western Cape - DC 5:  Central Karoo - Sport and Recreation</v>
          </cell>
          <cell r="R11138">
            <v>0</v>
          </cell>
          <cell r="V11138" t="str">
            <v>DM WC: CENT KAROO - SPORT &amp; RECREATION</v>
          </cell>
        </row>
        <row r="11139">
          <cell r="Q11139" t="str">
            <v>Expenditure:  Transfers and Subsidies - Operational:  Monetary Allocations - District Municipalities:  Western Cape - DC 5:  Central Karoo - Waste Water Management</v>
          </cell>
          <cell r="R11139">
            <v>0</v>
          </cell>
          <cell r="V11139" t="str">
            <v>DM WC: CENT KAROO - WASTE WATER MAN</v>
          </cell>
        </row>
        <row r="11140">
          <cell r="Q11140" t="str">
            <v>Expenditure:  Transfers and Subsidies - Operational:  Monetary Allocations - District Municipalities:  Western Cape - DC 5:  Central Karoo - Water</v>
          </cell>
          <cell r="R11140">
            <v>0</v>
          </cell>
          <cell r="V11140" t="str">
            <v>DM WC: CENT KAROO - WATER</v>
          </cell>
        </row>
        <row r="11141">
          <cell r="Q11141" t="str">
            <v xml:space="preserve">Expenditure:  Transfers and Subsidies - Operational:  Monetary Allocations - Foreign Government and International Organisations </v>
          </cell>
          <cell r="R11141">
            <v>0</v>
          </cell>
          <cell r="V11141" t="str">
            <v>T&amp;S OPS: MONETARY FORG GOV &amp; INT ORG</v>
          </cell>
        </row>
        <row r="11142">
          <cell r="Q11142" t="str">
            <v>Expenditure:  Transfers and Subsidies - Operational:  Monetary Allocations - Foreign Government and International Organisations:  African Development Bank</v>
          </cell>
          <cell r="R11142" t="str">
            <v>2</v>
          </cell>
          <cell r="S11142" t="str">
            <v>59</v>
          </cell>
          <cell r="T11142" t="str">
            <v>001</v>
          </cell>
          <cell r="U11142" t="str">
            <v>0</v>
          </cell>
          <cell r="V11142" t="str">
            <v>FORN GOV/INT ORG - AFRICAN DEVELOP BANK</v>
          </cell>
        </row>
        <row r="11143">
          <cell r="Q11143" t="str">
            <v>Expenditure:  Transfers and Subsidies - Operational:  Monetary Allocations - Foreign Government and International Organisations:  African Program Rethinking Development Economy</v>
          </cell>
          <cell r="R11143" t="str">
            <v>2</v>
          </cell>
          <cell r="S11143" t="str">
            <v>59</v>
          </cell>
          <cell r="T11143" t="str">
            <v>002</v>
          </cell>
          <cell r="U11143" t="str">
            <v>0</v>
          </cell>
          <cell r="V11143" t="str">
            <v>FORN GOV/INT ORG - PROG RETHINK DEV ECON</v>
          </cell>
        </row>
        <row r="11144">
          <cell r="Q11144" t="str">
            <v>Expenditure:  Transfers and Subsidies - Operational:  Monetary Allocations - Foreign Government and International Organisations:  Asia-Africa Legal Consultation Organisation (AALCO)</v>
          </cell>
          <cell r="R11144" t="str">
            <v>2</v>
          </cell>
          <cell r="S11144" t="str">
            <v>59</v>
          </cell>
          <cell r="T11144" t="str">
            <v>003</v>
          </cell>
          <cell r="U11144" t="str">
            <v>0</v>
          </cell>
          <cell r="V11144" t="str">
            <v>FORN GOV/INT ORG -  AFRICA/ASIA LEGA ORG</v>
          </cell>
        </row>
        <row r="11145">
          <cell r="Q11145" t="str">
            <v>Expenditure:  Transfers and Subsidies - Operational:  Monetary Allocations - Foreign Government and International Organisations:  Association for African University</v>
          </cell>
          <cell r="R11145" t="str">
            <v>2</v>
          </cell>
          <cell r="S11145" t="str">
            <v>59</v>
          </cell>
          <cell r="T11145" t="str">
            <v>004</v>
          </cell>
          <cell r="U11145" t="str">
            <v>0</v>
          </cell>
          <cell r="V11145" t="str">
            <v>FORN GOV/INT ORG - ASSOC - AFRICAN UNIV</v>
          </cell>
        </row>
        <row r="11146">
          <cell r="Q11146" t="str">
            <v>Expenditure:  Transfers and Subsidies - Operational:  Monetary Allocations - Foreign Government and International Organisations:  Collaborative African Budget Reform Initiative</v>
          </cell>
          <cell r="R11146" t="str">
            <v>2</v>
          </cell>
          <cell r="S11146" t="str">
            <v>59</v>
          </cell>
          <cell r="T11146" t="str">
            <v>005</v>
          </cell>
          <cell r="U11146" t="str">
            <v>0</v>
          </cell>
          <cell r="V11146" t="str">
            <v>FORN GOV/INT ORG - AFRICAN BUD REFM INIT</v>
          </cell>
        </row>
        <row r="11147">
          <cell r="Q11147" t="str">
            <v>Expenditure:  Transfers and Subsidies - Operational:  Monetary Allocations - Foreign Government and International Organisations:  Cop 12, Kenya</v>
          </cell>
          <cell r="R11147" t="str">
            <v>2</v>
          </cell>
          <cell r="S11147" t="str">
            <v>59</v>
          </cell>
          <cell r="T11147" t="str">
            <v>006</v>
          </cell>
          <cell r="U11147" t="str">
            <v>0</v>
          </cell>
          <cell r="V11147" t="str">
            <v>FORN GOV/INT ORG - COP 12 KENYA</v>
          </cell>
        </row>
        <row r="11148">
          <cell r="Q11148" t="str">
            <v>Expenditure:  Transfers and Subsidies - Operational:  Monetary Allocations - Foreign Government and International Organisations:  Common Wealth Magistrate and Judicial Association (CMJA)</v>
          </cell>
          <cell r="R11148" t="str">
            <v>2</v>
          </cell>
          <cell r="S11148" t="str">
            <v>59</v>
          </cell>
          <cell r="T11148" t="str">
            <v>007</v>
          </cell>
          <cell r="U11148" t="str">
            <v>0</v>
          </cell>
          <cell r="V11148" t="str">
            <v>FORN GOV/INT ORG - CW MAGIS &amp; JUDIC ASS</v>
          </cell>
        </row>
        <row r="11149">
          <cell r="Q11149" t="str">
            <v>Expenditure:  Transfers and Subsidies - Operational:  Monetary Allocations - Foreign Government and International Organisations:  Common Wealth Fund Technology Cooperation</v>
          </cell>
          <cell r="R11149" t="str">
            <v>2</v>
          </cell>
          <cell r="S11149" t="str">
            <v>59</v>
          </cell>
          <cell r="T11149" t="str">
            <v>008</v>
          </cell>
          <cell r="U11149" t="str">
            <v>0</v>
          </cell>
          <cell r="V11149" t="str">
            <v>FORN GOV/INT ORG - CW FUND TECHN COOPER</v>
          </cell>
        </row>
        <row r="11150">
          <cell r="Q11150" t="str">
            <v>Expenditure:  Transfers and Subsidies - Operational:  Monetary Allocations - Foreign Government and International Organisations:  FIFA</v>
          </cell>
          <cell r="R11150" t="str">
            <v>2</v>
          </cell>
          <cell r="S11150" t="str">
            <v>59</v>
          </cell>
          <cell r="T11150" t="str">
            <v>009</v>
          </cell>
          <cell r="U11150" t="str">
            <v>0</v>
          </cell>
          <cell r="V11150" t="str">
            <v>FORN GOV/INT ORG - FIFA</v>
          </cell>
        </row>
        <row r="11151">
          <cell r="Q11151" t="str">
            <v>Expenditure:  Transfers and Subsidies - Operational:  Monetary Allocations - Foreign Government and International Organisations:  Foreign Rates and Taxes (FIGO)</v>
          </cell>
          <cell r="R11151" t="str">
            <v>2</v>
          </cell>
          <cell r="S11151" t="str">
            <v>59</v>
          </cell>
          <cell r="T11151" t="str">
            <v>010</v>
          </cell>
          <cell r="U11151" t="str">
            <v>0</v>
          </cell>
          <cell r="V11151" t="str">
            <v>FORN GOV/INT ORG - FOREIGN RATES &amp; TAXES</v>
          </cell>
        </row>
        <row r="11152">
          <cell r="Q11152" t="str">
            <v>Expenditure:  Transfers and Subsidies - Operational:  Monetary Allocations - Foreign Government and International Organisations:  Fulbright Commission</v>
          </cell>
          <cell r="R11152" t="str">
            <v>2</v>
          </cell>
          <cell r="S11152" t="str">
            <v>59</v>
          </cell>
          <cell r="T11152" t="str">
            <v>011</v>
          </cell>
          <cell r="U11152" t="str">
            <v>0</v>
          </cell>
          <cell r="V11152" t="str">
            <v>FORN GOV/INT ORG - FULBRIGHT COMMISSION</v>
          </cell>
        </row>
        <row r="11153">
          <cell r="Q11153" t="str">
            <v>Expenditure:  Transfers and Subsidies - Operational:  Monetary Allocations - Foreign Government and International Organisations:  Gambian Government Local Office</v>
          </cell>
          <cell r="R11153" t="str">
            <v>2</v>
          </cell>
          <cell r="S11153" t="str">
            <v>59</v>
          </cell>
          <cell r="T11153" t="str">
            <v>012</v>
          </cell>
          <cell r="U11153" t="str">
            <v>0</v>
          </cell>
          <cell r="V11153" t="str">
            <v>FORN GOV/INT ORG - GAMBIAN GOV LOCAL OFF</v>
          </cell>
        </row>
        <row r="11154">
          <cell r="Q11154" t="str">
            <v>Expenditure:  Transfers and Subsidies - Operational:  Monetary Allocations - Foreign Government and International Organisations:  Global Environment Fund (GEF)</v>
          </cell>
          <cell r="R11154" t="str">
            <v>2</v>
          </cell>
          <cell r="S11154" t="str">
            <v>59</v>
          </cell>
          <cell r="T11154" t="str">
            <v>013</v>
          </cell>
          <cell r="U11154" t="str">
            <v>0</v>
          </cell>
          <cell r="V11154" t="str">
            <v>FORN GOV/INT ORG - GLOBAL ENVIRON FUND</v>
          </cell>
        </row>
        <row r="11155">
          <cell r="Q11155" t="str">
            <v>Expenditure:  Transfers and Subsidies - Operational:  Monetary Allocations - Foreign Government and International Organisations:  Guidance Council and Youth  Development:  Malawi</v>
          </cell>
          <cell r="R11155" t="str">
            <v>2</v>
          </cell>
          <cell r="S11155" t="str">
            <v>59</v>
          </cell>
          <cell r="T11155" t="str">
            <v>014</v>
          </cell>
          <cell r="U11155" t="str">
            <v>0</v>
          </cell>
          <cell r="V11155" t="str">
            <v>FORN GOV/INT ORG - YOUTH  DEV: MALAWI</v>
          </cell>
        </row>
        <row r="11156">
          <cell r="Q11156" t="str">
            <v>Expenditure:  Transfers and Subsidies - Operational:  Monetary Allocations - Foreign Government and International Organisations:  Highly Indebted Poor Centre (HIPC)</v>
          </cell>
          <cell r="R11156" t="str">
            <v>2</v>
          </cell>
          <cell r="S11156" t="str">
            <v>59</v>
          </cell>
          <cell r="T11156" t="str">
            <v>015</v>
          </cell>
          <cell r="U11156" t="str">
            <v>0</v>
          </cell>
          <cell r="V11156" t="str">
            <v>FORN GOV/INT ORG - HIGH INDEBT POOR CTR</v>
          </cell>
        </row>
        <row r="11157">
          <cell r="Q11157" t="str">
            <v>Expenditure:  Transfers and Subsidies - Operational:  Monetary Allocations - Foreign Government and International Organisations:  India- Brazil- South African Dialogue Forum (IBSA)</v>
          </cell>
          <cell r="R11157" t="str">
            <v>2</v>
          </cell>
          <cell r="S11157" t="str">
            <v>59</v>
          </cell>
          <cell r="T11157" t="str">
            <v>016</v>
          </cell>
          <cell r="U11157" t="str">
            <v>0</v>
          </cell>
          <cell r="V11157" t="str">
            <v>FORN GOV/INT ORG - IND/BRA/SA DIALOG FOR</v>
          </cell>
        </row>
        <row r="11158">
          <cell r="Q11158" t="str">
            <v>Expenditure:  Transfers and Subsidies - Operational:  Monetary Allocations - Foreign Government and International Organisations:  India-Brazil-South Africa Trilateral Committee</v>
          </cell>
          <cell r="R11158" t="str">
            <v>2</v>
          </cell>
          <cell r="S11158" t="str">
            <v>59</v>
          </cell>
          <cell r="T11158" t="str">
            <v>017</v>
          </cell>
          <cell r="U11158" t="str">
            <v>0</v>
          </cell>
          <cell r="V11158" t="str">
            <v>FORN GOV/INT ORG - IND/BRA/SA TRILAT COM</v>
          </cell>
        </row>
        <row r="11159">
          <cell r="Q11159" t="str">
            <v>Expenditure:  Transfers and Subsidies - Operational:  Monetary Allocations - Foreign Government and International Organisations:  International Communication Union (FIGO)</v>
          </cell>
          <cell r="R11159" t="str">
            <v>2</v>
          </cell>
          <cell r="S11159" t="str">
            <v>59</v>
          </cell>
          <cell r="T11159" t="str">
            <v>018</v>
          </cell>
          <cell r="U11159" t="str">
            <v>0</v>
          </cell>
          <cell r="V11159" t="str">
            <v>FORN GOV/INT ORG - INTER COM UNION</v>
          </cell>
        </row>
        <row r="11160">
          <cell r="Q11160" t="str">
            <v>Expenditure:  Transfers and Subsidies - Operational:  Monetary Allocations - Foreign Government and International Organisations:  International Fund Faculty for Immunization</v>
          </cell>
          <cell r="R11160" t="str">
            <v>2</v>
          </cell>
          <cell r="S11160" t="str">
            <v>59</v>
          </cell>
          <cell r="T11160" t="str">
            <v>019</v>
          </cell>
          <cell r="U11160" t="str">
            <v>0</v>
          </cell>
          <cell r="V11160" t="str">
            <v>FORN GOV/INT ORG - INTER FUND FOR IMMUNI</v>
          </cell>
        </row>
        <row r="11161">
          <cell r="Q11161" t="str">
            <v>Expenditure:  Transfers and Subsidies - Operational:  Monetary Allocations - Foreign Government and International Organisations:  Investment Climate Facility</v>
          </cell>
          <cell r="R11161" t="str">
            <v>2</v>
          </cell>
          <cell r="S11161" t="str">
            <v>59</v>
          </cell>
          <cell r="T11161" t="str">
            <v>020</v>
          </cell>
          <cell r="U11161" t="str">
            <v>0</v>
          </cell>
          <cell r="V11161" t="str">
            <v>FORN GOV/INT ORG - INVEST CLIMATE FACIL</v>
          </cell>
        </row>
        <row r="11162">
          <cell r="Q11162" t="str">
            <v>Expenditure:  Transfers and Subsidies - Operational:  Monetary Allocations - Foreign Government and International Organisations:  Komati River Basin Water Authority</v>
          </cell>
          <cell r="R11162" t="str">
            <v>2</v>
          </cell>
          <cell r="S11162" t="str">
            <v>59</v>
          </cell>
          <cell r="T11162" t="str">
            <v>021</v>
          </cell>
          <cell r="U11162" t="str">
            <v>0</v>
          </cell>
          <cell r="V11162" t="str">
            <v>FORN GOV/INT ORG - KOMATI BASIN WAT AUTH</v>
          </cell>
        </row>
        <row r="11163">
          <cell r="Q11163" t="str">
            <v>Expenditure:  Transfers and Subsidies - Operational:  Monetary Allocations - Foreign Government and International Organisations:  Lesotho and Namibia</v>
          </cell>
          <cell r="R11163" t="str">
            <v>2</v>
          </cell>
          <cell r="S11163" t="str">
            <v>59</v>
          </cell>
          <cell r="T11163" t="str">
            <v>022</v>
          </cell>
          <cell r="U11163" t="str">
            <v>0</v>
          </cell>
          <cell r="V11163" t="str">
            <v>FORN GOV/INT ORG - LESOTHO &amp; NAMIBIA</v>
          </cell>
        </row>
        <row r="11164">
          <cell r="Q11164" t="str">
            <v xml:space="preserve">Expenditure:  Transfers and Subsidies - Operational:  Monetary Allocations - Foreign Government and International Organisations:  Organisation for Economic Co-operation and Development </v>
          </cell>
          <cell r="R11164" t="str">
            <v>2</v>
          </cell>
          <cell r="S11164" t="str">
            <v>59</v>
          </cell>
          <cell r="T11164" t="str">
            <v>023</v>
          </cell>
          <cell r="U11164" t="str">
            <v>0</v>
          </cell>
          <cell r="V11164" t="str">
            <v>FORN GOV/INT ORG - ECONOMIC CO-OP &amp; DEV</v>
          </cell>
        </row>
        <row r="11165">
          <cell r="Q11165" t="str">
            <v xml:space="preserve">Expenditure:  Transfers and Subsidies - Operational:  Monetary Allocations - Foreign Government and International Organisations:  Permanent Court of Arbitration </v>
          </cell>
          <cell r="R11165" t="str">
            <v>2</v>
          </cell>
          <cell r="S11165" t="str">
            <v>59</v>
          </cell>
          <cell r="T11165" t="str">
            <v>024</v>
          </cell>
          <cell r="U11165" t="str">
            <v>0</v>
          </cell>
          <cell r="V11165" t="str">
            <v>FORN GOV/INT ORG - PERM COURT OF ARBITR</v>
          </cell>
        </row>
        <row r="11166">
          <cell r="Q11166" t="str">
            <v xml:space="preserve">Expenditure:  Transfers and Subsidies - Operational:  Monetary Allocations - Foreign Government and International Organisations:  United Kingdom Tax </v>
          </cell>
          <cell r="R11166" t="str">
            <v>2</v>
          </cell>
          <cell r="S11166" t="str">
            <v>59</v>
          </cell>
          <cell r="T11166" t="str">
            <v>025</v>
          </cell>
          <cell r="U11166" t="str">
            <v>0</v>
          </cell>
          <cell r="V11166" t="str">
            <v xml:space="preserve">FORN GOV/INT ORG - UNITED KINGDOM TAX </v>
          </cell>
        </row>
        <row r="11167">
          <cell r="Q11167" t="str">
            <v>Expenditure:  Transfers and Subsidies - Operational:  Monetary Allocations - Foreign Government and International Organisations:  World Bank</v>
          </cell>
          <cell r="R11167" t="str">
            <v>2</v>
          </cell>
          <cell r="S11167" t="str">
            <v>59</v>
          </cell>
          <cell r="T11167" t="str">
            <v>026</v>
          </cell>
          <cell r="U11167" t="str">
            <v>0</v>
          </cell>
          <cell r="V11167" t="str">
            <v>FORN GOV/INT ORG - WORLD BANK</v>
          </cell>
        </row>
        <row r="11168">
          <cell r="Q11168" t="str">
            <v xml:space="preserve">Expenditure:  Transfers and Subsidies - Operational:  Monetary Allocations - Households </v>
          </cell>
          <cell r="R11168">
            <v>0</v>
          </cell>
          <cell r="V11168" t="str">
            <v>T&amp;S OPS: MONETARY HOUSHOLDS</v>
          </cell>
        </row>
        <row r="11169">
          <cell r="Q11169" t="str">
            <v>Expenditure:  Transfers and Subsidies - Operational:  Monetary Allocations - Households:  Employee Social Benefits</v>
          </cell>
          <cell r="R11169">
            <v>0</v>
          </cell>
          <cell r="V11169" t="str">
            <v>HH: EMPLOYEE SOCIAL BENEFITS</v>
          </cell>
        </row>
        <row r="11170">
          <cell r="Q11170" t="str">
            <v>Expenditure:  Transfers and Subsidies - Operational:  Monetary Allocations - Households:  Employee Social Benefits - Injury on Duty</v>
          </cell>
          <cell r="R11170" t="str">
            <v>2</v>
          </cell>
          <cell r="S11170" t="str">
            <v>59</v>
          </cell>
          <cell r="T11170" t="str">
            <v>050</v>
          </cell>
          <cell r="U11170" t="str">
            <v>0</v>
          </cell>
          <cell r="V11170" t="str">
            <v>HH ESB: INJURY ON DUTY</v>
          </cell>
        </row>
        <row r="11171">
          <cell r="Q11171" t="str">
            <v>Expenditure:  Transfers and Subsidies - Operational:  Monetary Allocations - Households:  Employee Social Benefits - Post Retirement Benefit</v>
          </cell>
          <cell r="R11171" t="str">
            <v>2</v>
          </cell>
          <cell r="S11171" t="str">
            <v>59</v>
          </cell>
          <cell r="T11171" t="str">
            <v>051</v>
          </cell>
          <cell r="U11171" t="str">
            <v>0</v>
          </cell>
          <cell r="V11171" t="str">
            <v>HH ESB: POST RETIREMENT BENEFIT</v>
          </cell>
        </row>
        <row r="11172">
          <cell r="Q11172" t="str">
            <v>Expenditure:  Transfers and Subsidies - Operational:  Monetary Allocations - Households:  Employee Social Benefits - Severance Package</v>
          </cell>
          <cell r="R11172" t="str">
            <v>2</v>
          </cell>
          <cell r="S11172" t="str">
            <v>59</v>
          </cell>
          <cell r="T11172" t="str">
            <v>052</v>
          </cell>
          <cell r="U11172" t="str">
            <v>0</v>
          </cell>
          <cell r="V11172" t="str">
            <v>HH ESB: SEVERANCE PACKAGE</v>
          </cell>
        </row>
        <row r="11173">
          <cell r="Q11173" t="str">
            <v>Expenditure:  Transfers and Subsidies - Operational:  Monetary Allocations - Households:  Employee Social Benefits - Leave Gratuity</v>
          </cell>
          <cell r="R11173" t="str">
            <v>2</v>
          </cell>
          <cell r="S11173" t="str">
            <v>59</v>
          </cell>
          <cell r="T11173" t="str">
            <v>053</v>
          </cell>
          <cell r="U11173" t="str">
            <v>0</v>
          </cell>
          <cell r="V11173" t="str">
            <v>HH ESB: LEAVE GRATUITY</v>
          </cell>
        </row>
        <row r="11174">
          <cell r="Q11174" t="str">
            <v>Expenditure:  Transfers and Subsidies - Operational:  Monetary Allocations - Households:  Social Security Payments</v>
          </cell>
          <cell r="R11174">
            <v>0</v>
          </cell>
          <cell r="V11174" t="str">
            <v>HH: SOCIAL SECURITY PAYMENTS</v>
          </cell>
        </row>
        <row r="11175">
          <cell r="Q11175" t="str">
            <v>Expenditure:  Transfers and Subsidies - Operational:  Monetary Allocations - Households:  Social Security Payments - Payment of Social Security</v>
          </cell>
          <cell r="R11175" t="str">
            <v>2</v>
          </cell>
          <cell r="S11175" t="str">
            <v>59</v>
          </cell>
          <cell r="T11175" t="str">
            <v>054</v>
          </cell>
          <cell r="U11175" t="str">
            <v>0</v>
          </cell>
          <cell r="V11175" t="str">
            <v>HH SSP: PAYMENT OF SOCIAL SECURITY</v>
          </cell>
        </row>
        <row r="11176">
          <cell r="Q11176" t="str">
            <v>Expenditure:  Transfers and Subsidies - Operational:  Monetary Allocations - Households:  Social Security Payments - Social Assistance</v>
          </cell>
          <cell r="R11176">
            <v>0</v>
          </cell>
          <cell r="V11176" t="str">
            <v>HH SSP: SOCIAL ASSISTANCE</v>
          </cell>
        </row>
        <row r="11177">
          <cell r="Q11177" t="str">
            <v>Expenditure:  Transfers and Subsidies - Operational:  Monetary Allocations - Households:  Social Security Payments - Social Assistance:  Care Dependency</v>
          </cell>
          <cell r="R11177" t="str">
            <v>2</v>
          </cell>
          <cell r="S11177" t="str">
            <v>59</v>
          </cell>
          <cell r="T11177" t="str">
            <v>055</v>
          </cell>
          <cell r="U11177" t="str">
            <v>0</v>
          </cell>
          <cell r="V11177" t="str">
            <v>HH SSP SOC ASS: CARE DEPENDENCY</v>
          </cell>
        </row>
        <row r="11178">
          <cell r="Q11178" t="str">
            <v>Expenditure:  Transfers and Subsidies - Operational:  Monetary Allocations - Households:  Social Security Payments - Social Assistance:  Child Supp Grant</v>
          </cell>
          <cell r="R11178" t="str">
            <v>2</v>
          </cell>
          <cell r="S11178" t="str">
            <v>59</v>
          </cell>
          <cell r="T11178" t="str">
            <v>056</v>
          </cell>
          <cell r="U11178" t="str">
            <v>0</v>
          </cell>
          <cell r="V11178" t="str">
            <v>HH SSP SOC ASS: CHILD SUPP GRANT</v>
          </cell>
        </row>
        <row r="11179">
          <cell r="Q11179" t="str">
            <v>Expenditure:  Transfers and Subsidies - Operational:  Monetary Allocations - Households:  Social Security Payments - Social Assistance:  Clothing Provided</v>
          </cell>
          <cell r="R11179" t="str">
            <v>2</v>
          </cell>
          <cell r="S11179" t="str">
            <v>59</v>
          </cell>
          <cell r="T11179" t="str">
            <v>057</v>
          </cell>
          <cell r="U11179" t="str">
            <v>0</v>
          </cell>
          <cell r="V11179" t="str">
            <v>HH SSP SOC ASS: CLOTHING PROVIDED</v>
          </cell>
        </row>
        <row r="11180">
          <cell r="Q11180" t="str">
            <v>Expenditure:  Transfers and Subsidies - Operational:  Monetary Allocations - Households:  Social Security Payments - Social Assistance:  Disability Grant</v>
          </cell>
          <cell r="R11180" t="str">
            <v>2</v>
          </cell>
          <cell r="S11180" t="str">
            <v>59</v>
          </cell>
          <cell r="T11180" t="str">
            <v>058</v>
          </cell>
          <cell r="U11180" t="str">
            <v>0</v>
          </cell>
          <cell r="V11180" t="str">
            <v>HH SSP SOC ASS: DISABILITY GRANT</v>
          </cell>
        </row>
        <row r="11181">
          <cell r="Q11181" t="str">
            <v>Expenditure:  Transfers and Subsidies - Operational:  Monetary Allocations - Households:  Social Security Payments - Social Assistance:  Ex Servicemen</v>
          </cell>
          <cell r="R11181" t="str">
            <v>2</v>
          </cell>
          <cell r="S11181" t="str">
            <v>59</v>
          </cell>
          <cell r="T11181" t="str">
            <v>059</v>
          </cell>
          <cell r="U11181" t="str">
            <v>0</v>
          </cell>
          <cell r="V11181" t="str">
            <v>HH SSP SOC ASS: EX SERVICEMEN</v>
          </cell>
        </row>
        <row r="11182">
          <cell r="Q11182" t="str">
            <v>Expenditure:  Transfers and Subsidies - Operational:  Monetary Allocations - Households:  Social Security Payments - Social Assistance:  Excursions Place of Safety</v>
          </cell>
          <cell r="R11182" t="str">
            <v>2</v>
          </cell>
          <cell r="S11182" t="str">
            <v>59</v>
          </cell>
          <cell r="T11182" t="str">
            <v>060</v>
          </cell>
          <cell r="U11182" t="str">
            <v>0</v>
          </cell>
          <cell r="V11182" t="str">
            <v>HH SSP SOC ASS: EXCURSIONS PLACE OF SAFE</v>
          </cell>
        </row>
        <row r="11183">
          <cell r="Q11183" t="str">
            <v>Expenditure:  Transfers and Subsidies - Operational:  Monetary Allocations - Households:  Social Security Payments - Social Assistance:  Foster Care Grant</v>
          </cell>
          <cell r="R11183" t="str">
            <v>2</v>
          </cell>
          <cell r="S11183" t="str">
            <v>59</v>
          </cell>
          <cell r="T11183" t="str">
            <v>061</v>
          </cell>
          <cell r="U11183" t="str">
            <v>0</v>
          </cell>
          <cell r="V11183" t="str">
            <v>HH SSP SOC ASS: FOSTER CARE GRANT</v>
          </cell>
        </row>
        <row r="11184">
          <cell r="Q11184" t="str">
            <v>Expenditure:  Transfers and Subsidies - Operational:  Monetary Allocations - Households:  Social Security Payments - Social Assistance:  Grant In Aid</v>
          </cell>
          <cell r="R11184" t="str">
            <v>2</v>
          </cell>
          <cell r="S11184" t="str">
            <v>59</v>
          </cell>
          <cell r="T11184" t="str">
            <v>062</v>
          </cell>
          <cell r="U11184" t="str">
            <v>0</v>
          </cell>
          <cell r="V11184" t="str">
            <v>HH SSP SOC ASS: GRANT IN AID</v>
          </cell>
        </row>
        <row r="11185">
          <cell r="Q11185" t="str">
            <v>Expenditure:  Transfers and Subsidies - Operational:  Monetary Allocations - Households:  Social Security Payments - Social Assistance:  Old Age Grant</v>
          </cell>
          <cell r="R11185" t="str">
            <v>2</v>
          </cell>
          <cell r="S11185" t="str">
            <v>59</v>
          </cell>
          <cell r="T11185" t="str">
            <v>063</v>
          </cell>
          <cell r="U11185" t="str">
            <v>0</v>
          </cell>
          <cell r="V11185" t="str">
            <v>HH SSP SOC ASS: OLD AGE GRANT</v>
          </cell>
        </row>
        <row r="11186">
          <cell r="Q11186" t="str">
            <v>Expenditure:  Transfers and Subsidies - Operational:  Monetary Allocations - Households:  Social Security Payments - Poverty Relief</v>
          </cell>
          <cell r="R11186" t="str">
            <v>2</v>
          </cell>
          <cell r="S11186" t="str">
            <v>59</v>
          </cell>
          <cell r="T11186" t="str">
            <v>064</v>
          </cell>
          <cell r="U11186" t="str">
            <v>0</v>
          </cell>
          <cell r="V11186" t="str">
            <v>HH SSP SOC ASS: POVERTY RELIEF</v>
          </cell>
        </row>
        <row r="11187">
          <cell r="Q11187" t="str">
            <v>Expenditure:  Transfers and Subsidies - Operational:  Monetary Allocations - Households:  Other Transfers (Cash)</v>
          </cell>
          <cell r="R11187">
            <v>0</v>
          </cell>
          <cell r="V11187" t="str">
            <v>HH: OTHER TRANSFERS (CASH)</v>
          </cell>
        </row>
        <row r="11188">
          <cell r="Q11188" t="str">
            <v>Expenditure:  Transfers and Subsidies - Operational:  Monetary Allocations - Households:  Other Transfers (Cash) - Bursaries (Non-Employee)</v>
          </cell>
          <cell r="R11188" t="str">
            <v>2</v>
          </cell>
          <cell r="S11188" t="str">
            <v>59</v>
          </cell>
          <cell r="T11188" t="str">
            <v>065</v>
          </cell>
          <cell r="U11188" t="str">
            <v>0</v>
          </cell>
          <cell r="V11188" t="str">
            <v>HH OTH TRANS: BURSARIES NON EMPLOYEE</v>
          </cell>
        </row>
        <row r="11189">
          <cell r="Q11189" t="str">
            <v>Expenditure:  Transfers and Subsidies - Operational:  Monetary Allocations - Households:  Other Transfers (Cash) - Taxi Recapitalisation</v>
          </cell>
          <cell r="R11189" t="str">
            <v>2</v>
          </cell>
          <cell r="S11189" t="str">
            <v>59</v>
          </cell>
          <cell r="T11189" t="str">
            <v>066</v>
          </cell>
          <cell r="U11189" t="str">
            <v>0</v>
          </cell>
          <cell r="V11189" t="str">
            <v>HH OTH TRANS: TAXI RECAPITALISATION</v>
          </cell>
        </row>
        <row r="11190">
          <cell r="Q11190" t="str">
            <v>Expenditure:  Transfers and Subsidies - Operational:  Monetary Allocations - Households:  Other Transfers (Cash) - Farmer Support Households (Cash)</v>
          </cell>
          <cell r="R11190" t="str">
            <v>2</v>
          </cell>
          <cell r="S11190" t="str">
            <v>59</v>
          </cell>
          <cell r="T11190" t="str">
            <v>067</v>
          </cell>
          <cell r="U11190" t="str">
            <v>0</v>
          </cell>
          <cell r="V11190" t="str">
            <v>HH OTH TRANS: FARMER SUPPORT HOUSEHOLDS</v>
          </cell>
        </row>
        <row r="11191">
          <cell r="Q11191" t="str">
            <v xml:space="preserve">Expenditure:  Transfers and Subsidies - Operational:  Monetary Allocations - Households:  Other Transfers (Cash) - Other (National Housing Programme) </v>
          </cell>
          <cell r="R11191">
            <v>0</v>
          </cell>
          <cell r="V11191" t="str">
            <v xml:space="preserve">HH OTH TRANS: NAT HOUSING PROGRAMME </v>
          </cell>
        </row>
        <row r="11192">
          <cell r="Q11192" t="str">
            <v xml:space="preserve">Expenditure:  Transfers and Subsidies - Operational:  Monetary Allocations - Households:  Other Transfers (Cash) - Other (National Housing Programme):  Housing Support </v>
          </cell>
          <cell r="R11192">
            <v>0</v>
          </cell>
          <cell r="V11192" t="str">
            <v>HH OTH TRANS: NAT HOUS PRG HOUSING SUPP</v>
          </cell>
        </row>
        <row r="11193">
          <cell r="Q11193" t="str">
            <v>Expenditure:  Transfers and Subsidies - Operational:  Monetary Allocations - Households:  Other Transfers (Cash) - Other (National Housing Programme):  Housing Support - Consolidation Support (Housing)</v>
          </cell>
          <cell r="R11193" t="str">
            <v>2</v>
          </cell>
          <cell r="S11193" t="str">
            <v>59</v>
          </cell>
          <cell r="T11193" t="str">
            <v>068</v>
          </cell>
          <cell r="U11193" t="str">
            <v>0</v>
          </cell>
          <cell r="V11193" t="str">
            <v>HH OTH TRANS: HOUSING - CONSOL SUPPORT</v>
          </cell>
        </row>
        <row r="11194">
          <cell r="Q11194" t="str">
            <v>Expenditure:  Transfers and Subsidies - Operational:  Monetary Allocations - Households:  Other Transfers (Cash) - Other (National Housing Programme):  Housing Support - Emergency Housing Assistance</v>
          </cell>
          <cell r="R11194" t="str">
            <v>2</v>
          </cell>
          <cell r="S11194" t="str">
            <v>59</v>
          </cell>
          <cell r="T11194" t="str">
            <v>069</v>
          </cell>
          <cell r="U11194" t="str">
            <v>0</v>
          </cell>
          <cell r="V11194" t="str">
            <v>HH OTH TRANS: HOUSING - EMER HOUSING ASS</v>
          </cell>
        </row>
        <row r="11195">
          <cell r="Q11195" t="str">
            <v>Expenditure:  Transfers and Subsidies - Operational:  Monetary Allocations - Households:  Other Transfers (Cash) - Other (National Housing Programme):  Housing Support - Individual Support (Housing)</v>
          </cell>
          <cell r="R11195" t="str">
            <v>2</v>
          </cell>
          <cell r="S11195" t="str">
            <v>59</v>
          </cell>
          <cell r="T11195" t="str">
            <v>070</v>
          </cell>
          <cell r="U11195" t="str">
            <v>0</v>
          </cell>
          <cell r="V11195" t="str">
            <v>HH OTH TRANS: HOUSING - INDIVIDUAL SUPP</v>
          </cell>
        </row>
        <row r="11196">
          <cell r="Q11196" t="str">
            <v>Expenditure:  Transfers and Subsidies - Operational:  Monetary Allocations - Households:  Other Transfers (Cash) - Other (National Housing Programme):  Housing Support - Institutional Support (Housing)</v>
          </cell>
          <cell r="R11196" t="str">
            <v>2</v>
          </cell>
          <cell r="S11196" t="str">
            <v>59</v>
          </cell>
          <cell r="T11196" t="str">
            <v>071</v>
          </cell>
          <cell r="U11196" t="str">
            <v>0</v>
          </cell>
          <cell r="V11196" t="str">
            <v>HH OTH TRANS: HOUSING - INSTITUTION SUPP</v>
          </cell>
        </row>
        <row r="11197">
          <cell r="Q11197" t="str">
            <v>Expenditure:  Transfers and Subsidies - Operational:  Monetary Allocations - Households:  Other Transfers (Cash) - Other (National Housing Programme):  Housing Support - Peoples Housing Process (Housing)</v>
          </cell>
          <cell r="R11197" t="str">
            <v>2</v>
          </cell>
          <cell r="S11197" t="str">
            <v>59</v>
          </cell>
          <cell r="T11197" t="str">
            <v>072</v>
          </cell>
          <cell r="U11197" t="str">
            <v>0</v>
          </cell>
          <cell r="V11197" t="str">
            <v>HH OTH TRANS: HOUSING - PEOPLE HOUS PROC</v>
          </cell>
        </row>
        <row r="11198">
          <cell r="Q11198" t="str">
            <v>Expenditure:  Transfers and Subsidies - Operational:  Monetary Allocations - Households:  Other Transfers (Cash) - Other (National Housing Programme):  Housing Support - Phasing Out Programme (Housing)</v>
          </cell>
          <cell r="R11198" t="str">
            <v>2</v>
          </cell>
          <cell r="S11198" t="str">
            <v>59</v>
          </cell>
          <cell r="T11198" t="str">
            <v>073</v>
          </cell>
          <cell r="U11198" t="str">
            <v>0</v>
          </cell>
          <cell r="V11198" t="str">
            <v>HH OTH TRANS: HOUSING - PHAS OUT PROGRAM</v>
          </cell>
        </row>
        <row r="11199">
          <cell r="Q11199" t="str">
            <v>Expenditure:  Transfers and Subsidies - Operational:  Monetary Allocations - Households:  Other Transfers (Cash) - Other (National Housing Programme):  Housing Support - Project Linked Support (Housing)</v>
          </cell>
          <cell r="R11199" t="str">
            <v>2</v>
          </cell>
          <cell r="S11199" t="str">
            <v>59</v>
          </cell>
          <cell r="T11199" t="str">
            <v>074</v>
          </cell>
          <cell r="U11199" t="str">
            <v>0</v>
          </cell>
          <cell r="V11199" t="str">
            <v>HH OTH TRANS: HOUSING - PROJ LINKED SUPP</v>
          </cell>
        </row>
        <row r="11200">
          <cell r="Q11200" t="str">
            <v>Expenditure:  Transfers and Subsidies - Operational:  Monetary Allocations - Households:  Other Transfers (Cash) - Other (National Housing Programme):  Housing Support - Relocation Ass Support (Housing)</v>
          </cell>
          <cell r="R11200" t="str">
            <v>2</v>
          </cell>
          <cell r="S11200" t="str">
            <v>59</v>
          </cell>
          <cell r="T11200" t="str">
            <v>075</v>
          </cell>
          <cell r="U11200" t="str">
            <v>0</v>
          </cell>
          <cell r="V11200" t="str">
            <v>HH OTH TRANS: HOUSING - RELOCAT ASS SUPP</v>
          </cell>
        </row>
        <row r="11201">
          <cell r="Q11201" t="str">
            <v>Expenditure:  Transfers and Subsidies - Operational:  Monetary Allocations - Households:  Other Transfers (Cash) - Other (National Housing Programme):  Housing Support - Rural Support Informal Land (Housing)</v>
          </cell>
          <cell r="R11201" t="str">
            <v>2</v>
          </cell>
          <cell r="S11201" t="str">
            <v>59</v>
          </cell>
          <cell r="T11201" t="str">
            <v>076</v>
          </cell>
          <cell r="U11201" t="str">
            <v>0</v>
          </cell>
          <cell r="V11201" t="str">
            <v>HH OTH TRANS: HOUSING - RUR SUP INFR LND</v>
          </cell>
        </row>
        <row r="11202">
          <cell r="Q11202" t="str">
            <v>Expenditure:  Transfers and Subsidies - Operational:  Monetary Allocations - Households:  Other Transfers (Cash) - Other (National Housing Programme):  Housing Support - Upgrading of Informal Settlement</v>
          </cell>
          <cell r="R11202" t="str">
            <v>2</v>
          </cell>
          <cell r="S11202" t="str">
            <v>59</v>
          </cell>
          <cell r="T11202" t="str">
            <v>077</v>
          </cell>
          <cell r="U11202" t="str">
            <v>0</v>
          </cell>
          <cell r="V11202" t="str">
            <v>HH OTH TRANS: HOUSING - UPGRD INFR SETTL</v>
          </cell>
        </row>
        <row r="11203">
          <cell r="Q11203" t="str">
            <v>Expenditure:  Transfers and Subsidies - Operational:  Monetary Allocations - Households:  Other Transfers (Cash) - Other (National Housing Programme):  Discount Benefit Scheme (Housing</v>
          </cell>
          <cell r="R11203" t="str">
            <v>2</v>
          </cell>
          <cell r="S11203" t="str">
            <v>59</v>
          </cell>
          <cell r="T11203" t="str">
            <v>078</v>
          </cell>
          <cell r="U11203" t="str">
            <v>0</v>
          </cell>
          <cell r="V11203" t="str">
            <v>HH OTH TRANS: HOUSING - DISC BENEFIT SCH</v>
          </cell>
        </row>
        <row r="11204">
          <cell r="Q11204" t="str">
            <v>Expenditure:  Transfers and Subsidies - Operational:  Monetary Allocations - Households:  Other Transfers (Cash) - Human Settlement Re-development Programme</v>
          </cell>
          <cell r="R11204" t="str">
            <v>2</v>
          </cell>
          <cell r="S11204" t="str">
            <v>59</v>
          </cell>
          <cell r="T11204" t="str">
            <v>079</v>
          </cell>
          <cell r="U11204" t="str">
            <v>0</v>
          </cell>
          <cell r="V11204" t="str">
            <v>HH OTH TRANS: HOUSING - HMN SET RE-D PRG</v>
          </cell>
        </row>
        <row r="11205">
          <cell r="Q11205" t="str">
            <v>Expenditure:  Transfers and Subsidies - Operational:  Monetary Allocations - Households:  Other Transfers (Cash) - Pocket Money Households (Cash)</v>
          </cell>
          <cell r="R11205" t="str">
            <v>2</v>
          </cell>
          <cell r="S11205" t="str">
            <v>59</v>
          </cell>
          <cell r="T11205" t="str">
            <v>080</v>
          </cell>
          <cell r="U11205" t="str">
            <v>0</v>
          </cell>
          <cell r="V11205" t="str">
            <v>HH OTH TRANS: HOUSING - POCKET MONEY HH</v>
          </cell>
        </row>
        <row r="11206">
          <cell r="Q11206" t="str">
            <v xml:space="preserve">Expenditure:  Transfers and Subsidies - Operational:  Monetary Allocations - Non-profit institutions </v>
          </cell>
          <cell r="R11206">
            <v>0</v>
          </cell>
          <cell r="V11206" t="str">
            <v>T&amp;S OPS: MONETARY NON-PROFIT INSTITU</v>
          </cell>
        </row>
        <row r="11207">
          <cell r="Q11207" t="str">
            <v>Expenditure:  Transfers and Subsidies - Operational:  Monetary Allocations - Non-Profit Institutions:  Buyisa-E-Bag</v>
          </cell>
          <cell r="R11207" t="str">
            <v>2</v>
          </cell>
          <cell r="S11207" t="str">
            <v>59</v>
          </cell>
          <cell r="T11207" t="str">
            <v>250</v>
          </cell>
          <cell r="U11207" t="str">
            <v>0</v>
          </cell>
          <cell r="V11207" t="str">
            <v>NON-PROF: BUYISA-E-BAG</v>
          </cell>
        </row>
        <row r="11208">
          <cell r="Q11208" t="str">
            <v>Expenditure:  Transfers and Subsidies - Operational:  Monetary Allocations - Non-Profit Institutions:  Cape Town Civilian Blind Society</v>
          </cell>
          <cell r="R11208" t="str">
            <v>2</v>
          </cell>
          <cell r="S11208" t="str">
            <v>59</v>
          </cell>
          <cell r="T11208" t="str">
            <v>251</v>
          </cell>
          <cell r="U11208" t="str">
            <v>0</v>
          </cell>
          <cell r="V11208" t="str">
            <v>NON-PROF: CAPE TOWN CIVILIAN BLIND SOCI</v>
          </cell>
        </row>
        <row r="11209">
          <cell r="Q11209" t="str">
            <v>Expenditure:  Transfers and Subsidies - Operational:  Monetary Allocations - Non-Profit Institutions:  Centre for African Renaissance Studies (CARS)</v>
          </cell>
          <cell r="R11209" t="str">
            <v>2</v>
          </cell>
          <cell r="S11209" t="str">
            <v>59</v>
          </cell>
          <cell r="T11209" t="str">
            <v>252</v>
          </cell>
          <cell r="U11209" t="str">
            <v>0</v>
          </cell>
          <cell r="V11209" t="str">
            <v>NON-PROF: CENTRE AFRICAN RENAIS STUDIES</v>
          </cell>
        </row>
        <row r="11210">
          <cell r="Q11210" t="str">
            <v>Expenditure:  Transfers and Subsidies - Operational:  Monetary Allocations - Non-Profit Institutions:  Clerical Assist (Pole Parties)</v>
          </cell>
          <cell r="R11210" t="str">
            <v>2</v>
          </cell>
          <cell r="S11210" t="str">
            <v>59</v>
          </cell>
          <cell r="T11210" t="str">
            <v>253</v>
          </cell>
          <cell r="U11210" t="str">
            <v>0</v>
          </cell>
          <cell r="V11210" t="str">
            <v>NON-PROF: CLERICAL ASSIST (POLE PARTIES)</v>
          </cell>
        </row>
        <row r="11211">
          <cell r="Q11211" t="str">
            <v>Expenditure:  Transfers and Subsidies - Operational:  Monetary Allocations - Non-Profit Institutions:  Constituency Allowance (Pole Parties)</v>
          </cell>
          <cell r="R11211" t="str">
            <v>2</v>
          </cell>
          <cell r="S11211" t="str">
            <v>59</v>
          </cell>
          <cell r="T11211" t="str">
            <v>254</v>
          </cell>
          <cell r="U11211" t="str">
            <v>0</v>
          </cell>
          <cell r="V11211" t="str">
            <v>NON-PROF: CONSTIT ALLOW (POLE PARTIES)</v>
          </cell>
        </row>
        <row r="11212">
          <cell r="Q11212" t="str">
            <v>Expenditure:  Transfers and Subsidies - Operational:  Monetary Allocations - Non-Profit Institutions:  International Conservation Union</v>
          </cell>
          <cell r="R11212" t="str">
            <v>2</v>
          </cell>
          <cell r="S11212" t="str">
            <v>59</v>
          </cell>
          <cell r="T11212" t="str">
            <v>255</v>
          </cell>
          <cell r="U11212" t="str">
            <v>0</v>
          </cell>
          <cell r="V11212" t="str">
            <v>NON-PROF: INTERNATIONAL CONSERVAT UNION</v>
          </cell>
        </row>
        <row r="11213">
          <cell r="Q11213" t="str">
            <v>Expenditure:  Transfers and Subsidies - Operational:  Monetary Allocations - Non-Profit Institutions:  Johannesburg Society to Help Civilian Blind</v>
          </cell>
          <cell r="R11213" t="str">
            <v>2</v>
          </cell>
          <cell r="S11213" t="str">
            <v>59</v>
          </cell>
          <cell r="T11213" t="str">
            <v>256</v>
          </cell>
          <cell r="U11213" t="str">
            <v>0</v>
          </cell>
          <cell r="V11213" t="str">
            <v>NON-PROF: JHB SOC TO HELP CIVILIAN BLIND</v>
          </cell>
        </row>
        <row r="11214">
          <cell r="Q11214" t="str">
            <v>Expenditure:  Transfers and Subsidies - Operational:  Monetary Allocations - Non-Profit Institutions:  National Indian Blind Society</v>
          </cell>
          <cell r="R11214" t="str">
            <v>2</v>
          </cell>
          <cell r="S11214" t="str">
            <v>59</v>
          </cell>
          <cell r="T11214" t="str">
            <v>257</v>
          </cell>
          <cell r="U11214" t="str">
            <v>0</v>
          </cell>
          <cell r="V11214" t="str">
            <v>NON-PROF: NATIONAL INDIAN BLIND SOCIETY</v>
          </cell>
        </row>
        <row r="11215">
          <cell r="Q11215" t="str">
            <v>Expenditure:  Transfers and Subsidies - Operational:  Monetary Allocations - Non-Profit Institutions:  National Society for the Blind</v>
          </cell>
          <cell r="R11215" t="str">
            <v>2</v>
          </cell>
          <cell r="S11215" t="str">
            <v>59</v>
          </cell>
          <cell r="T11215" t="str">
            <v>258</v>
          </cell>
          <cell r="U11215" t="str">
            <v>0</v>
          </cell>
          <cell r="V11215" t="str">
            <v>NON-PROF: NATIONAL SOCIETY FOR THE BLIND</v>
          </cell>
        </row>
        <row r="11216">
          <cell r="Q11216" t="str">
            <v>Expenditure:  Transfers and Subsidies - Operational:  Monetary Allocations - Non-Profit Institutions:  National Business Trust</v>
          </cell>
          <cell r="R11216" t="str">
            <v>2</v>
          </cell>
          <cell r="S11216" t="str">
            <v>59</v>
          </cell>
          <cell r="T11216" t="str">
            <v>259</v>
          </cell>
          <cell r="U11216" t="str">
            <v>0</v>
          </cell>
          <cell r="V11216" t="str">
            <v>NON-PROF: NATIONAL BUSINESS TRUST</v>
          </cell>
        </row>
        <row r="11217">
          <cell r="Q11217" t="str">
            <v>Expenditure:  Transfers and Subsidies - Operational:  Monetary Allocations - Non-Profit Institutions:  National Council Blind Subs</v>
          </cell>
          <cell r="R11217" t="str">
            <v>2</v>
          </cell>
          <cell r="S11217" t="str">
            <v>59</v>
          </cell>
          <cell r="T11217" t="str">
            <v>260</v>
          </cell>
          <cell r="U11217" t="str">
            <v>0</v>
          </cell>
          <cell r="V11217" t="str">
            <v>NON-PROF: NATIONAL COUNCIL BLIND SUBS</v>
          </cell>
        </row>
        <row r="11218">
          <cell r="Q11218" t="str">
            <v>Expenditure:  Transfers and Subsidies - Operational:  Monetary Allocations - Non-Profit Institutions:  National Council Deaf Subs</v>
          </cell>
          <cell r="R11218" t="str">
            <v>2</v>
          </cell>
          <cell r="S11218" t="str">
            <v>59</v>
          </cell>
          <cell r="T11218" t="str">
            <v>261</v>
          </cell>
          <cell r="U11218" t="str">
            <v>0</v>
          </cell>
          <cell r="V11218" t="str">
            <v>NON-PROF: NATIONAL COUNCIL DEAF SUBS</v>
          </cell>
        </row>
        <row r="11219">
          <cell r="Q11219" t="str">
            <v>Expenditure:  Transfers and Subsidies - Operational:  Monetary Allocations - Non-Profit Institutions:  National Council Physical Disability</v>
          </cell>
          <cell r="R11219" t="str">
            <v>2</v>
          </cell>
          <cell r="S11219" t="str">
            <v>59</v>
          </cell>
          <cell r="T11219" t="str">
            <v>262</v>
          </cell>
          <cell r="U11219" t="str">
            <v>0</v>
          </cell>
          <cell r="V11219" t="str">
            <v>NON-PROF: NAT COUNCIL PHYSIC DISABILITY</v>
          </cell>
        </row>
        <row r="11220">
          <cell r="Q11220" t="str">
            <v>Expenditure:  Transfers and Subsidies - Operational:  Monetary Allocations - Non-Profit Institutions:  National Off-Road Workshop</v>
          </cell>
          <cell r="R11220" t="str">
            <v>2</v>
          </cell>
          <cell r="S11220" t="str">
            <v>59</v>
          </cell>
          <cell r="T11220" t="str">
            <v>263</v>
          </cell>
          <cell r="U11220" t="str">
            <v>0</v>
          </cell>
          <cell r="V11220" t="str">
            <v>NON-PROF: NATIONAL OFF-ROAD WORKSHOP</v>
          </cell>
        </row>
        <row r="11221">
          <cell r="Q11221" t="str">
            <v>Expenditure:  Transfers and Subsidies - Operational:  Monetary Allocations - Non-Profit Institutions:  Other Non-profit Institutions</v>
          </cell>
          <cell r="R11221" t="str">
            <v>2</v>
          </cell>
          <cell r="S11221" t="str">
            <v>59</v>
          </cell>
          <cell r="T11221" t="str">
            <v>264</v>
          </cell>
          <cell r="U11221" t="str">
            <v>0</v>
          </cell>
          <cell r="V11221" t="str">
            <v>NON-PROF: OTHER NON-PROFIT INSTITUTIONS</v>
          </cell>
        </row>
        <row r="11222">
          <cell r="Q11222" t="str">
            <v>Expenditure:  Transfers and Subsidies - Operational:  Monetary Allocations - Non-Profit Institutions:  Political Parties</v>
          </cell>
          <cell r="R11222" t="str">
            <v>2</v>
          </cell>
          <cell r="S11222" t="str">
            <v>59</v>
          </cell>
          <cell r="T11222" t="str">
            <v>265</v>
          </cell>
          <cell r="U11222" t="str">
            <v>0</v>
          </cell>
          <cell r="V11222" t="str">
            <v>NON-PROF: POLITICAL PARTIES</v>
          </cell>
        </row>
        <row r="11223">
          <cell r="Q11223" t="str">
            <v>Expenditure:  Transfers and Subsidies - Operational:  Monetary Allocations - Non-Profit Institutions:  Pretoria Society for The Blind</v>
          </cell>
          <cell r="R11223" t="str">
            <v>2</v>
          </cell>
          <cell r="S11223" t="str">
            <v>59</v>
          </cell>
          <cell r="T11223" t="str">
            <v>266</v>
          </cell>
          <cell r="U11223" t="str">
            <v>0</v>
          </cell>
          <cell r="V11223" t="str">
            <v>NON-PROF: PRETORIA SOCIETY FOR THE BLIND</v>
          </cell>
        </row>
        <row r="11224">
          <cell r="Q11224" t="str">
            <v>Expenditure:  Transfers and Subsidies - Operational:  Monetary Allocations - Non-Profit Institutions:  South African National Tuberculosis Association (SANTA)</v>
          </cell>
          <cell r="R11224" t="str">
            <v>2</v>
          </cell>
          <cell r="S11224" t="str">
            <v>59</v>
          </cell>
          <cell r="T11224" t="str">
            <v>267</v>
          </cell>
          <cell r="U11224" t="str">
            <v>0</v>
          </cell>
          <cell r="V11224" t="str">
            <v>NON-PROF: NAT TUBERCULOSIS ASSOCIATION</v>
          </cell>
        </row>
        <row r="11225">
          <cell r="Q11225" t="str">
            <v>Expenditure:  Transfers and Subsidies - Operational:  Monetary Allocations - Non-Profit Institutions:  Services for the Blind and Visual Handicapped</v>
          </cell>
          <cell r="R11225" t="str">
            <v>2</v>
          </cell>
          <cell r="S11225" t="str">
            <v>59</v>
          </cell>
          <cell r="T11225" t="str">
            <v>268</v>
          </cell>
          <cell r="U11225" t="str">
            <v>0</v>
          </cell>
          <cell r="V11225" t="str">
            <v>NON-PROF: SERV - BLIND &amp; VISUAL HANDICAP</v>
          </cell>
        </row>
        <row r="11226">
          <cell r="Q11226" t="str">
            <v>Expenditure:  Transfers and Subsidies - Operational:  Monetary Allocations - Non-Profit Institutions:  South Africa Climate Action Network</v>
          </cell>
          <cell r="R11226" t="str">
            <v>2</v>
          </cell>
          <cell r="S11226" t="str">
            <v>59</v>
          </cell>
          <cell r="T11226" t="str">
            <v>269</v>
          </cell>
          <cell r="U11226" t="str">
            <v>0</v>
          </cell>
          <cell r="V11226" t="str">
            <v>NON-PROF: SA CLIMATE ACTION NETWORK</v>
          </cell>
        </row>
        <row r="11227">
          <cell r="Q11227" t="str">
            <v>Expenditure:  Transfers and Subsidies - Operational:  Monetary Allocations - Non-Profit Institutions:  Workshop and Home Blind Worcester</v>
          </cell>
          <cell r="R11227" t="str">
            <v>2</v>
          </cell>
          <cell r="S11227" t="str">
            <v>59</v>
          </cell>
          <cell r="T11227" t="str">
            <v>270</v>
          </cell>
          <cell r="U11227" t="str">
            <v>0</v>
          </cell>
          <cell r="V11227" t="str">
            <v>NON-PROF: W/SHOP &amp; HOME BLIND WORCESTER</v>
          </cell>
        </row>
        <row r="11228">
          <cell r="Q11228" t="str">
            <v>Expenditure:  Transfers and Subsidies - Operational:  Monetary Allocations - Non-Profit Institutions:  Work Centres for the Disabled</v>
          </cell>
          <cell r="R11228" t="str">
            <v>2</v>
          </cell>
          <cell r="S11228" t="str">
            <v>59</v>
          </cell>
          <cell r="T11228" t="str">
            <v>271</v>
          </cell>
          <cell r="U11228" t="str">
            <v>0</v>
          </cell>
          <cell r="V11228" t="str">
            <v>NON-PROF: WORK CENTRES FOR THE DISABLED</v>
          </cell>
        </row>
        <row r="11229">
          <cell r="Q11229" t="str">
            <v>Expenditure:  Transfers and Subsidies - Operational:  Monetary Allocations - Non-Profit Institutions:  Public Schools</v>
          </cell>
          <cell r="R11229">
            <v>0</v>
          </cell>
          <cell r="V11229" t="str">
            <v>T&amp;S OPS: MONETARY N-PROF PUB SCHOOLS</v>
          </cell>
        </row>
        <row r="11230">
          <cell r="Q11230" t="str">
            <v>Expenditure:  Transfers and Subsidies - Operational:  Monetary Allocations - Non-Profit Institutions:  Public Schools - Section 20 Schools</v>
          </cell>
          <cell r="R11230" t="str">
            <v>2</v>
          </cell>
          <cell r="S11230" t="str">
            <v>59</v>
          </cell>
          <cell r="T11230" t="str">
            <v>272</v>
          </cell>
          <cell r="U11230" t="str">
            <v>0</v>
          </cell>
          <cell r="V11230" t="str">
            <v>N-P PUB SCH: SECTION 20 SCHOOLS</v>
          </cell>
        </row>
        <row r="11231">
          <cell r="Q11231" t="str">
            <v>Expenditure:  Transfers and Subsidies - Operational:  Monetary Allocations - Non-Profit Institutions:  Public Schools - Section 21 Schools</v>
          </cell>
          <cell r="R11231">
            <v>0</v>
          </cell>
          <cell r="V11231" t="str">
            <v>T&amp;S OPS: ALL IN-KIND N-P PUB SCH SEC 21</v>
          </cell>
        </row>
        <row r="11232">
          <cell r="Q11232" t="str">
            <v>Expenditure:  Transfers and Subsidies - Operational:  Monetary Allocations - Non-Profit Institutions:  Public Schools - Section 21 Schools:  Learning, Training Support Material</v>
          </cell>
          <cell r="R11232" t="str">
            <v>2</v>
          </cell>
          <cell r="S11232" t="str">
            <v>59</v>
          </cell>
          <cell r="T11232" t="str">
            <v>273</v>
          </cell>
          <cell r="U11232" t="str">
            <v>0</v>
          </cell>
          <cell r="V11232" t="str">
            <v>N-P SEC 21 SCH: LEARNING TRAIN SUPP MAT</v>
          </cell>
        </row>
        <row r="11233">
          <cell r="Q11233" t="str">
            <v>Expenditure:  Transfers and Subsidies - Operational:  Monetary Allocations - Non-Profit Institutions:  Public Schools - Section 21 Schools:  Utilities</v>
          </cell>
          <cell r="R11233" t="str">
            <v>2</v>
          </cell>
          <cell r="S11233" t="str">
            <v>59</v>
          </cell>
          <cell r="T11233" t="str">
            <v>274</v>
          </cell>
          <cell r="U11233" t="str">
            <v>0</v>
          </cell>
          <cell r="V11233" t="str">
            <v>N-P SEC 21 SCH: UTILITIES</v>
          </cell>
        </row>
        <row r="11234">
          <cell r="Q11234" t="str">
            <v>Expenditure:  Transfers and Subsidies - Operational:  Monetary Allocations - Non-Profit Institutions:  Public Schools - Section 21 Schools:  Maintenance</v>
          </cell>
          <cell r="R11234" t="str">
            <v>2</v>
          </cell>
          <cell r="S11234" t="str">
            <v>59</v>
          </cell>
          <cell r="T11234" t="str">
            <v>275</v>
          </cell>
          <cell r="U11234" t="str">
            <v>0</v>
          </cell>
          <cell r="V11234" t="str">
            <v>N-P SEC 21 SCH: MAINTENANCE</v>
          </cell>
        </row>
        <row r="11235">
          <cell r="Q11235" t="str">
            <v>Expenditure:  Transfers and Subsidies - Operational:  Monetary Allocations - Non-Profit Institutions:  Public Schools - Section 21 Schools:  Services Rendered</v>
          </cell>
          <cell r="R11235" t="str">
            <v>2</v>
          </cell>
          <cell r="S11235" t="str">
            <v>59</v>
          </cell>
          <cell r="T11235" t="str">
            <v>276</v>
          </cell>
          <cell r="U11235" t="str">
            <v>0</v>
          </cell>
          <cell r="V11235" t="str">
            <v>N-P SEC 21 SCH: SERVICES RENDERED</v>
          </cell>
        </row>
        <row r="11236">
          <cell r="Q11236" t="str">
            <v>Expenditure:  Transfers and Subsidies - Operational:  Monetary Allocations - Non-Profit Institutions:  Public Schools - Other Educational Institutions</v>
          </cell>
          <cell r="R11236">
            <v>0</v>
          </cell>
          <cell r="V11236" t="str">
            <v>T&amp;S OPS: MONETARY N-P PUB SCH OTHER</v>
          </cell>
        </row>
        <row r="11237">
          <cell r="Q11237" t="str">
            <v>Expenditure:  Transfers and Subsidies - Operational:  Monetary Allocations - Non-Profit Institutions:  Public Schools - Other Educational Institutions:  School Support</v>
          </cell>
          <cell r="R11237" t="str">
            <v>2</v>
          </cell>
          <cell r="S11237" t="str">
            <v>59</v>
          </cell>
          <cell r="T11237" t="str">
            <v>277</v>
          </cell>
          <cell r="U11237" t="str">
            <v>0</v>
          </cell>
          <cell r="V11237" t="str">
            <v>N-P UB SCH: SCHOOL SUPP (OTH EDUC INST)</v>
          </cell>
        </row>
        <row r="11238">
          <cell r="Q11238" t="str">
            <v>Expenditure:  Transfers and Subsidies - Operational:  Monetary Allocations - Non-Profit Institutions:  Engel House Art Collect: Pretoria</v>
          </cell>
          <cell r="R11238" t="str">
            <v>2</v>
          </cell>
          <cell r="S11238" t="str">
            <v>59</v>
          </cell>
          <cell r="T11238" t="str">
            <v>278</v>
          </cell>
          <cell r="U11238" t="str">
            <v>0</v>
          </cell>
          <cell r="V11238" t="str">
            <v>NON PROF: ENGEL HOUSE ART COLLECTION PTA</v>
          </cell>
        </row>
        <row r="11239">
          <cell r="Q11239" t="str">
            <v>Expenditure:  Transfers and Subsidies - Operational:  Monetary Allocations - Non-Profit Institutions:  Business Arts South Africa</v>
          </cell>
          <cell r="R11239" t="str">
            <v>2</v>
          </cell>
          <cell r="S11239" t="str">
            <v>59</v>
          </cell>
          <cell r="T11239" t="str">
            <v>279</v>
          </cell>
          <cell r="U11239" t="str">
            <v>0</v>
          </cell>
          <cell r="V11239" t="str">
            <v>NON PROF: BUSINESS ARTS SOUTH AFRICA</v>
          </cell>
        </row>
        <row r="11240">
          <cell r="Q11240" t="str">
            <v>Expenditure:  Transfers and Subsidies - Operational:  Monetary Allocations - Non-Profit Institutions:  Blind South Africa</v>
          </cell>
          <cell r="R11240" t="str">
            <v>2</v>
          </cell>
          <cell r="S11240" t="str">
            <v>59</v>
          </cell>
          <cell r="T11240" t="str">
            <v>280</v>
          </cell>
          <cell r="U11240" t="str">
            <v>0</v>
          </cell>
          <cell r="V11240" t="str">
            <v>NON PROF: BLIND SOUTH AFRICA</v>
          </cell>
        </row>
        <row r="11241">
          <cell r="Q11241" t="str">
            <v>Expenditure:  Transfers and Subsidies - Operational:  Monetary Allocations - Non-Profit Institutions:  South Africa Transplant Sports Association (SATSA)</v>
          </cell>
          <cell r="R11241" t="str">
            <v>2</v>
          </cell>
          <cell r="S11241" t="str">
            <v>59</v>
          </cell>
          <cell r="T11241" t="str">
            <v>281</v>
          </cell>
          <cell r="U11241" t="str">
            <v>0</v>
          </cell>
          <cell r="V11241" t="str">
            <v>NON PROF: SA TRANSPLANT SPORTS ASSOC</v>
          </cell>
        </row>
        <row r="11242">
          <cell r="Q11242" t="str">
            <v xml:space="preserve">Expenditure:  Transfers and Subsidies - Operational:  Monetary Allocations - Private Enterprises </v>
          </cell>
          <cell r="R11242">
            <v>0</v>
          </cell>
          <cell r="V11242" t="str">
            <v>T&amp;S OPS: ALL IN-KIND PRIVATE ENTERPRISES</v>
          </cell>
        </row>
        <row r="11243">
          <cell r="Q11243" t="str">
            <v>Expenditure:  Transfers and Subsidies - Operational - Monetary Allocations:  Private Enterprises - Subsidies to Non-financial Private Enterprises</v>
          </cell>
          <cell r="R11243">
            <v>0</v>
          </cell>
          <cell r="V11243" t="str">
            <v>T&amp;S OPS: ALL IN-K PRIV ENT NON FIN SUBS</v>
          </cell>
        </row>
        <row r="11244">
          <cell r="Q11244" t="str">
            <v>Expenditure:  Transfers and Subsidies - Operational - Monetary Allocations:  Private Enterprises - Subsidies to Non-financial Private Enterprises:  Product</v>
          </cell>
          <cell r="R11244" t="str">
            <v>2</v>
          </cell>
          <cell r="S11244" t="str">
            <v>59</v>
          </cell>
          <cell r="T11244" t="str">
            <v>300</v>
          </cell>
          <cell r="U11244" t="str">
            <v>0</v>
          </cell>
          <cell r="V11244" t="str">
            <v>PRIV ENT: SUBS N-FIN ENTPR - PRODUCT</v>
          </cell>
        </row>
        <row r="11245">
          <cell r="Q11245" t="str">
            <v>Expenditure:  Transfers and Subsidies - Operational - Monetary Allocations:  Private Enterprises - Subsidies to Non-financial Private Enterprises:  Production</v>
          </cell>
          <cell r="R11245" t="str">
            <v>2</v>
          </cell>
          <cell r="S11245" t="str">
            <v>59</v>
          </cell>
          <cell r="T11245" t="str">
            <v>301</v>
          </cell>
          <cell r="U11245" t="str">
            <v>0</v>
          </cell>
          <cell r="V11245" t="str">
            <v>PRIV ENT: SUBS N-FIN ENTPR - PRODUCTION</v>
          </cell>
        </row>
        <row r="11246">
          <cell r="Q11246" t="str">
            <v>Expenditure:  Transfers and Subsidies - Operational - Monetary Allocations:  Private Enterprises - Subsidies to Financial Private Enterprise</v>
          </cell>
          <cell r="R11246">
            <v>0</v>
          </cell>
          <cell r="V11246" t="str">
            <v>T&amp;S OPS: MONETARY PRIV ENT FIN SUBS</v>
          </cell>
        </row>
        <row r="11247">
          <cell r="Q11247" t="str">
            <v>Expenditure:  Transfers and Subsidies - Operational - Monetary Allocations:  Private Enterprises - Subsidies to Financial Private Enterprise:  Product</v>
          </cell>
          <cell r="R11247" t="str">
            <v>2</v>
          </cell>
          <cell r="S11247" t="str">
            <v>59</v>
          </cell>
          <cell r="T11247" t="str">
            <v>302</v>
          </cell>
          <cell r="U11247" t="str">
            <v>0</v>
          </cell>
          <cell r="V11247" t="str">
            <v>PRIV ENT: SUBS FIN ENTPR - PRODUCT</v>
          </cell>
        </row>
        <row r="11248">
          <cell r="Q11248" t="str">
            <v>Expenditure:  Transfers and Subsidies - Operational - Monetary Allocations:  Private Enterprises - Subsidies to Financial Private Enterprise:  Production</v>
          </cell>
          <cell r="R11248" t="str">
            <v>2</v>
          </cell>
          <cell r="S11248" t="str">
            <v>59</v>
          </cell>
          <cell r="T11248" t="str">
            <v>303</v>
          </cell>
          <cell r="U11248" t="str">
            <v>0</v>
          </cell>
          <cell r="V11248" t="str">
            <v>PRIV ENT: SUBS FIN ENTPR - PRODUCTION</v>
          </cell>
        </row>
        <row r="11249">
          <cell r="Q11249" t="str">
            <v>Expenditure:  Transfers and Subsidies - Operational - Monetary Allocations:  Private Enterprises - Other Transfers Private Enterprises</v>
          </cell>
          <cell r="R11249">
            <v>0</v>
          </cell>
          <cell r="V11249" t="str">
            <v>T&amp;S OPS: MONETARY PRIV ENTR OTH TRF</v>
          </cell>
        </row>
        <row r="11250">
          <cell r="Q11250" t="str">
            <v>Expenditure:  Transfers and Subsidies - Operational - Monetary Allocations:  Private Enterprises - Other Transfers Private Enterprises:  Ditsela</v>
          </cell>
          <cell r="R11250" t="str">
            <v>2</v>
          </cell>
          <cell r="S11250" t="str">
            <v>59</v>
          </cell>
          <cell r="T11250" t="str">
            <v>304</v>
          </cell>
          <cell r="U11250" t="str">
            <v>0</v>
          </cell>
          <cell r="V11250" t="str">
            <v>PRIV ENT: OTH TRF -DITSELA</v>
          </cell>
        </row>
        <row r="11251">
          <cell r="Q11251" t="str">
            <v>Expenditure:  Transfers and Subsidies - Operational - Monetary Allocations:  Private Enterprises - Other Transfers Private Enterprises:  Mining Companies</v>
          </cell>
          <cell r="R11251" t="str">
            <v>2</v>
          </cell>
          <cell r="S11251" t="str">
            <v>59</v>
          </cell>
          <cell r="T11251" t="str">
            <v>305</v>
          </cell>
          <cell r="U11251" t="str">
            <v>0</v>
          </cell>
          <cell r="V11251" t="str">
            <v>PRIV ENT: OTH TRF -MINING COMPANIES</v>
          </cell>
        </row>
        <row r="11252">
          <cell r="Q11252" t="str">
            <v>Expenditure:  Transfers and Subsidies - Operational - Monetary Allocations:  Private Enterprises - Other Transfers Private Enterprises:  Non-Grid Households</v>
          </cell>
          <cell r="R11252" t="str">
            <v>2</v>
          </cell>
          <cell r="S11252" t="str">
            <v>59</v>
          </cell>
          <cell r="T11252" t="str">
            <v>306</v>
          </cell>
          <cell r="U11252" t="str">
            <v>0</v>
          </cell>
          <cell r="V11252" t="str">
            <v>PRIV ENT: OTH TRF -NON-GRID HOUSEHOLDS</v>
          </cell>
        </row>
        <row r="11253">
          <cell r="Q11253" t="str">
            <v>Expenditure:  Transfers and Subsidies - Operational - Monetary Allocations:  Private Enterprises - Other Transfers Private Enterprises:  Red Meat Industry Forum</v>
          </cell>
          <cell r="R11253" t="str">
            <v>2</v>
          </cell>
          <cell r="S11253" t="str">
            <v>59</v>
          </cell>
          <cell r="T11253" t="str">
            <v>307</v>
          </cell>
          <cell r="U11253" t="str">
            <v>0</v>
          </cell>
          <cell r="V11253" t="str">
            <v>PRIV ENT: OTH TRF -RED MEAT INDUST FORUM</v>
          </cell>
        </row>
        <row r="11254">
          <cell r="Q11254" t="str">
            <v>Expenditure:  Transfers and Subsidies - Operational - Monetary Allocations:  Private Enterprises - Other Transfers Private Enterprises:  Scholar Patrol Insurance</v>
          </cell>
          <cell r="R11254" t="str">
            <v>2</v>
          </cell>
          <cell r="S11254" t="str">
            <v>59</v>
          </cell>
          <cell r="T11254" t="str">
            <v>308</v>
          </cell>
          <cell r="U11254" t="str">
            <v>0</v>
          </cell>
          <cell r="V11254" t="str">
            <v>PRIV ENT: OTH TRF -SCHOLAR PATROL INSUR</v>
          </cell>
        </row>
        <row r="11255">
          <cell r="Q11255" t="str">
            <v>Expenditure:  Transfers and Subsidies - Operational:  Monetary Allocations - Provincial Departments</v>
          </cell>
          <cell r="R11255">
            <v>0</v>
          </cell>
          <cell r="V11255" t="str">
            <v>T&amp;S OPS: MONETARY PROVINCIAL DEPART</v>
          </cell>
        </row>
        <row r="11256">
          <cell r="Q11256" t="str">
            <v>Expenditure:  Transfers and Subsidies - Operational:  Monetary Allocations - Provincial Departments:  Eastern Cape</v>
          </cell>
          <cell r="R11256">
            <v>0</v>
          </cell>
          <cell r="V11256" t="str">
            <v>T&amp;S OPS: MONETARY PROV DEPT EC</v>
          </cell>
        </row>
        <row r="11257">
          <cell r="Q11257" t="str">
            <v>Expenditure:  Transfers and Subsidies - Operational:  Monetary Allocations - Provincial Departments:  Eastern Cape - Health</v>
          </cell>
          <cell r="R11257">
            <v>0</v>
          </cell>
          <cell r="V11257" t="str">
            <v>PD EC - HEALTH</v>
          </cell>
        </row>
        <row r="11258">
          <cell r="Q11258" t="str">
            <v>Expenditure:  Transfers and Subsidies - Operational:  Monetary Allocations - Provincial Departments:  Eastern Cape - Public Transport</v>
          </cell>
          <cell r="R11258">
            <v>0</v>
          </cell>
          <cell r="V11258" t="str">
            <v>PD EC - PUBLIC TRANSPORT</v>
          </cell>
        </row>
        <row r="11259">
          <cell r="Q11259" t="str">
            <v>Expenditure:  Transfers and Subsidies - Operational:  Monetary Allocations - Provincial Departments:  Eastern Cape - Housing</v>
          </cell>
          <cell r="R11259">
            <v>0</v>
          </cell>
          <cell r="V11259" t="str">
            <v>PD EC - HOUSING</v>
          </cell>
        </row>
        <row r="11260">
          <cell r="Q11260" t="str">
            <v>Expenditure:  Transfers and Subsidies - Operational:  Monetary Allocations - Provincial Departments:  Eastern Cape - Sports and Recreation</v>
          </cell>
          <cell r="R11260">
            <v>0</v>
          </cell>
          <cell r="V11260" t="str">
            <v>PD EC - SPORTS &amp; RECREATION</v>
          </cell>
        </row>
        <row r="11261">
          <cell r="Q11261" t="str">
            <v>Expenditure:  Transfers and Subsidies - Operational:  Monetary Allocations - Provincial Departments:  Eastern Cape - Disaster and Emergency Services</v>
          </cell>
          <cell r="R11261">
            <v>0</v>
          </cell>
          <cell r="V11261" t="str">
            <v>PD EC - DISASTER &amp; EMERGENCY SERVICES</v>
          </cell>
        </row>
        <row r="11262">
          <cell r="Q11262" t="str">
            <v>Expenditure:  Transfers and Subsidies - Operational:  Monetary Allocations - Provincial Departments:  Eastern Cape - Libraries, Archives and Museums</v>
          </cell>
          <cell r="R11262">
            <v>0</v>
          </cell>
          <cell r="V11262" t="str">
            <v>PD EC - LIBRARIES ARCHIVES &amp; MUSEUMS</v>
          </cell>
        </row>
        <row r="11263">
          <cell r="Q11263" t="str">
            <v>Expenditure:  Transfers and Subsidies - Operational:  Monetary Allocations - Provincial Departments:  Eastern Cape - Maintenance of Road Infrastructure</v>
          </cell>
          <cell r="R11263">
            <v>0</v>
          </cell>
          <cell r="V11263" t="str">
            <v>PD EC - MAINT OF ROAD INFRASTRUCTURE</v>
          </cell>
        </row>
        <row r="11264">
          <cell r="Q11264" t="str">
            <v>Expenditure:  Transfers and Subsidies - Operational:  Monetary Allocations - Provincial Departments:  Eastern Cape - Maintenance of Water Supply Infrastructure</v>
          </cell>
          <cell r="R11264">
            <v>0</v>
          </cell>
          <cell r="V11264" t="str">
            <v>PD EC - MAINT OF WATER SUPPLY INFRASTRUC</v>
          </cell>
        </row>
        <row r="11265">
          <cell r="Q11265" t="str">
            <v>Expenditure:  Transfers and Subsidies - Operational:  Monetary Allocations - Provincial Departments:  Eastern Cape - Maintenance of Waste Water Infrastructure</v>
          </cell>
          <cell r="R11265">
            <v>0</v>
          </cell>
          <cell r="V11265" t="str">
            <v>PD EC - MAINT OF WASTE WATER INFRASTRUC</v>
          </cell>
        </row>
        <row r="11266">
          <cell r="Q11266" t="str">
            <v>Expenditure:  Transfers and Subsidies - Operational:  Monetary Allocations - Provincial Departments:  Eastern Cape - Capacity Building</v>
          </cell>
          <cell r="R11266">
            <v>0</v>
          </cell>
          <cell r="V11266" t="str">
            <v>PD EC - CAPACITY BUILDING</v>
          </cell>
        </row>
        <row r="11267">
          <cell r="Q11267" t="str">
            <v>Expenditure:  Transfers and Subsidies - Operational:  Monetary Allocations - Provincial Departments:  Eastern Cape - Other</v>
          </cell>
          <cell r="R11267">
            <v>0</v>
          </cell>
          <cell r="V11267" t="str">
            <v>PD EC - OTHER</v>
          </cell>
        </row>
        <row r="11268">
          <cell r="Q11268" t="str">
            <v>Expenditure:  Transfers and Subsidies - Operational:  Monetary Allocations - Provincial Departments:  Free State</v>
          </cell>
          <cell r="R11268">
            <v>0</v>
          </cell>
          <cell r="V11268" t="str">
            <v>T&amp;S OPS: MONETARY PROV DEPT FS</v>
          </cell>
        </row>
        <row r="11269">
          <cell r="Q11269" t="str">
            <v>Expenditure:  Transfers and Subsidies - Operational:  Monetary Allocations - Provincial Departments:  Free State - Health</v>
          </cell>
          <cell r="R11269">
            <v>0</v>
          </cell>
          <cell r="V11269" t="str">
            <v>PD FS - HEALTH</v>
          </cell>
        </row>
        <row r="11270">
          <cell r="Q11270" t="str">
            <v>Expenditure:  Transfers and Subsidies - Operational:  Monetary Allocations - Provincial Departments:  Free State - Public Transport</v>
          </cell>
          <cell r="R11270">
            <v>0</v>
          </cell>
          <cell r="V11270" t="str">
            <v>PD FS - PUBLIC TRANSPORT</v>
          </cell>
        </row>
        <row r="11271">
          <cell r="Q11271" t="str">
            <v>Expenditure:  Transfers and Subsidies - Operational:  Monetary Allocations - Provincial Departments:  Free State - Housing</v>
          </cell>
          <cell r="R11271">
            <v>0</v>
          </cell>
          <cell r="V11271" t="str">
            <v>PD FS - HOUSING</v>
          </cell>
        </row>
        <row r="11272">
          <cell r="Q11272" t="str">
            <v>Expenditure:  Transfers and Subsidies - Operational:  Monetary Allocations - Provincial Departments:  Free State - Sports and Recreation</v>
          </cell>
          <cell r="R11272">
            <v>0</v>
          </cell>
          <cell r="V11272" t="str">
            <v>PD FS - SPORTS &amp; RECREATION</v>
          </cell>
        </row>
        <row r="11273">
          <cell r="Q11273" t="str">
            <v>Expenditure:  Transfers and Subsidies - Operational:  Monetary Allocations - Provincial Departments:  Free State - Disaster and Emergency Services</v>
          </cell>
          <cell r="R11273">
            <v>0</v>
          </cell>
          <cell r="V11273" t="str">
            <v>PD FS - DISASTER &amp; EMERGENCY SERVICES</v>
          </cell>
        </row>
        <row r="11274">
          <cell r="Q11274" t="str">
            <v>Expenditure:  Transfers and Subsidies - Operational:  Monetary Allocations - Provincial Departments:  Free State - Libraries, Archives and Museums</v>
          </cell>
          <cell r="R11274">
            <v>0</v>
          </cell>
          <cell r="V11274" t="str">
            <v>PD FS - LIBRARIES ARCHIVES &amp; MUSEUMS</v>
          </cell>
        </row>
        <row r="11275">
          <cell r="Q11275" t="str">
            <v>Expenditure:  Transfers and Subsidies - Operational:  Monetary Allocations - Provincial Departments:  Free State - Maintenance of Road Infrastructure</v>
          </cell>
          <cell r="R11275">
            <v>0</v>
          </cell>
          <cell r="V11275" t="str">
            <v>PD FS - MAINT OF ROAD INFRASTRUCTURE</v>
          </cell>
        </row>
        <row r="11276">
          <cell r="Q11276" t="str">
            <v>Expenditure:  Transfers and Subsidies - Operational:  Monetary Allocations - Provincial Departments:  Free State - Maintenance of Water Supply Infrastructure</v>
          </cell>
          <cell r="R11276">
            <v>0</v>
          </cell>
          <cell r="V11276" t="str">
            <v>PD FS - MAINT OF WATER SUPPLY INFRASTRUC</v>
          </cell>
        </row>
        <row r="11277">
          <cell r="Q11277" t="str">
            <v>Expenditure:  Transfers and Subsidies - Operational:  Monetary Allocations - Provincial Departments:  Free State - Maintenance of Waste Water Infrastructure</v>
          </cell>
          <cell r="R11277">
            <v>0</v>
          </cell>
          <cell r="V11277" t="str">
            <v>PD FS - MAINT OF WASTE WATER INFRASTRUC</v>
          </cell>
        </row>
        <row r="11278">
          <cell r="Q11278" t="str">
            <v>Expenditure:  Transfers and Subsidies - Operational:  Monetary Allocations - Provincial Departments:  Free State - Capacity Building</v>
          </cell>
          <cell r="R11278">
            <v>0</v>
          </cell>
          <cell r="V11278" t="str">
            <v>PD FS - CAPACITY BUILDING</v>
          </cell>
        </row>
        <row r="11279">
          <cell r="Q11279" t="str">
            <v>Expenditure:  Transfers and Subsidies - Operational:  Monetary Allocations - Provincial Departments:  Free State - Other</v>
          </cell>
          <cell r="R11279">
            <v>0</v>
          </cell>
          <cell r="V11279" t="str">
            <v>PD FS - OTHER</v>
          </cell>
        </row>
        <row r="11280">
          <cell r="Q11280" t="str">
            <v>Expenditure:  Transfers and Subsidies - Operational:  Monetary Allocations - Provincial Departments:  Gauteng</v>
          </cell>
          <cell r="R11280">
            <v>0</v>
          </cell>
          <cell r="V11280" t="str">
            <v>T&amp;S OPS: MONETARY IN-KIND PROV DEPT GP</v>
          </cell>
        </row>
        <row r="11281">
          <cell r="Q11281" t="str">
            <v>Expenditure:  Transfers and Subsidies - Operational:  Monetary Allocations - Provincial Departments:  Gauteng - Health</v>
          </cell>
          <cell r="R11281">
            <v>0</v>
          </cell>
          <cell r="V11281" t="str">
            <v>PD GP - HEALTH</v>
          </cell>
        </row>
        <row r="11282">
          <cell r="Q11282" t="str">
            <v>Expenditure:  Transfers and Subsidies - Operational:  Monetary Allocations - Provincial Departments:  Gauteng - Public Transport</v>
          </cell>
          <cell r="R11282">
            <v>0</v>
          </cell>
          <cell r="V11282" t="str">
            <v>PD GP - PUBLIC TRANSPORT</v>
          </cell>
        </row>
        <row r="11283">
          <cell r="Q11283" t="str">
            <v>Expenditure:  Transfers and Subsidies - Operational:  Monetary Allocations - Provincial Departments:  Gauteng - Housing</v>
          </cell>
          <cell r="R11283">
            <v>0</v>
          </cell>
          <cell r="V11283" t="str">
            <v>PD GP - HOUSING</v>
          </cell>
        </row>
        <row r="11284">
          <cell r="Q11284" t="str">
            <v>Expenditure:  Transfers and Subsidies - Operational:  Monetary Allocations - Provincial Departments:  Gauteng - Sports and Recreation</v>
          </cell>
          <cell r="R11284">
            <v>0</v>
          </cell>
          <cell r="V11284" t="str">
            <v>PD GP - SPORTS &amp; RECREATION</v>
          </cell>
        </row>
        <row r="11285">
          <cell r="Q11285" t="str">
            <v>Expenditure:  Transfers and Subsidies - Operational:  Monetary Allocations - Provincial Departments:  Gauteng - Disaster and Emergency Services</v>
          </cell>
          <cell r="R11285">
            <v>0</v>
          </cell>
          <cell r="V11285" t="str">
            <v>PD GP - DISASTER &amp; EMERGENCY SERVICES</v>
          </cell>
        </row>
        <row r="11286">
          <cell r="Q11286" t="str">
            <v>Expenditure:  Transfers and Subsidies - Operational:  Monetary Allocations - Provincial Departments:  Gauteng - Libraries, Archives and Museums</v>
          </cell>
          <cell r="R11286">
            <v>0</v>
          </cell>
          <cell r="V11286" t="str">
            <v>PD GP - LIBRARIES ARCHIVES &amp; MUSEUMS</v>
          </cell>
        </row>
        <row r="11287">
          <cell r="Q11287" t="str">
            <v>Expenditure:  Transfers and Subsidies - Operational:  Monetary Allocations - Provincial Departments:  Gauteng - Maintenance of Road Infrastructure</v>
          </cell>
          <cell r="R11287">
            <v>0</v>
          </cell>
          <cell r="V11287" t="str">
            <v>PD GP - MAINT OF ROAD INFRASTRUCTURE</v>
          </cell>
        </row>
        <row r="11288">
          <cell r="Q11288" t="str">
            <v>Expenditure:  Transfers and Subsidies - Operational:  Monetary Allocations - Provincial Departments:  Gauteng - Maintenance of Water Supply Infrastructure</v>
          </cell>
          <cell r="R11288">
            <v>0</v>
          </cell>
          <cell r="V11288" t="str">
            <v>PD GP - MAINT OF WATER SUPPLY INFRASTRUC</v>
          </cell>
        </row>
        <row r="11289">
          <cell r="Q11289" t="str">
            <v>Expenditure:  Transfers and Subsidies - Operational:  Monetary Allocations - Provincial Departments:  Gauteng - Maintenance of Waste Water Infrastructure</v>
          </cell>
          <cell r="R11289">
            <v>0</v>
          </cell>
          <cell r="V11289" t="str">
            <v>PD GP - MAINT OF WASTE WATER INFRASTRUC</v>
          </cell>
        </row>
        <row r="11290">
          <cell r="Q11290" t="str">
            <v>Expenditure:  Transfers and Subsidies - Operational:  Monetary Allocations - Provincial Departments:  Gauteng - Capacity Building</v>
          </cell>
          <cell r="R11290">
            <v>0</v>
          </cell>
          <cell r="V11290" t="str">
            <v>PD GP - CAPACITY BUILDING</v>
          </cell>
        </row>
        <row r="11291">
          <cell r="Q11291" t="str">
            <v>Expenditure:  Transfers and Subsidies - Operational:  Monetary Allocations - Provincial Departments:  Gauteng - Other</v>
          </cell>
          <cell r="R11291">
            <v>0</v>
          </cell>
          <cell r="V11291" t="str">
            <v>PD GP - OTHER</v>
          </cell>
        </row>
        <row r="11292">
          <cell r="Q11292" t="str">
            <v>Expenditure:  Transfers and Subsidies - Operational:  Monetary Allocations - Provincial Departments:  KwaZulu-Natal</v>
          </cell>
          <cell r="R11292">
            <v>0</v>
          </cell>
          <cell r="V11292" t="str">
            <v>T&amp;S OPS: MONETARY PROV DEPT KZN</v>
          </cell>
        </row>
        <row r="11293">
          <cell r="Q11293" t="str">
            <v>Expenditure:  Transfers and Subsidies - Operational:  Monetary Allocations - Provincial Departments:  KwaZulu-Natal - Health</v>
          </cell>
          <cell r="R11293">
            <v>0</v>
          </cell>
          <cell r="V11293" t="str">
            <v>PD KZN - HEALTH</v>
          </cell>
        </row>
        <row r="11294">
          <cell r="Q11294" t="str">
            <v>Expenditure:  Transfers and Subsidies - Operational:  Monetary Allocations - Provincial Departments:  KwaZulu-Natal - Public Transport</v>
          </cell>
          <cell r="R11294">
            <v>0</v>
          </cell>
          <cell r="V11294" t="str">
            <v>PD KZN - PUBLIC TRANSPORT</v>
          </cell>
        </row>
        <row r="11295">
          <cell r="Q11295" t="str">
            <v>Expenditure:  Transfers and Subsidies - Operational:  Monetary Allocations - Provincial Departments:  KwaZulu-Natal - Housing</v>
          </cell>
          <cell r="R11295">
            <v>0</v>
          </cell>
          <cell r="V11295" t="str">
            <v>PD KZN - HOUSING</v>
          </cell>
        </row>
        <row r="11296">
          <cell r="Q11296" t="str">
            <v>Expenditure:  Transfers and Subsidies - Operational:  Monetary Allocations - Provincial Departments:  KwaZulu-Natal - Sports and Recreation</v>
          </cell>
          <cell r="R11296">
            <v>0</v>
          </cell>
          <cell r="V11296" t="str">
            <v>PD KZN - SPORTS &amp; RECREATION</v>
          </cell>
        </row>
        <row r="11297">
          <cell r="Q11297" t="str">
            <v>Expenditure:  Transfers and Subsidies - Operational:  Monetary Allocations - Provincial Departments:  KwaZulu-Natal - Disaster and Emergency Services</v>
          </cell>
          <cell r="R11297">
            <v>0</v>
          </cell>
          <cell r="V11297" t="str">
            <v>PD KZN - DISASTER &amp; EMERGENCY SERVICES</v>
          </cell>
        </row>
        <row r="11298">
          <cell r="Q11298" t="str">
            <v>Expenditure:  Transfers and Subsidies - Operational:  Monetary Allocations - Provincial Departments:  KwaZulu-Natal - Libraries, Archives and Museums</v>
          </cell>
          <cell r="R11298">
            <v>0</v>
          </cell>
          <cell r="V11298" t="str">
            <v>PD KZN - LIBRARIES ARCHIVES &amp; MUSEUMS</v>
          </cell>
        </row>
        <row r="11299">
          <cell r="Q11299" t="str">
            <v>Expenditure:  Transfers and Subsidies - Operational:  Monetary Allocations - Provincial Departments:  KwaZulu-Natal - Maintenance of Road Infrastructure</v>
          </cell>
          <cell r="R11299">
            <v>0</v>
          </cell>
          <cell r="V11299" t="str">
            <v>PD KZN - MAINT OF ROAD INFRASTRUCTURE</v>
          </cell>
        </row>
        <row r="11300">
          <cell r="Q11300" t="str">
            <v>Expenditure:  Transfers and Subsidies - Operational:  Monetary Allocations - Provincial Departments:  KwaZulu-Natal - Maintenance of Water Supply Infrastructure</v>
          </cell>
          <cell r="R11300">
            <v>0</v>
          </cell>
          <cell r="V11300" t="str">
            <v>PD KZN - MAINT OF WATER SUPPLY INFRASTRU</v>
          </cell>
        </row>
        <row r="11301">
          <cell r="Q11301" t="str">
            <v>Expenditure:  Transfers and Subsidies - Operational:  Monetary Allocations - Provincial Departments:  KwaZulu-Natal - Maintenance of Waste Water Infrastructure</v>
          </cell>
          <cell r="R11301">
            <v>0</v>
          </cell>
          <cell r="V11301" t="str">
            <v>PD KZN - MAINT OF WASTE WATER INFRASTRUC</v>
          </cell>
        </row>
        <row r="11302">
          <cell r="Q11302" t="str">
            <v>Expenditure:  Transfers and Subsidies - Operational:  Monetary Allocations - Provincial Departments:  KwaZulu-Natal - Capacity Building</v>
          </cell>
          <cell r="R11302">
            <v>0</v>
          </cell>
          <cell r="V11302" t="str">
            <v>PD KZN - CAPACITY BUILDING</v>
          </cell>
        </row>
        <row r="11303">
          <cell r="Q11303" t="str">
            <v>Expenditure:  Transfers and Subsidies - Operational:  Monetary Allocations - Provincial Departments:  KwaZulu-Natal - Other</v>
          </cell>
          <cell r="R11303">
            <v>0</v>
          </cell>
          <cell r="V11303" t="str">
            <v>PD KZN - OTHER</v>
          </cell>
        </row>
        <row r="11304">
          <cell r="Q11304" t="str">
            <v>Expenditure:  Transfers and Subsidies - Operational:  Monetary Allocations - Provincial Departments:  Limpopo</v>
          </cell>
          <cell r="R11304">
            <v>0</v>
          </cell>
          <cell r="V11304" t="str">
            <v>T&amp;S OPS: MONETARY PROV DEPT LP</v>
          </cell>
        </row>
        <row r="11305">
          <cell r="Q11305" t="str">
            <v>Expenditure:  Transfers and Subsidies - Operational:  Monetary Allocations - Provincial Departments:  Limpopo - Health</v>
          </cell>
          <cell r="R11305">
            <v>0</v>
          </cell>
          <cell r="V11305" t="str">
            <v>PD LP - HEALTH</v>
          </cell>
        </row>
        <row r="11306">
          <cell r="Q11306" t="str">
            <v>Expenditure:  Transfers and Subsidies - Operational:  Monetary Allocations - Provincial Departments:  Limpopo - Public Transport</v>
          </cell>
          <cell r="R11306">
            <v>0</v>
          </cell>
          <cell r="V11306" t="str">
            <v>PD LP - PUBLIC TRANSPORT</v>
          </cell>
        </row>
        <row r="11307">
          <cell r="Q11307" t="str">
            <v>Expenditure:  Transfers and Subsidies - Operational:  Monetary Allocations - Provincial Departments:  Limpopo - Housing</v>
          </cell>
          <cell r="R11307">
            <v>0</v>
          </cell>
          <cell r="V11307" t="str">
            <v>PD LP - HOUSING</v>
          </cell>
        </row>
        <row r="11308">
          <cell r="Q11308" t="str">
            <v>Expenditure:  Transfers and Subsidies - Operational:  Monetary Allocations - Provincial Departments:  Limpopo - Sports and Recreation</v>
          </cell>
          <cell r="R11308">
            <v>0</v>
          </cell>
          <cell r="V11308" t="str">
            <v>PD LP - SPORTS &amp; RECREATION</v>
          </cell>
        </row>
        <row r="11309">
          <cell r="Q11309" t="str">
            <v>Expenditure:  Transfers and Subsidies - Operational:  Monetary Allocations - Provincial Departments:  Limpopo - Disaster and Emergency Services</v>
          </cell>
          <cell r="R11309">
            <v>0</v>
          </cell>
          <cell r="V11309" t="str">
            <v>PD LP - DISASTER &amp; EMERGENCY SERVICES</v>
          </cell>
        </row>
        <row r="11310">
          <cell r="Q11310" t="str">
            <v>Expenditure:  Transfers and Subsidies - Operational:  Monetary Allocations - Provincial Departments:  Limpopo - Libraries, Archives and Museums</v>
          </cell>
          <cell r="R11310">
            <v>0</v>
          </cell>
          <cell r="V11310" t="str">
            <v>PD LP - LIBRARIES ARCHIVES &amp; MUSEUMS</v>
          </cell>
        </row>
        <row r="11311">
          <cell r="Q11311" t="str">
            <v>Expenditure:  Transfers and Subsidies - Operational:  Monetary Allocations - Provincial Departments:  Limpopo - Maintenance of Road Infrastructure</v>
          </cell>
          <cell r="R11311">
            <v>0</v>
          </cell>
          <cell r="V11311" t="str">
            <v>PD LP - MAINT OF ROAD INFRASTRUCTURE</v>
          </cell>
        </row>
        <row r="11312">
          <cell r="Q11312" t="str">
            <v>Expenditure:  Transfers and Subsidies - Operational:  Monetary Allocations - Provincial Departments:  Limpopo - Maintenance of Water Supply Infrastructure</v>
          </cell>
          <cell r="R11312">
            <v>0</v>
          </cell>
          <cell r="V11312" t="str">
            <v>PD LP - MAINT OF WATER SUPPLY INFRASTRUC</v>
          </cell>
        </row>
        <row r="11313">
          <cell r="Q11313" t="str">
            <v>Expenditure:  Transfers and Subsidies - Operational:  Monetary Allocations - Provincial Departments:  Limpopo - Maintenance of Waste Water Infrastructure</v>
          </cell>
          <cell r="R11313">
            <v>0</v>
          </cell>
          <cell r="V11313" t="str">
            <v>PD LP - MAINT OF WASTE WATER INFRASTRUC</v>
          </cell>
        </row>
        <row r="11314">
          <cell r="Q11314" t="str">
            <v>Expenditure:  Transfers and Subsidies - Operational:  Monetary Allocations - Provincial Departments:  Limpopo - Capacity Building</v>
          </cell>
          <cell r="R11314">
            <v>0</v>
          </cell>
          <cell r="V11314" t="str">
            <v>PD LP - CAPACITY BUILDING</v>
          </cell>
        </row>
        <row r="11315">
          <cell r="Q11315" t="str">
            <v>Expenditure:  Transfers and Subsidies - Operational:  Monetary Allocations - Provincial Departments:  Limpopo - Other</v>
          </cell>
          <cell r="R11315">
            <v>0</v>
          </cell>
          <cell r="V11315" t="str">
            <v>PD LP - OTHER</v>
          </cell>
        </row>
        <row r="11316">
          <cell r="Q11316" t="str">
            <v>Expenditure:  Transfers and Subsidies - Operational:  Monetary Allocations - Provincial Departments:  Mpumalanga</v>
          </cell>
          <cell r="R11316">
            <v>0</v>
          </cell>
          <cell r="V11316" t="str">
            <v>T&amp;S OPS: MONETARY PROV DEPT MP</v>
          </cell>
        </row>
        <row r="11317">
          <cell r="Q11317" t="str">
            <v>Expenditure:  Transfers and Subsidies - Operational:  Monetary Allocations - Provincial Departments:  Mpumalanga - Health</v>
          </cell>
          <cell r="R11317">
            <v>0</v>
          </cell>
          <cell r="V11317" t="str">
            <v>PD MP - HEALTH</v>
          </cell>
        </row>
        <row r="11318">
          <cell r="Q11318" t="str">
            <v>Expenditure:  Transfers and Subsidies - Operational:  Monetary Allocations - Provincial Departments:  Mpumalanga - Public Transport</v>
          </cell>
          <cell r="R11318">
            <v>0</v>
          </cell>
          <cell r="V11318" t="str">
            <v>PD MP - PUBLIC TRANSPORT</v>
          </cell>
        </row>
        <row r="11319">
          <cell r="Q11319" t="str">
            <v>Expenditure:  Transfers and Subsidies - Operational:  Monetary Allocations - Provincial Departments:  Mpumalanga - Housing</v>
          </cell>
          <cell r="R11319">
            <v>0</v>
          </cell>
          <cell r="V11319" t="str">
            <v>PD MP - HOUSING</v>
          </cell>
        </row>
        <row r="11320">
          <cell r="Q11320" t="str">
            <v>Expenditure:  Transfers and Subsidies - Operational:  Monetary Allocations - Provincial Departments:  Mpumalanga - Sports and Recreation</v>
          </cell>
          <cell r="R11320">
            <v>0</v>
          </cell>
          <cell r="V11320" t="str">
            <v>PD MP - SPORTS &amp; RECREATION</v>
          </cell>
        </row>
        <row r="11321">
          <cell r="Q11321" t="str">
            <v>Expenditure:  Transfers and Subsidies - Operational:  Monetary Allocations - Provincial Departments:  Mpumalanga - Disaster and Emergency Services</v>
          </cell>
          <cell r="R11321">
            <v>0</v>
          </cell>
          <cell r="V11321" t="str">
            <v>PD MP - DISASTER &amp; EMERGENCY SERVICES</v>
          </cell>
        </row>
        <row r="11322">
          <cell r="Q11322" t="str">
            <v>Expenditure:  Transfers and Subsidies - Operational:  Monetary Allocations - Provincial Departments:  Mpumalanga - Libraries, Archives and Museums</v>
          </cell>
          <cell r="R11322">
            <v>0</v>
          </cell>
          <cell r="V11322" t="str">
            <v>PD MP - LIBRARIES ARCHIVES &amp; MUSEUMS</v>
          </cell>
        </row>
        <row r="11323">
          <cell r="Q11323" t="str">
            <v>Expenditure:  Transfers and Subsidies - Operational:  Monetary Allocations - Provincial Departments:  Mpumalanga - Maintenance of Road Infrastructure</v>
          </cell>
          <cell r="R11323">
            <v>0</v>
          </cell>
          <cell r="V11323" t="str">
            <v>PD MP - MAINT OF ROAD INFRASTRUCTURE</v>
          </cell>
        </row>
        <row r="11324">
          <cell r="Q11324" t="str">
            <v>Expenditure:  Transfers and Subsidies - Operational:  Monetary Allocations - Provincial Departments:  Mpumalanga - Maintenance of Water Supply Infrastructure</v>
          </cell>
          <cell r="R11324">
            <v>0</v>
          </cell>
          <cell r="V11324" t="str">
            <v>PD MP - MAINT OF WATER SUPPLY INFRASTRUC</v>
          </cell>
        </row>
        <row r="11325">
          <cell r="Q11325" t="str">
            <v>Expenditure:  Transfers and Subsidies - Operational:  Monetary Allocations - Provincial Departments:  Mpumalanga - Maintenance of Waste Water Infrastructure</v>
          </cell>
          <cell r="R11325">
            <v>0</v>
          </cell>
          <cell r="V11325" t="str">
            <v>PD MP - MAINT OF WASTE WATER INFRASTRUC</v>
          </cell>
        </row>
        <row r="11326">
          <cell r="Q11326" t="str">
            <v>Expenditure:  Transfers and Subsidies - Operational:  Monetary Allocations - Provincial Departments:  Mpumalanga - Capacity Building</v>
          </cell>
          <cell r="R11326">
            <v>0</v>
          </cell>
          <cell r="V11326" t="str">
            <v>PD MP - CAPACITY BUILDING</v>
          </cell>
        </row>
        <row r="11327">
          <cell r="Q11327" t="str">
            <v>Expenditure:  Transfers and Subsidies - Operational:  Monetary Allocations - Provincial Departments:  Mpumalanga - Other</v>
          </cell>
          <cell r="R11327">
            <v>0</v>
          </cell>
          <cell r="V11327" t="str">
            <v>PD MP - OTHER</v>
          </cell>
        </row>
        <row r="11328">
          <cell r="Q11328" t="str">
            <v>Expenditure:  Transfers and Subsidies - Operational:  Monetary Allocations - Provincial Departments:  Northern Cape</v>
          </cell>
          <cell r="R11328">
            <v>0</v>
          </cell>
          <cell r="V11328" t="str">
            <v>T&amp;S OPS: MONETARY PROV DEPT NC</v>
          </cell>
        </row>
        <row r="11329">
          <cell r="Q11329" t="str">
            <v>Expenditure:  Transfers and Subsidies - Operational:  Monetary Allocations - Provincial Departments:  Northern Cape - Health</v>
          </cell>
          <cell r="R11329">
            <v>0</v>
          </cell>
          <cell r="V11329" t="str">
            <v>PD NC - HEALTH</v>
          </cell>
        </row>
        <row r="11330">
          <cell r="Q11330" t="str">
            <v>Expenditure:  Transfers and Subsidies - Operational:  Monetary Allocations - Provincial Departments:  Northern Cape - Public Transport</v>
          </cell>
          <cell r="R11330">
            <v>0</v>
          </cell>
          <cell r="V11330" t="str">
            <v>PD NC - PUBLIC TRANSPORT</v>
          </cell>
        </row>
        <row r="11331">
          <cell r="Q11331" t="str">
            <v>Expenditure:  Transfers and Subsidies - Operational:  Monetary Allocations - Provincial Departments:  Northern Cape - Housing</v>
          </cell>
          <cell r="R11331">
            <v>0</v>
          </cell>
          <cell r="V11331" t="str">
            <v>PD NC - HOUSING</v>
          </cell>
        </row>
        <row r="11332">
          <cell r="Q11332" t="str">
            <v>Expenditure:  Transfers and Subsidies - Operational:  Monetary Allocations - Provincial Departments:  Northern Cape - Sports and Recreation</v>
          </cell>
          <cell r="R11332">
            <v>0</v>
          </cell>
          <cell r="V11332" t="str">
            <v>PD NC - SPORTS &amp; RECREATION</v>
          </cell>
        </row>
        <row r="11333">
          <cell r="Q11333" t="str">
            <v>Expenditure:  Transfers and Subsidies - Operational:  Monetary Allocations - Provincial Departments:  Northern Cape - Disaster and Emergency Services</v>
          </cell>
          <cell r="R11333">
            <v>0</v>
          </cell>
          <cell r="V11333" t="str">
            <v>PD NC - DISASTER &amp; EMERGENCY SERVICES</v>
          </cell>
        </row>
        <row r="11334">
          <cell r="Q11334" t="str">
            <v>Expenditure:  Transfers and Subsidies - Operational:  Monetary Allocations - Provincial Departments:  Northern Cape - Libraries, Archives and Museums</v>
          </cell>
          <cell r="R11334">
            <v>0</v>
          </cell>
          <cell r="V11334" t="str">
            <v>PD NC - LIBRARIES ARCHIVES &amp; MUSEUMS</v>
          </cell>
        </row>
        <row r="11335">
          <cell r="Q11335" t="str">
            <v>Expenditure:  Transfers and Subsidies - Operational:  Monetary Allocations - Provincial Departments:  Northern Cape - Maintenance of Road Infrastructure</v>
          </cell>
          <cell r="R11335">
            <v>0</v>
          </cell>
          <cell r="V11335" t="str">
            <v>PD NC - MAINT OF ROAD INFRASTRUCTURE</v>
          </cell>
        </row>
        <row r="11336">
          <cell r="Q11336" t="str">
            <v>Expenditure:  Transfers and Subsidies - Operational:  Monetary Allocations - Provincial Departments:  Northern Cape - Maintenance of Water Supply Infrastructure</v>
          </cell>
          <cell r="R11336">
            <v>0</v>
          </cell>
          <cell r="V11336" t="str">
            <v>PD NC - MAINT OF WATER SUPPLY INFRASTRUC</v>
          </cell>
        </row>
        <row r="11337">
          <cell r="Q11337" t="str">
            <v>Expenditure:  Transfers and Subsidies - Operational:  Monetary Allocations - Provincial Departments:  Northern Cape - Maintenance of Waste Water Infrastructure</v>
          </cell>
          <cell r="R11337">
            <v>0</v>
          </cell>
          <cell r="V11337" t="str">
            <v>PD NC - MAINT OF WASTE WATER INFRASTRUC</v>
          </cell>
        </row>
        <row r="11338">
          <cell r="Q11338" t="str">
            <v>Expenditure:  Transfers and Subsidies - Operational:  Monetary Allocations - Provincial Departments:  Northern Cape - Capacity Building</v>
          </cell>
          <cell r="R11338">
            <v>0</v>
          </cell>
          <cell r="V11338" t="str">
            <v>PD NC - CAPACITY BUILDING</v>
          </cell>
        </row>
        <row r="11339">
          <cell r="Q11339" t="str">
            <v>Expenditure:  Transfers and Subsidies - Operational:  Monetary Allocations - Provincial Departments:  Northern Cape - Other</v>
          </cell>
          <cell r="R11339">
            <v>0</v>
          </cell>
          <cell r="V11339" t="str">
            <v>PD NC - OTHER</v>
          </cell>
        </row>
        <row r="11340">
          <cell r="Q11340" t="str">
            <v>Expenditure:  Transfers and Subsidies - Operational:  Monetary Allocations - Provincial Departments:  North West</v>
          </cell>
          <cell r="R11340">
            <v>0</v>
          </cell>
          <cell r="V11340" t="str">
            <v>T&amp;S OPS: MONETARY PROV DEPT NW</v>
          </cell>
        </row>
        <row r="11341">
          <cell r="Q11341" t="str">
            <v>Expenditure:  Transfers and Subsidies - Operational:  Monetary Allocations - Provincial Departments:  North West - Health</v>
          </cell>
          <cell r="R11341">
            <v>0</v>
          </cell>
          <cell r="V11341" t="str">
            <v>PD NW - HEALTH</v>
          </cell>
        </row>
        <row r="11342">
          <cell r="Q11342" t="str">
            <v>Expenditure:  Transfers and Subsidies - Operational:  Monetary Allocations - Provincial Departments:  North West - Public Transport</v>
          </cell>
          <cell r="R11342">
            <v>0</v>
          </cell>
          <cell r="V11342" t="str">
            <v>PD NW - PUBLIC TRANSPORT</v>
          </cell>
        </row>
        <row r="11343">
          <cell r="Q11343" t="str">
            <v>Expenditure:  Transfers and Subsidies - Operational:  Monetary Allocations - Provincial Departments:  North West - Housing</v>
          </cell>
          <cell r="R11343">
            <v>0</v>
          </cell>
          <cell r="V11343" t="str">
            <v>PD NW - HOUSING</v>
          </cell>
        </row>
        <row r="11344">
          <cell r="Q11344" t="str">
            <v>Expenditure:  Transfers and Subsidies - Operational:  Monetary Allocations - Provincial Departments:  North West - Sports and Recreation</v>
          </cell>
          <cell r="R11344">
            <v>0</v>
          </cell>
          <cell r="V11344" t="str">
            <v>PD NW - SPORTS &amp; RECREATION</v>
          </cell>
        </row>
        <row r="11345">
          <cell r="Q11345" t="str">
            <v>Expenditure:  Transfers and Subsidies - Operational:  Monetary Allocations - Provincial Departments:  North West - Disaster and Emergency Services</v>
          </cell>
          <cell r="R11345">
            <v>0</v>
          </cell>
          <cell r="V11345" t="str">
            <v>PD NW - DISASTER &amp; EMERGENCY SERVICES</v>
          </cell>
        </row>
        <row r="11346">
          <cell r="Q11346" t="str">
            <v>Expenditure:  Transfers and Subsidies - Operational:  Monetary Allocations - Provincial Departments:  North West - Libraries, Archives and Museums</v>
          </cell>
          <cell r="R11346">
            <v>0</v>
          </cell>
          <cell r="V11346" t="str">
            <v>PD NW - LIBRARIES ARCHIVES &amp; MUSEUMS</v>
          </cell>
        </row>
        <row r="11347">
          <cell r="Q11347" t="str">
            <v>Expenditure:  Transfers and Subsidies - Operational:  Monetary Allocations - Provincial Departments:  North West - Maintenance of Road Infrastructure</v>
          </cell>
          <cell r="R11347">
            <v>0</v>
          </cell>
          <cell r="V11347" t="str">
            <v>PD NW - MAINT OF ROAD INFRASTRUCTURE</v>
          </cell>
        </row>
        <row r="11348">
          <cell r="Q11348" t="str">
            <v>Expenditure:  Transfers and Subsidies - Operational:  Monetary Allocations - Provincial Departments:  North West - Maintenance of Water Supply Infrastructure</v>
          </cell>
          <cell r="R11348">
            <v>0</v>
          </cell>
          <cell r="V11348" t="str">
            <v>PD NW - MAINT OF WATER SUPPLY INFRASTRUC</v>
          </cell>
        </row>
        <row r="11349">
          <cell r="Q11349" t="str">
            <v>Expenditure:  Transfers and Subsidies - Operational:  Monetary Allocations - Provincial Departments:  North West - Maintenance of Waste Water Infrastructure</v>
          </cell>
          <cell r="R11349">
            <v>0</v>
          </cell>
          <cell r="V11349" t="str">
            <v>PD NW - MAINT OF WASTE WATER INFRASTRUC</v>
          </cell>
        </row>
        <row r="11350">
          <cell r="Q11350" t="str">
            <v>Expenditure:  Transfers and Subsidies - Operational:  Monetary Allocations - Provincial Departments:  North West - Capacity Building</v>
          </cell>
          <cell r="R11350">
            <v>0</v>
          </cell>
          <cell r="V11350" t="str">
            <v>PD NW - CAPACITY BUILDING</v>
          </cell>
        </row>
        <row r="11351">
          <cell r="Q11351" t="str">
            <v>Expenditure:  Transfers and Subsidies - Operational:  Monetary Allocations - Provincial Departments:  North West - Other</v>
          </cell>
          <cell r="R11351">
            <v>0</v>
          </cell>
          <cell r="V11351" t="str">
            <v>PD NW - OTHER</v>
          </cell>
        </row>
        <row r="11352">
          <cell r="Q11352" t="str">
            <v>Expenditure:  Transfers and Subsidies - Operational:  Monetary Allocations - Provincial Departments:  Western Cape</v>
          </cell>
          <cell r="R11352">
            <v>0</v>
          </cell>
          <cell r="V11352" t="str">
            <v>T&amp;S OPS: MONETARY PROV DEPT WC</v>
          </cell>
        </row>
        <row r="11353">
          <cell r="Q11353" t="str">
            <v>Expenditure:  Transfers and Subsidies - Operational:  Monetary Allocations - Provincial Departments:  Western Cape - Health</v>
          </cell>
          <cell r="R11353">
            <v>0</v>
          </cell>
          <cell r="V11353" t="str">
            <v>PD WC - HEALTH</v>
          </cell>
        </row>
        <row r="11354">
          <cell r="Q11354" t="str">
            <v>Expenditure:  Transfers and Subsidies - Operational:  Monetary Allocations - Provincial Departments:  Western Cape - Public Transport</v>
          </cell>
          <cell r="R11354">
            <v>0</v>
          </cell>
          <cell r="V11354" t="str">
            <v>PD WC - PUBLIC TRANSPORT</v>
          </cell>
        </row>
        <row r="11355">
          <cell r="Q11355" t="str">
            <v>Expenditure:  Transfers and Subsidies - Operational:  Monetary Allocations - Provincial Departments:  Western Cape - Housing</v>
          </cell>
          <cell r="R11355">
            <v>0</v>
          </cell>
          <cell r="V11355" t="str">
            <v>PD WC - HOUSING</v>
          </cell>
        </row>
        <row r="11356">
          <cell r="Q11356" t="str">
            <v>Expenditure:  Transfers and Subsidies - Operational:  Monetary Allocations - Provincial Departments:  Western Cape - Sports and Recreation</v>
          </cell>
          <cell r="R11356">
            <v>0</v>
          </cell>
          <cell r="V11356" t="str">
            <v>PD WC - SPORTS &amp; RECREATION</v>
          </cell>
        </row>
        <row r="11357">
          <cell r="Q11357" t="str">
            <v>Expenditure:  Transfers and Subsidies - Operational:  Monetary Allocations - Provincial Departments:  Western Cape - Disaster and Emergency Services</v>
          </cell>
          <cell r="R11357">
            <v>0</v>
          </cell>
          <cell r="V11357" t="str">
            <v>PD WC - DISASTER &amp; EMERGENCY SERVICES</v>
          </cell>
        </row>
        <row r="11358">
          <cell r="Q11358" t="str">
            <v>Expenditure:  Transfers and Subsidies - Operational:  Monetary Allocations - Provincial Departments:  Western Cape - Libraries, Archives and Museums</v>
          </cell>
          <cell r="R11358">
            <v>0</v>
          </cell>
          <cell r="V11358" t="str">
            <v>PD WC - LIBRARIES ARCHIVES &amp; MUSEUMS</v>
          </cell>
        </row>
        <row r="11359">
          <cell r="Q11359" t="str">
            <v>Expenditure:  Transfers and Subsidies - Operational:  Monetary Allocations - Provincial Departments:  Western Cape - Maintenance of Road Infrastructure</v>
          </cell>
          <cell r="R11359">
            <v>0</v>
          </cell>
          <cell r="V11359" t="str">
            <v>PD WC - MAINT OF ROAD INFRASTRUCTURE</v>
          </cell>
        </row>
        <row r="11360">
          <cell r="Q11360" t="str">
            <v>Expenditure:  Transfers and Subsidies - Operational:  Monetary Allocations - Provincial Departments:  Western Cape - Maintenance of Water Supply Infrastructure</v>
          </cell>
          <cell r="R11360">
            <v>0</v>
          </cell>
          <cell r="V11360" t="str">
            <v>PD WC - MAINT OF WATER SUPPLY INFRASTRUC</v>
          </cell>
        </row>
        <row r="11361">
          <cell r="Q11361" t="str">
            <v>Expenditure:  Transfers and Subsidies - Operational:  Monetary Allocations - Provincial Departments:  Western Cape - Maintenance of Waste Water Infrastructure</v>
          </cell>
          <cell r="R11361">
            <v>0</v>
          </cell>
          <cell r="V11361" t="str">
            <v>PD WC - MAINT OF WASTE WATER INFRASTRUC</v>
          </cell>
        </row>
        <row r="11362">
          <cell r="Q11362" t="str">
            <v>Expenditure:  Transfers and Subsidies - Operational:  Monetary Allocations - Provincial Departments:  Western Cape - Capacity Building</v>
          </cell>
          <cell r="R11362">
            <v>0</v>
          </cell>
          <cell r="V11362" t="str">
            <v>PD WC - CAPACITY BUILDING</v>
          </cell>
        </row>
        <row r="11363">
          <cell r="Q11363" t="str">
            <v>Expenditure:  Transfers and Subsidies - Operational:  Monetary Allocations - Provincial Departments:  Western Cape - Other</v>
          </cell>
          <cell r="R11363">
            <v>0</v>
          </cell>
          <cell r="V11363" t="str">
            <v>PD WC - OTHER</v>
          </cell>
        </row>
        <row r="11364">
          <cell r="Q11364" t="str">
            <v>Expenditure:  Transfers and Subsidies - Operational:  Monetary Allocations - Public Corporations</v>
          </cell>
          <cell r="R11364">
            <v>0</v>
          </cell>
          <cell r="V11364" t="str">
            <v>T&amp;S OPS: MONETARY PUBLIC CORPORATIONS</v>
          </cell>
        </row>
        <row r="11365">
          <cell r="Q11365" t="str">
            <v>Expenditure:  Transfers and Subsidies - Operational:  Monetary Allocations - Public Corporations:  Non Financial Public Corporations</v>
          </cell>
          <cell r="R11365">
            <v>0</v>
          </cell>
          <cell r="V11365" t="str">
            <v>T&amp;S OPS: MONETARY PUBL CORP NON-FIAN</v>
          </cell>
        </row>
        <row r="11366">
          <cell r="Q11366" t="str">
            <v>Expenditure:  Transfers and Subsidies - Operational:  Monetary Allocations - Public Corporations:  Non Financial Public Corporations - Product</v>
          </cell>
          <cell r="R11366" t="str">
            <v>2</v>
          </cell>
          <cell r="S11366" t="str">
            <v>59</v>
          </cell>
          <cell r="T11366" t="str">
            <v>700</v>
          </cell>
          <cell r="U11366" t="str">
            <v>0</v>
          </cell>
          <cell r="V11366" t="str">
            <v>PUB CORP: N-FIN CORP - PRODUCT</v>
          </cell>
        </row>
        <row r="11367">
          <cell r="Q11367" t="str">
            <v>Expenditure:  Transfers and Subsidies - Operational:  Monetary Allocations - Public Corporations:  Non Financial Public Corporations - Production</v>
          </cell>
          <cell r="R11367" t="str">
            <v>2</v>
          </cell>
          <cell r="S11367" t="str">
            <v>59</v>
          </cell>
          <cell r="T11367" t="str">
            <v>701</v>
          </cell>
          <cell r="U11367" t="str">
            <v>0</v>
          </cell>
          <cell r="V11367" t="str">
            <v>PUB CORP: N-FIN CORP - PRODUCTION</v>
          </cell>
        </row>
        <row r="11368">
          <cell r="Q11368" t="str">
            <v>Expenditure:  Transfers and Subsidies - Operational:  Monetary Allocations - Public Corporations:  Financial Public Corporations</v>
          </cell>
          <cell r="R11368">
            <v>0</v>
          </cell>
          <cell r="V11368" t="str">
            <v>T&amp;S OPS: MONETARY PUBL CORP FINANCIAL</v>
          </cell>
        </row>
        <row r="11369">
          <cell r="Q11369" t="str">
            <v>Expenditure:  Transfers and Subsidies - Operational:  Monetary Allocations - Public Corporations:  Financial Public Corporations - Product</v>
          </cell>
          <cell r="R11369" t="str">
            <v>2</v>
          </cell>
          <cell r="S11369" t="str">
            <v>59</v>
          </cell>
          <cell r="T11369" t="str">
            <v>702</v>
          </cell>
          <cell r="U11369" t="str">
            <v>0</v>
          </cell>
          <cell r="V11369" t="str">
            <v>PUB CORP: FINANCIAL CORP - PRODUCT</v>
          </cell>
        </row>
        <row r="11370">
          <cell r="Q11370" t="str">
            <v>Expenditure:  Transfers and Subsidies - Operational:  Monetary Allocations - Public Corporations:  Financial Public Corporations - Production</v>
          </cell>
          <cell r="R11370" t="str">
            <v>2</v>
          </cell>
          <cell r="S11370" t="str">
            <v>59</v>
          </cell>
          <cell r="T11370" t="str">
            <v>703</v>
          </cell>
          <cell r="U11370" t="str">
            <v>0</v>
          </cell>
          <cell r="V11370" t="str">
            <v>PUB CORP: FINANCIAL CORP - PRODUCTION</v>
          </cell>
        </row>
        <row r="11371">
          <cell r="Q11371" t="str">
            <v>Expenditure:  Transfers and Subsidies - Operational:  Monetary Allocations - Public Corporations:  Other Transfers Public Corporations</v>
          </cell>
          <cell r="R11371">
            <v>0</v>
          </cell>
          <cell r="V11371" t="str">
            <v>T&amp;S OPS: MONETARY PUBL CORP NON-FIAN</v>
          </cell>
        </row>
        <row r="11372">
          <cell r="Q11372" t="str">
            <v xml:space="preserve">Expenditure:  Transfers and Subsidies - Operational:  Monetary Allocations - Public Corporations:  Other Transfers Public Corporations - Air Traffic and Navigation Services Company </v>
          </cell>
          <cell r="R11372" t="str">
            <v>2</v>
          </cell>
          <cell r="S11372" t="str">
            <v>59</v>
          </cell>
          <cell r="T11372" t="str">
            <v>704</v>
          </cell>
          <cell r="U11372" t="str">
            <v>0</v>
          </cell>
          <cell r="V11372" t="str">
            <v>PUB CORP O/TRF: AIR TRAF &amp; NAV SERV COMP</v>
          </cell>
        </row>
        <row r="11373">
          <cell r="Q11373" t="str">
            <v>Expenditure:  Transfers and Subsidies - Operational:  Monetary Allocations - Public Corporations:  Other Transfers Public Corporations - Airports Company</v>
          </cell>
          <cell r="R11373" t="str">
            <v>2</v>
          </cell>
          <cell r="S11373" t="str">
            <v>59</v>
          </cell>
          <cell r="T11373" t="str">
            <v>705</v>
          </cell>
          <cell r="U11373" t="str">
            <v>0</v>
          </cell>
          <cell r="V11373" t="str">
            <v>PUB CORP O/TRF: AIRPORTS COMPANY</v>
          </cell>
        </row>
        <row r="11374">
          <cell r="Q11374" t="str">
            <v>Expenditure:  Transfers and Subsidies - Operational:  Monetary Allocations - Public Corporations:  Other Transfers Public Corporations - Albany Coast Water Board</v>
          </cell>
          <cell r="R11374" t="str">
            <v>2</v>
          </cell>
          <cell r="S11374" t="str">
            <v>59</v>
          </cell>
          <cell r="T11374" t="str">
            <v>706</v>
          </cell>
          <cell r="U11374" t="str">
            <v>0</v>
          </cell>
          <cell r="V11374" t="str">
            <v>PUB CORP O/TRF: ALBANY COAST WATER BOARD</v>
          </cell>
        </row>
        <row r="11375">
          <cell r="Q11375" t="str">
            <v>Expenditure:  Transfers and Subsidies - Operational:  Monetary Allocations - Public Corporations:  Other Transfers Public Corporations - Alexkor Ltd</v>
          </cell>
          <cell r="R11375" t="str">
            <v>2</v>
          </cell>
          <cell r="S11375" t="str">
            <v>59</v>
          </cell>
          <cell r="T11375" t="str">
            <v>707</v>
          </cell>
          <cell r="U11375" t="str">
            <v>0</v>
          </cell>
          <cell r="V11375" t="str">
            <v>PUB CORP O/TRF: ALEXKOR LTD</v>
          </cell>
        </row>
        <row r="11376">
          <cell r="Q11376" t="str">
            <v>Expenditure:  Transfers and Subsidies - Operational:  Monetary Allocations - Public Corporations:  Other Transfers Public Corporations - Amatola Water Board</v>
          </cell>
          <cell r="R11376" t="str">
            <v>2</v>
          </cell>
          <cell r="S11376" t="str">
            <v>59</v>
          </cell>
          <cell r="T11376" t="str">
            <v>708</v>
          </cell>
          <cell r="U11376" t="str">
            <v>0</v>
          </cell>
          <cell r="V11376" t="str">
            <v>PUB CORP O/TRF: AMATOLA WATER BOARD</v>
          </cell>
        </row>
        <row r="11377">
          <cell r="Q11377" t="str">
            <v>Expenditure:  Transfers and Subsidies - Operational:  Monetary Allocations - Public Corporations:  Other Transfers Public Corporations - Armaments Corporation of South Africa</v>
          </cell>
          <cell r="R11377" t="str">
            <v>2</v>
          </cell>
          <cell r="S11377" t="str">
            <v>59</v>
          </cell>
          <cell r="T11377" t="str">
            <v>709</v>
          </cell>
          <cell r="U11377" t="str">
            <v>0</v>
          </cell>
          <cell r="V11377" t="str">
            <v>PUB CORP O/TRF: ARMAMENTS CORPORATION SA</v>
          </cell>
        </row>
        <row r="11378">
          <cell r="Q11378" t="str">
            <v>Expenditure:  Transfers and Subsidies - Operational:  Monetary Allocations - Public Corporations:  Other Transfers Public Corporations - Aventura</v>
          </cell>
          <cell r="R11378" t="str">
            <v>2</v>
          </cell>
          <cell r="S11378" t="str">
            <v>59</v>
          </cell>
          <cell r="T11378" t="str">
            <v>710</v>
          </cell>
          <cell r="U11378" t="str">
            <v>0</v>
          </cell>
          <cell r="V11378" t="str">
            <v>PUB CORP O/TRF: AVENTURA</v>
          </cell>
        </row>
        <row r="11379">
          <cell r="Q11379" t="str">
            <v>Expenditure:  Transfers and Subsidies - Operational:  Monetary Allocations - Public Corporations:  Other Transfers Public Corporations - Bala Farms (Pty) Ltd</v>
          </cell>
          <cell r="R11379" t="str">
            <v>2</v>
          </cell>
          <cell r="S11379" t="str">
            <v>59</v>
          </cell>
          <cell r="T11379" t="str">
            <v>711</v>
          </cell>
          <cell r="U11379" t="str">
            <v>0</v>
          </cell>
          <cell r="V11379" t="str">
            <v>PUB CORP O/TRF: BALA FARMS (PTY) LTD</v>
          </cell>
        </row>
        <row r="11380">
          <cell r="Q11380" t="str">
            <v>Expenditure:  Transfers and Subsidies - Operational:  Monetary Allocations - Public Corporations:  Other Transfers Public Corporations - Bloem Water</v>
          </cell>
          <cell r="R11380" t="str">
            <v>2</v>
          </cell>
          <cell r="S11380" t="str">
            <v>59</v>
          </cell>
          <cell r="T11380" t="str">
            <v>712</v>
          </cell>
          <cell r="U11380" t="str">
            <v>0</v>
          </cell>
          <cell r="V11380" t="str">
            <v>PUB CORP O/TRF: BLOEM WATER</v>
          </cell>
        </row>
        <row r="11381">
          <cell r="Q11381" t="str">
            <v>Expenditure:  Transfers and Subsidies - Operational:  Monetary Allocations - Public Corporations:  Other Transfers Public Corporations - Botshelo Water</v>
          </cell>
          <cell r="R11381" t="str">
            <v>2</v>
          </cell>
          <cell r="S11381" t="str">
            <v>59</v>
          </cell>
          <cell r="T11381" t="str">
            <v>713</v>
          </cell>
          <cell r="U11381" t="str">
            <v>0</v>
          </cell>
          <cell r="V11381" t="str">
            <v>PUB CORP O/TRF: BOTSHELO WATER</v>
          </cell>
        </row>
        <row r="11382">
          <cell r="Q11382" t="str">
            <v>Expenditure:  Transfers and Subsidies - Operational:  Monetary Allocations - Public Corporations:  Other Transfers Public Corporations - Bushbuckridge Water Board</v>
          </cell>
          <cell r="R11382" t="str">
            <v>2</v>
          </cell>
          <cell r="S11382" t="str">
            <v>59</v>
          </cell>
          <cell r="T11382" t="str">
            <v>714</v>
          </cell>
          <cell r="U11382" t="str">
            <v>0</v>
          </cell>
          <cell r="V11382" t="str">
            <v>PUB CORP O/TRF: BUSHBUCKRIDGE WATER BRD</v>
          </cell>
        </row>
        <row r="11383">
          <cell r="Q11383" t="str">
            <v>Expenditure:  Transfers and Subsidies - Operational:  Monetary Allocations - Public Corporations:  Other Transfers Public Corporations - Casidra (Pty) Ltd</v>
          </cell>
          <cell r="R11383" t="str">
            <v>2</v>
          </cell>
          <cell r="S11383" t="str">
            <v>59</v>
          </cell>
          <cell r="T11383" t="str">
            <v>715</v>
          </cell>
          <cell r="U11383" t="str">
            <v>0</v>
          </cell>
          <cell r="V11383" t="str">
            <v>PUB CORP O/TRF: CASIDRA (PTY) LTD</v>
          </cell>
        </row>
        <row r="11384">
          <cell r="Q11384" t="str">
            <v>Expenditure:  Transfers and Subsidies - Operational:  Monetary Allocations - Public Corporations:  Other Transfers Public Corporations - Central Energy Fund (Pty) Ltd (CEF)</v>
          </cell>
          <cell r="R11384" t="str">
            <v>2</v>
          </cell>
          <cell r="S11384" t="str">
            <v>59</v>
          </cell>
          <cell r="T11384" t="str">
            <v>716</v>
          </cell>
          <cell r="U11384" t="str">
            <v>0</v>
          </cell>
          <cell r="V11384" t="str">
            <v>PUB CORP O/TRF: CENTRAL ENERGY FUND</v>
          </cell>
        </row>
        <row r="11385">
          <cell r="Q11385" t="str">
            <v>Expenditure:  Transfers and Subsidies - Operational:  Monetary Allocations - Public Corporations:  Other Transfers Public Corporations - Coega Development Corporation</v>
          </cell>
          <cell r="R11385" t="str">
            <v>2</v>
          </cell>
          <cell r="S11385" t="str">
            <v>59</v>
          </cell>
          <cell r="T11385" t="str">
            <v>717</v>
          </cell>
          <cell r="U11385" t="str">
            <v>0</v>
          </cell>
          <cell r="V11385" t="str">
            <v>PUB CORP O/TRF: COEGA DEV CORPORATION</v>
          </cell>
        </row>
        <row r="11386">
          <cell r="Q11386" t="str">
            <v>Expenditure:  Transfers and Subsidies - Operational:  Monetary Allocations - Public Corporations:  Other Transfers Public Corporations - Council for Mineral Technology (MINTEK)</v>
          </cell>
          <cell r="R11386" t="str">
            <v>2</v>
          </cell>
          <cell r="S11386" t="str">
            <v>59</v>
          </cell>
          <cell r="T11386" t="str">
            <v>718</v>
          </cell>
          <cell r="U11386" t="str">
            <v>0</v>
          </cell>
          <cell r="V11386" t="str">
            <v>PUB CORP O/TRF: COUNCIL MINERAL TECHN</v>
          </cell>
        </row>
        <row r="11387">
          <cell r="Q11387" t="str">
            <v>Expenditure:  Transfers and Subsidies - Operational:  Monetary Allocations - Public Corporations:  Other Transfers Public Corporations - Council Science and Industrial Research (CSIR)</v>
          </cell>
          <cell r="R11387" t="str">
            <v>2</v>
          </cell>
          <cell r="S11387" t="str">
            <v>59</v>
          </cell>
          <cell r="T11387" t="str">
            <v>719</v>
          </cell>
          <cell r="U11387" t="str">
            <v>0</v>
          </cell>
          <cell r="V11387" t="str">
            <v>PUB CORP O/TRF: COUNCIL SCI &amp; INDUST RES</v>
          </cell>
        </row>
        <row r="11388">
          <cell r="Q11388" t="str">
            <v>Expenditure:  Transfers and Subsidies - Operational:  Monetary Allocations - Public Corporations:  Other Transfers Public Corporations - Cowslip Investments (Pty) Ltd</v>
          </cell>
          <cell r="R11388" t="str">
            <v>2</v>
          </cell>
          <cell r="S11388" t="str">
            <v>59</v>
          </cell>
          <cell r="T11388" t="str">
            <v>720</v>
          </cell>
          <cell r="U11388" t="str">
            <v>0</v>
          </cell>
          <cell r="V11388" t="str">
            <v>PUB CORP O/TRF: COWSLIP INVESTMENTS</v>
          </cell>
        </row>
        <row r="11389">
          <cell r="Q11389" t="str">
            <v>Expenditure:  Transfers and Subsidies - Operational:  Monetary Allocations - Public Corporations:  Other Transfers Public Corporations - Development Bank of South Africa</v>
          </cell>
          <cell r="R11389" t="str">
            <v>2</v>
          </cell>
          <cell r="S11389" t="str">
            <v>59</v>
          </cell>
          <cell r="T11389" t="str">
            <v>721</v>
          </cell>
          <cell r="U11389" t="str">
            <v>0</v>
          </cell>
          <cell r="V11389" t="str">
            <v>PUB CORP O/TRF: DEVELOPMENT BANK OF SA</v>
          </cell>
        </row>
        <row r="11390">
          <cell r="Q11390" t="str">
            <v>Expenditure:  Transfers and Subsidies - Operational:  Monetary Allocations - Public Corporations:  Other Transfers Public Corporations - Denel</v>
          </cell>
          <cell r="R11390" t="str">
            <v>2</v>
          </cell>
          <cell r="S11390" t="str">
            <v>59</v>
          </cell>
          <cell r="T11390" t="str">
            <v>722</v>
          </cell>
          <cell r="U11390" t="str">
            <v>0</v>
          </cell>
          <cell r="V11390" t="str">
            <v>PUB CORP O/TRF: DENEL</v>
          </cell>
        </row>
        <row r="11391">
          <cell r="Q11391" t="str">
            <v>Expenditure:  Transfers and Subsidies - Operational:  Monetary Allocations - Public Corporations:  Other Transfers Public Corporations - Development Corporation Eastern Cape</v>
          </cell>
          <cell r="R11391" t="str">
            <v>2</v>
          </cell>
          <cell r="S11391" t="str">
            <v>59</v>
          </cell>
          <cell r="T11391" t="str">
            <v>723</v>
          </cell>
          <cell r="U11391" t="str">
            <v>0</v>
          </cell>
          <cell r="V11391" t="str">
            <v>PUB CORP O/TRF: DEV CORPOR EASTERN CAPE</v>
          </cell>
        </row>
        <row r="11392">
          <cell r="Q11392" t="str">
            <v>Expenditure:  Transfers and Subsidies - Operational:  Monetary Allocations - Public Corporations:  Other Transfers Public Corporations - East London Industrial Development Zone Corporation</v>
          </cell>
          <cell r="R11392" t="str">
            <v>2</v>
          </cell>
          <cell r="S11392" t="str">
            <v>59</v>
          </cell>
          <cell r="T11392" t="str">
            <v>724</v>
          </cell>
          <cell r="U11392" t="str">
            <v>0</v>
          </cell>
          <cell r="V11392" t="str">
            <v>PUB CORP O/TRF:  EL IND DEV ZONE CORP</v>
          </cell>
        </row>
        <row r="11393">
          <cell r="Q11393" t="str">
            <v>Expenditure:  Transfers and Subsidies - Operational:  Monetary Allocations - Public Corporations:  Other Transfers Public Corporations - ESKOM</v>
          </cell>
          <cell r="R11393" t="str">
            <v>2</v>
          </cell>
          <cell r="S11393" t="str">
            <v>59</v>
          </cell>
          <cell r="T11393" t="str">
            <v>725</v>
          </cell>
          <cell r="U11393" t="str">
            <v>0</v>
          </cell>
          <cell r="V11393" t="str">
            <v>PUB CORP O/TRF: ESKOM</v>
          </cell>
        </row>
        <row r="11394">
          <cell r="Q11394" t="str">
            <v>Expenditure:  Transfers and Subsidies - Operational:  Monetary Allocations - Public Corporations:  Other Transfers Public Corporations - Export Credit Insurance Corporation of South Africa</v>
          </cell>
          <cell r="R11394" t="str">
            <v>2</v>
          </cell>
          <cell r="S11394" t="str">
            <v>59</v>
          </cell>
          <cell r="T11394" t="str">
            <v>726</v>
          </cell>
          <cell r="U11394" t="str">
            <v>0</v>
          </cell>
          <cell r="V11394" t="str">
            <v>PUB CORP O/TRF: EXPORT CDT INSUR CORP SA</v>
          </cell>
        </row>
        <row r="11395">
          <cell r="Q11395" t="str">
            <v>Expenditure:  Transfers and Subsidies - Operational:  Monetary Allocations - Public Corporations:  Other Transfers Public Corporations - Fines and Penalties</v>
          </cell>
          <cell r="R11395" t="str">
            <v>2</v>
          </cell>
          <cell r="S11395" t="str">
            <v>59</v>
          </cell>
          <cell r="T11395" t="str">
            <v>727</v>
          </cell>
          <cell r="U11395" t="str">
            <v>0</v>
          </cell>
          <cell r="V11395" t="str">
            <v>PUB CORP O/TRF: FINES &amp; PENALTIES</v>
          </cell>
        </row>
        <row r="11396">
          <cell r="Q11396" t="str">
            <v>Expenditure:  Transfers and Subsidies - Operational:  Monetary Allocations - Public Corporations:  Other Transfers Public Corporations - Free State Development Corporation</v>
          </cell>
          <cell r="R11396" t="str">
            <v>2</v>
          </cell>
          <cell r="S11396" t="str">
            <v>59</v>
          </cell>
          <cell r="T11396" t="str">
            <v>728</v>
          </cell>
          <cell r="U11396" t="str">
            <v>0</v>
          </cell>
          <cell r="V11396" t="str">
            <v>PUB CORP O/TRF: FREE STATE DEV CORPOR</v>
          </cell>
        </row>
        <row r="11397">
          <cell r="Q11397" t="str">
            <v>Expenditure:  Transfers and Subsidies - Operational:  Monetary Allocations - Public Corporations:  Other Transfers Public Corporations - Forest Sector Charter Council</v>
          </cell>
          <cell r="R11397" t="str">
            <v>2</v>
          </cell>
          <cell r="S11397" t="str">
            <v>59</v>
          </cell>
          <cell r="T11397" t="str">
            <v>729</v>
          </cell>
          <cell r="U11397" t="str">
            <v>0</v>
          </cell>
          <cell r="V11397" t="str">
            <v>PUB CORP O/TRF: FOREST SEC CHARTER COUN</v>
          </cell>
        </row>
        <row r="11398">
          <cell r="Q11398" t="str">
            <v>Expenditure:  Transfers and Subsidies - Operational:  Monetary Allocations - Public Corporations:  Other Transfers Public Corporations - Fund for Research into Industrial Development, Growth and Equity (FRIDGE)</v>
          </cell>
          <cell r="R11398" t="str">
            <v>2</v>
          </cell>
          <cell r="S11398" t="str">
            <v>59</v>
          </cell>
          <cell r="T11398" t="str">
            <v>730</v>
          </cell>
          <cell r="U11398" t="str">
            <v>0</v>
          </cell>
          <cell r="V11398" t="str">
            <v>PUB CORP O/TRF:  REC IND DEV GWTH &amp; EQUI</v>
          </cell>
        </row>
        <row r="11399">
          <cell r="Q11399" t="str">
            <v>Expenditure:  Transfers and Subsidies - Operational:  Monetary Allocations - Public Corporations:  Other Transfers Public Corporations - Gateway Airport Authority Ltd</v>
          </cell>
          <cell r="R11399" t="str">
            <v>2</v>
          </cell>
          <cell r="S11399" t="str">
            <v>59</v>
          </cell>
          <cell r="T11399" t="str">
            <v>731</v>
          </cell>
          <cell r="U11399" t="str">
            <v>0</v>
          </cell>
          <cell r="V11399" t="str">
            <v>PUB CORP O/TRF: GATEWAY AIRPORT AUTH LTD</v>
          </cell>
        </row>
        <row r="11400">
          <cell r="Q11400" t="str">
            <v>Expenditure:  Transfers and Subsidies - Operational:  Monetary Allocations - Public Corporations:  Other Transfers Public Corporations - Ikangala Water</v>
          </cell>
          <cell r="R11400" t="str">
            <v>2</v>
          </cell>
          <cell r="S11400" t="str">
            <v>59</v>
          </cell>
          <cell r="T11400" t="str">
            <v>732</v>
          </cell>
          <cell r="U11400" t="str">
            <v>0</v>
          </cell>
          <cell r="V11400" t="str">
            <v>PUB CORP O/TRF: IKANGALA WATER</v>
          </cell>
        </row>
        <row r="11401">
          <cell r="Q11401" t="str">
            <v>Expenditure:  Transfers and Subsidies - Operational:  Monetary Allocations - Public Corporations:  Other Transfers Public Corporations - Inala Farms (Pty) Ltd</v>
          </cell>
          <cell r="R11401" t="str">
            <v>2</v>
          </cell>
          <cell r="S11401" t="str">
            <v>59</v>
          </cell>
          <cell r="T11401" t="str">
            <v>733</v>
          </cell>
          <cell r="U11401" t="str">
            <v>0</v>
          </cell>
          <cell r="V11401" t="str">
            <v>PUB CORP O/TRF: INALA FARMS (PTY) LTD</v>
          </cell>
        </row>
        <row r="11402">
          <cell r="Q11402" t="str">
            <v>Expenditure:  Transfers and Subsidies - Operational:  Monetary Allocations - Public Corporations:  Other Transfers Public Corporations - Independent  Development Trust</v>
          </cell>
          <cell r="R11402" t="str">
            <v>2</v>
          </cell>
          <cell r="S11402" t="str">
            <v>59</v>
          </cell>
          <cell r="T11402" t="str">
            <v>734</v>
          </cell>
          <cell r="U11402" t="str">
            <v>0</v>
          </cell>
          <cell r="V11402" t="str">
            <v>PUB CORP O/TRF: INDEPENDENT  DEVEL TRUST</v>
          </cell>
        </row>
        <row r="11403">
          <cell r="Q11403" t="str">
            <v>Expenditure:  Transfers and Subsidies - Operational:  Monetary Allocations - Public Corporations:  Other Transfers Public Corporations - Industrial Development Corporation of South Africa Ltd</v>
          </cell>
          <cell r="R11403" t="str">
            <v>2</v>
          </cell>
          <cell r="S11403" t="str">
            <v>59</v>
          </cell>
          <cell r="T11403" t="str">
            <v>735</v>
          </cell>
          <cell r="U11403" t="str">
            <v>0</v>
          </cell>
          <cell r="V11403" t="str">
            <v>PUB CORP O/TRF: INDUS DEV  CORP OF SA</v>
          </cell>
        </row>
        <row r="11404">
          <cell r="Q11404" t="str">
            <v>Expenditure:  Transfers and Subsidies - Operational:  Monetary Allocations - Public Corporations:  Other Transfers Public Corporations - Broadband Infraco</v>
          </cell>
          <cell r="R11404" t="str">
            <v>2</v>
          </cell>
          <cell r="S11404" t="str">
            <v>59</v>
          </cell>
          <cell r="T11404" t="str">
            <v>736</v>
          </cell>
          <cell r="U11404" t="str">
            <v>0</v>
          </cell>
          <cell r="V11404" t="str">
            <v>PUB CORP O/TRF: BROADBAND INFRACO</v>
          </cell>
        </row>
        <row r="11405">
          <cell r="Q11405" t="str">
            <v>Expenditure:  Transfers and Subsidies - Operational:  Monetary Allocations - Public Corporations:  Other Transfers Public Corporations - ITHALA  Development Finance Corporation</v>
          </cell>
          <cell r="R11405" t="str">
            <v>2</v>
          </cell>
          <cell r="S11405" t="str">
            <v>59</v>
          </cell>
          <cell r="T11405" t="str">
            <v>737</v>
          </cell>
          <cell r="U11405" t="str">
            <v>0</v>
          </cell>
          <cell r="V11405" t="str">
            <v>PUB CORP O/TRF:  ITHALA  DEV FINAN CORP</v>
          </cell>
        </row>
        <row r="11406">
          <cell r="Q11406" t="str">
            <v>Expenditure:  Transfers and Subsidies - Operational:  Monetary Allocations - Public Corporations:  Other Transfers Public Corporations - Kalahari-East Water Board</v>
          </cell>
          <cell r="R11406" t="str">
            <v>2</v>
          </cell>
          <cell r="S11406" t="str">
            <v>59</v>
          </cell>
          <cell r="T11406" t="str">
            <v>738</v>
          </cell>
          <cell r="U11406" t="str">
            <v>0</v>
          </cell>
          <cell r="V11406" t="str">
            <v>PUB CORP O/TRF: KALAHARI-EAST WATER BRD</v>
          </cell>
        </row>
        <row r="11407">
          <cell r="Q11407" t="str">
            <v>Expenditure:  Transfers and Subsidies - Operational:  Monetary Allocations - Public Corporations:  Other Transfers Public Corporations - Kalahari-West Water Board</v>
          </cell>
          <cell r="R11407" t="str">
            <v>2</v>
          </cell>
          <cell r="S11407" t="str">
            <v>59</v>
          </cell>
          <cell r="T11407" t="str">
            <v>739</v>
          </cell>
          <cell r="U11407" t="str">
            <v>0</v>
          </cell>
          <cell r="V11407" t="str">
            <v>PUB CORP O/TRF: KALAHARI-WEST WATER BRD</v>
          </cell>
        </row>
        <row r="11408">
          <cell r="Q11408" t="str">
            <v>Expenditure:  Transfers and Subsidies - Operational:  Monetary Allocations - Public Corporations:  Other Transfers Public Corporations - Khula Enterprises</v>
          </cell>
          <cell r="R11408" t="str">
            <v>2</v>
          </cell>
          <cell r="S11408" t="str">
            <v>59</v>
          </cell>
          <cell r="T11408" t="str">
            <v>740</v>
          </cell>
          <cell r="U11408" t="str">
            <v>0</v>
          </cell>
          <cell r="V11408" t="str">
            <v>PUB CORP O/TRF: KHULA ENTERPRISES</v>
          </cell>
        </row>
        <row r="11409">
          <cell r="Q11409" t="str">
            <v>Expenditure:  Transfers and Subsidies - Operational:  Monetary Allocations - Public Corporations:  Other Transfers Public Corporations - Land and Agricultural Bank of South Africa</v>
          </cell>
          <cell r="R11409" t="str">
            <v>2</v>
          </cell>
          <cell r="S11409" t="str">
            <v>59</v>
          </cell>
          <cell r="T11409" t="str">
            <v>741</v>
          </cell>
          <cell r="U11409" t="str">
            <v>0</v>
          </cell>
          <cell r="V11409" t="str">
            <v>PUB CORP O/TRF: LAND &amp; AGRIC BANK SA</v>
          </cell>
        </row>
        <row r="11410">
          <cell r="Q11410" t="str">
            <v>Expenditure:  Transfers and Subsidies - Operational:  Monetary Allocations - Public Corporations:  Other Transfers Public Corporations - Lepelle Northern Water</v>
          </cell>
          <cell r="R11410" t="str">
            <v>2</v>
          </cell>
          <cell r="S11410" t="str">
            <v>59</v>
          </cell>
          <cell r="T11410" t="str">
            <v>742</v>
          </cell>
          <cell r="U11410" t="str">
            <v>0</v>
          </cell>
          <cell r="V11410" t="str">
            <v>PUB CORP O/TRF: LEPELLE NORTHERN WATER</v>
          </cell>
        </row>
        <row r="11411">
          <cell r="Q11411" t="str">
            <v>Expenditure:  Transfers and Subsidies - Operational:  Monetary Allocations - Public Corporations:  Other Transfers Public Corporations - Magalies Water</v>
          </cell>
          <cell r="R11411" t="str">
            <v>2</v>
          </cell>
          <cell r="S11411" t="str">
            <v>59</v>
          </cell>
          <cell r="T11411" t="str">
            <v>743</v>
          </cell>
          <cell r="U11411" t="str">
            <v>0</v>
          </cell>
          <cell r="V11411" t="str">
            <v>PUB CORP O/TRF: MAGALIES WATER</v>
          </cell>
        </row>
        <row r="11412">
          <cell r="Q11412" t="str">
            <v>Expenditure:  Transfers and Subsidies - Operational:  Monetary Allocations - Public Corporations:  Other Transfers Public Corporations - Mafikeng Industrial Development Zone (Pty)Ltd</v>
          </cell>
          <cell r="R11412" t="str">
            <v>2</v>
          </cell>
          <cell r="S11412" t="str">
            <v>59</v>
          </cell>
          <cell r="T11412" t="str">
            <v>744</v>
          </cell>
          <cell r="U11412" t="str">
            <v>0</v>
          </cell>
          <cell r="V11412" t="str">
            <v>PUB CORP O/TRF: MAHIKENG INDUST DEV ZONE</v>
          </cell>
        </row>
        <row r="11413">
          <cell r="Q11413" t="str">
            <v>Expenditure:  Transfers and Subsidies - Operational:  Monetary Allocations - Public Corporations:  Other Transfers Public Corporations - Mayibuye Transport Corporation</v>
          </cell>
          <cell r="R11413" t="str">
            <v>2</v>
          </cell>
          <cell r="S11413" t="str">
            <v>59</v>
          </cell>
          <cell r="T11413" t="str">
            <v>745</v>
          </cell>
          <cell r="U11413" t="str">
            <v>0</v>
          </cell>
          <cell r="V11413" t="str">
            <v>PUB CORP O/TRF: MAYIBUYE TRANSPORT CORP</v>
          </cell>
        </row>
        <row r="11414">
          <cell r="Q11414" t="str">
            <v>Expenditure:  Transfers and Subsidies - Operational:  Monetary Allocations - Public Corporations:  Other Transfers Public Corporations - Mhlathuze Water</v>
          </cell>
          <cell r="R11414" t="str">
            <v>2</v>
          </cell>
          <cell r="S11414" t="str">
            <v>59</v>
          </cell>
          <cell r="T11414" t="str">
            <v>746</v>
          </cell>
          <cell r="U11414" t="str">
            <v>0</v>
          </cell>
          <cell r="V11414" t="str">
            <v>PUB CORP O/TRF: MHLATHUZE WATER</v>
          </cell>
        </row>
        <row r="11415">
          <cell r="Q11415" t="str">
            <v>Expenditure:  Transfers and Subsidies - Operational:  Monetary Allocations - Public Corporations:  Other Transfers Public Corporations - Mjindi Farming (Pty) Ltd</v>
          </cell>
          <cell r="R11415" t="str">
            <v>2</v>
          </cell>
          <cell r="S11415" t="str">
            <v>59</v>
          </cell>
          <cell r="T11415" t="str">
            <v>747</v>
          </cell>
          <cell r="U11415" t="str">
            <v>0</v>
          </cell>
          <cell r="V11415" t="str">
            <v>PUB CORP O/TRF: MJINDI FARMING (PTY) LTD</v>
          </cell>
        </row>
        <row r="11416">
          <cell r="Q11416" t="str">
            <v>Expenditure:  Transfers and Subsidies - Operational:  Monetary Allocations - Public Corporations:  Other Transfers Public Corporations - Mpendle Ntambanana Agri Company</v>
          </cell>
          <cell r="R11416" t="str">
            <v>2</v>
          </cell>
          <cell r="S11416" t="str">
            <v>59</v>
          </cell>
          <cell r="T11416" t="str">
            <v>748</v>
          </cell>
          <cell r="U11416" t="str">
            <v>0</v>
          </cell>
          <cell r="V11416" t="str">
            <v>PUB CORP O/TRF: MPENDLE NTAMBANANA AGRI</v>
          </cell>
        </row>
        <row r="11417">
          <cell r="Q11417" t="str">
            <v>Expenditure:  Transfers and Subsidies - Operational:  Monetary Allocations - Public Corporations:  Other Transfers Public Corporations - Mpumalanga Agricultural Development Corporation</v>
          </cell>
          <cell r="R11417" t="str">
            <v>2</v>
          </cell>
          <cell r="S11417" t="str">
            <v>59</v>
          </cell>
          <cell r="T11417" t="str">
            <v>749</v>
          </cell>
          <cell r="U11417" t="str">
            <v>0</v>
          </cell>
          <cell r="V11417" t="str">
            <v>PUB CORP O/TRF: MPUMALANGA AGRI DEV CORP</v>
          </cell>
        </row>
        <row r="11418">
          <cell r="Q11418" t="str">
            <v>Expenditure:  Transfers and Subsidies - Operational:  Monetary Allocations - Public Corporations:  Other Transfers Public Corporations - Mpumalanga Economic Growth Agency</v>
          </cell>
          <cell r="R11418" t="str">
            <v>2</v>
          </cell>
          <cell r="S11418" t="str">
            <v>59</v>
          </cell>
          <cell r="T11418" t="str">
            <v>750</v>
          </cell>
          <cell r="U11418" t="str">
            <v>0</v>
          </cell>
          <cell r="V11418" t="str">
            <v>PUB CORP O/TRF: MPUMA ECON GROWTH AGEN</v>
          </cell>
        </row>
        <row r="11419">
          <cell r="Q11419" t="str">
            <v>Expenditure:  Transfers and Subsidies - Operational:  Monetary Allocations - Public Corporations:  Other Transfers Public Corporations - Mpumalanga Housing Finance Company</v>
          </cell>
          <cell r="R11419" t="str">
            <v>2</v>
          </cell>
          <cell r="S11419" t="str">
            <v>59</v>
          </cell>
          <cell r="T11419" t="str">
            <v>751</v>
          </cell>
          <cell r="U11419" t="str">
            <v>0</v>
          </cell>
          <cell r="V11419" t="str">
            <v>PUB CORP O/TRF: MPUMA HOUSING FIN COMP</v>
          </cell>
        </row>
        <row r="11420">
          <cell r="Q11420" t="str">
            <v>Expenditure:  Transfers and Subsidies - Operational:  Monetary Allocations - Public Corporations:  Other Transfers Public Corporations - Namaqua Water Board</v>
          </cell>
          <cell r="R11420" t="str">
            <v>2</v>
          </cell>
          <cell r="S11420" t="str">
            <v>59</v>
          </cell>
          <cell r="T11420" t="str">
            <v>752</v>
          </cell>
          <cell r="U11420" t="str">
            <v>0</v>
          </cell>
          <cell r="V11420" t="str">
            <v>PUB CORP O/TRF: NAMAQUA WATER BOARD</v>
          </cell>
        </row>
        <row r="11421">
          <cell r="Q11421" t="str">
            <v>Expenditure:  Transfers and Subsidies - Operational:  Monetary Allocations - Public Corporations:  Other Transfers Public Corporations - NCERA Farms (Pty) Ltd</v>
          </cell>
          <cell r="R11421" t="str">
            <v>2</v>
          </cell>
          <cell r="S11421" t="str">
            <v>59</v>
          </cell>
          <cell r="T11421" t="str">
            <v>753</v>
          </cell>
          <cell r="U11421" t="str">
            <v>0</v>
          </cell>
          <cell r="V11421" t="str">
            <v>PUB CORP O/TRF: NCERA FARMS (PTY) LTD</v>
          </cell>
        </row>
        <row r="11422">
          <cell r="Q11422" t="str">
            <v>Expenditure:  Transfers and Subsidies - Operational:  Monetary Allocations - Public Corporations:  Other Transfers Public Corporations - Non-Grid Schools (Eskom Tsi)</v>
          </cell>
          <cell r="R11422" t="str">
            <v>2</v>
          </cell>
          <cell r="S11422" t="str">
            <v>59</v>
          </cell>
          <cell r="T11422" t="str">
            <v>754</v>
          </cell>
          <cell r="U11422" t="str">
            <v>0</v>
          </cell>
          <cell r="V11422" t="str">
            <v>PUB CORP O/TRF: NON-GRID SCH (ESKOM TSI)</v>
          </cell>
        </row>
        <row r="11423">
          <cell r="Q11423" t="str">
            <v>Expenditure:  Transfers and Subsidies - Operational:  Monetary Allocations - Public Corporations:  Other Transfers Public Corporations - Northern Province Development Corporation</v>
          </cell>
          <cell r="R11423" t="str">
            <v>2</v>
          </cell>
          <cell r="S11423" t="str">
            <v>59</v>
          </cell>
          <cell r="T11423" t="str">
            <v>755</v>
          </cell>
          <cell r="U11423" t="str">
            <v>0</v>
          </cell>
          <cell r="V11423" t="str">
            <v>PUB CORP O/TRF: NORTHERN PROV DEV CORP</v>
          </cell>
        </row>
        <row r="11424">
          <cell r="Q11424" t="str">
            <v>Expenditure:  Transfers and Subsidies - Operational:  Monetary Allocations - Public Corporations:  Other Transfers Public Corporations - Ntsika Enterprises</v>
          </cell>
          <cell r="R11424" t="str">
            <v>2</v>
          </cell>
          <cell r="S11424" t="str">
            <v>59</v>
          </cell>
          <cell r="T11424" t="str">
            <v>756</v>
          </cell>
          <cell r="U11424" t="str">
            <v>0</v>
          </cell>
          <cell r="V11424" t="str">
            <v>PUB CORP O/TRF: NTSIKA ENTERPRISES</v>
          </cell>
        </row>
        <row r="11425">
          <cell r="Q11425" t="str">
            <v>Expenditure:  Transfers and Subsidies - Operational:  Monetary Allocations - Public Corporations:  Other Transfers Public Corporations - North West Development Corporation</v>
          </cell>
          <cell r="R11425" t="str">
            <v>2</v>
          </cell>
          <cell r="S11425" t="str">
            <v>59</v>
          </cell>
          <cell r="T11425" t="str">
            <v>757</v>
          </cell>
          <cell r="U11425" t="str">
            <v>0</v>
          </cell>
          <cell r="V11425" t="str">
            <v>PUB CORP O/TRF: NORTH WEST DEV CORP</v>
          </cell>
        </row>
        <row r="11426">
          <cell r="Q11426" t="str">
            <v>Expenditure:  Transfers and Subsidies - Operational:  Monetary Allocations - Public Corporations:  Other Transfers Public Corporations - North West Water Supply Authority Board</v>
          </cell>
          <cell r="R11426" t="str">
            <v>2</v>
          </cell>
          <cell r="S11426" t="str">
            <v>59</v>
          </cell>
          <cell r="T11426" t="str">
            <v>758</v>
          </cell>
          <cell r="U11426" t="str">
            <v>0</v>
          </cell>
          <cell r="V11426" t="str">
            <v>PUB CORP O/TRF: NW WATER SUPPLY AUTH BRD</v>
          </cell>
        </row>
        <row r="11427">
          <cell r="Q11427" t="str">
            <v>Expenditure:  Transfers and Subsidies - Operational:  Monetary Allocations - Public Corporations:  Other Transfers Public Corporations - Onderstepoort Biological Products</v>
          </cell>
          <cell r="R11427" t="str">
            <v>2</v>
          </cell>
          <cell r="S11427" t="str">
            <v>59</v>
          </cell>
          <cell r="T11427" t="str">
            <v>759</v>
          </cell>
          <cell r="U11427" t="str">
            <v>0</v>
          </cell>
          <cell r="V11427" t="str">
            <v>PUB CORP O/TRF: ONDERSTEPOORT BIOL PROD</v>
          </cell>
        </row>
        <row r="11428">
          <cell r="Q11428" t="str">
            <v>Expenditure:  Transfers and Subsidies - Operational:  Monetary Allocations - Public Corporations:  Other Transfers Public Corporations - Overberg Water</v>
          </cell>
          <cell r="R11428" t="str">
            <v>2</v>
          </cell>
          <cell r="S11428" t="str">
            <v>59</v>
          </cell>
          <cell r="T11428" t="str">
            <v>760</v>
          </cell>
          <cell r="U11428" t="str">
            <v>0</v>
          </cell>
          <cell r="V11428" t="str">
            <v>PUB CORP O/TRF: OVERBERG WATER</v>
          </cell>
        </row>
        <row r="11429">
          <cell r="Q11429" t="str">
            <v>Expenditure:  Transfers and Subsidies - Operational:  Monetary Allocations - Public Corporations:  Other Transfers Public Corporations - Passenger Rail Agency of South Africa</v>
          </cell>
          <cell r="R11429" t="str">
            <v>2</v>
          </cell>
          <cell r="S11429" t="str">
            <v>59</v>
          </cell>
          <cell r="T11429" t="str">
            <v>761</v>
          </cell>
          <cell r="U11429" t="str">
            <v>0</v>
          </cell>
          <cell r="V11429" t="str">
            <v>PUB CORP O/TRF: PASSENGER RAIL AGENCY SA</v>
          </cell>
        </row>
        <row r="11430">
          <cell r="Q11430" t="str">
            <v>Expenditure:  Transfers and Subsidies - Operational:  Monetary Allocations - Public Corporations:  Other Transfers Public Corporations - Pebble Bed Modular Reactor (PBMR)</v>
          </cell>
          <cell r="R11430" t="str">
            <v>2</v>
          </cell>
          <cell r="S11430" t="str">
            <v>59</v>
          </cell>
          <cell r="T11430" t="str">
            <v>762</v>
          </cell>
          <cell r="U11430" t="str">
            <v>0</v>
          </cell>
          <cell r="V11430" t="str">
            <v>PUB CORP O/TRF: PEBBLE BED MODUL REACTOR</v>
          </cell>
        </row>
        <row r="11431">
          <cell r="Q11431" t="str">
            <v>Expenditure:  Transfers and Subsidies - Operational:  Monetary Allocations - Public Corporations:  Other Transfers Public Corporations - Pelladrift Water Board</v>
          </cell>
          <cell r="R11431" t="str">
            <v>2</v>
          </cell>
          <cell r="S11431" t="str">
            <v>59</v>
          </cell>
          <cell r="T11431" t="str">
            <v>763</v>
          </cell>
          <cell r="U11431" t="str">
            <v>0</v>
          </cell>
          <cell r="V11431" t="str">
            <v>PUB CORP O/TRF: PELLADRIFT WATER BOARD</v>
          </cell>
        </row>
        <row r="11432">
          <cell r="Q11432" t="str">
            <v>Expenditure:  Transfers and Subsidies - Operational:  Monetary Allocations - Public Corporations:  Other Transfers Public Corporations - Public Invest Corporation Ltd</v>
          </cell>
          <cell r="R11432" t="str">
            <v>2</v>
          </cell>
          <cell r="S11432" t="str">
            <v>59</v>
          </cell>
          <cell r="T11432" t="str">
            <v>764</v>
          </cell>
          <cell r="U11432" t="str">
            <v>0</v>
          </cell>
          <cell r="V11432" t="str">
            <v>PUB CORP O/TRF: PUBLIC INVEST CORP LTD</v>
          </cell>
        </row>
        <row r="11433">
          <cell r="Q11433" t="str">
            <v>Expenditure:  Transfers and Subsidies - Operational:  Monetary Allocations - Public Corporations:  Other Transfers Public Corporations - Rand Water</v>
          </cell>
          <cell r="R11433" t="str">
            <v>2</v>
          </cell>
          <cell r="S11433" t="str">
            <v>59</v>
          </cell>
          <cell r="T11433" t="str">
            <v>765</v>
          </cell>
          <cell r="U11433" t="str">
            <v>0</v>
          </cell>
          <cell r="V11433" t="str">
            <v>PUB CORP O/TRF: RAND WATER</v>
          </cell>
        </row>
        <row r="11434">
          <cell r="Q11434" t="str">
            <v>Expenditure:  Transfers and Subsidies - Operational:  Monetary Allocations - Public Corporations:  Other Transfers Public Corporations - South Africa Agricultural Academy</v>
          </cell>
          <cell r="R11434" t="str">
            <v>2</v>
          </cell>
          <cell r="S11434" t="str">
            <v>59</v>
          </cell>
          <cell r="T11434" t="str">
            <v>766</v>
          </cell>
          <cell r="U11434" t="str">
            <v>0</v>
          </cell>
          <cell r="V11434" t="str">
            <v>PUB CORP O/TRF: SA AGRICULTURAL ACADEMY</v>
          </cell>
        </row>
        <row r="11435">
          <cell r="Q11435" t="str">
            <v>Expenditure:  Transfers and Subsidies - Operational:  Monetary Allocations - Public Corporations:  Other Transfers Public Corporations - South Africa Broadcasting Corp Ltd</v>
          </cell>
          <cell r="R11435" t="str">
            <v>2</v>
          </cell>
          <cell r="S11435" t="str">
            <v>59</v>
          </cell>
          <cell r="T11435" t="str">
            <v>767</v>
          </cell>
          <cell r="U11435" t="str">
            <v>0</v>
          </cell>
          <cell r="V11435" t="str">
            <v>PUB CORP O/TRF: SA BROADCASTING CORP</v>
          </cell>
        </row>
        <row r="11436">
          <cell r="Q11436" t="str">
            <v>Expenditure:  Transfers and Subsidies - Operational:  Monetary Allocations - Public Corporations:  Other Transfers Public Corporations - South Africa Bureau of Standards (SABS)</v>
          </cell>
          <cell r="R11436" t="str">
            <v>2</v>
          </cell>
          <cell r="S11436" t="str">
            <v>59</v>
          </cell>
          <cell r="T11436" t="str">
            <v>768</v>
          </cell>
          <cell r="U11436" t="str">
            <v>0</v>
          </cell>
          <cell r="V11436" t="str">
            <v>PUB CORP O/TRF: SA BUREAU OF STANDARDS</v>
          </cell>
        </row>
        <row r="11437">
          <cell r="Q11437" t="str">
            <v>Expenditure:  Transfers and Subsidies - Operational:  Monetary Allocations - Public Corporations:  Other Transfers Public Corporations - South Africa Express (SAX)</v>
          </cell>
          <cell r="R11437" t="str">
            <v>2</v>
          </cell>
          <cell r="S11437" t="str">
            <v>59</v>
          </cell>
          <cell r="T11437" t="str">
            <v>769</v>
          </cell>
          <cell r="U11437" t="str">
            <v>0</v>
          </cell>
          <cell r="V11437" t="str">
            <v>PUB CORP O/TRF: SA EXPRESS</v>
          </cell>
        </row>
        <row r="11438">
          <cell r="Q11438" t="str">
            <v>Expenditure:  Transfers and Subsidies - Operational:  Monetary Allocations - Public Corporations:  Other Transfers Public Corporations - South Africa Forestry Company Ltd</v>
          </cell>
          <cell r="R11438" t="str">
            <v>2</v>
          </cell>
          <cell r="S11438" t="str">
            <v>59</v>
          </cell>
          <cell r="T11438" t="str">
            <v>770</v>
          </cell>
          <cell r="U11438" t="str">
            <v>0</v>
          </cell>
          <cell r="V11438" t="str">
            <v>PUB CORP O/TRF: SA FORESTRY COMPANY LTD</v>
          </cell>
        </row>
        <row r="11439">
          <cell r="Q11439" t="str">
            <v>Expenditure:  Transfers and Subsidies - Operational:  Monetary Allocations - Public Corporations:  Other Transfers Public Corporations - South Africa Nuclear Energy Corp</v>
          </cell>
          <cell r="R11439" t="str">
            <v>2</v>
          </cell>
          <cell r="S11439" t="str">
            <v>59</v>
          </cell>
          <cell r="T11439" t="str">
            <v>771</v>
          </cell>
          <cell r="U11439" t="str">
            <v>0</v>
          </cell>
          <cell r="V11439" t="str">
            <v>PUB CORP O/TRF: SA NUCLEAR ENERGY CORP</v>
          </cell>
        </row>
        <row r="11440">
          <cell r="Q11440" t="str">
            <v>Expenditure:  Transfers and Subsidies - Operational:  Monetary Allocations - Public Corporations:  Other Transfers Public Corporations - South Africa Post Office Ltd</v>
          </cell>
          <cell r="R11440" t="str">
            <v>2</v>
          </cell>
          <cell r="S11440" t="str">
            <v>59</v>
          </cell>
          <cell r="T11440" t="str">
            <v>772</v>
          </cell>
          <cell r="U11440" t="str">
            <v>0</v>
          </cell>
          <cell r="V11440" t="str">
            <v>PUB CORP O/TRF: SA POST OFFICE LTD</v>
          </cell>
        </row>
        <row r="11441">
          <cell r="Q11441" t="str">
            <v>Expenditure:  Transfers and Subsidies - Operational:  Monetary Allocations - Public Corporations:  Other Transfers Public Corporations - South Africa Rail Commuter Corporation Ltd</v>
          </cell>
          <cell r="R11441" t="str">
            <v>2</v>
          </cell>
          <cell r="S11441" t="str">
            <v>59</v>
          </cell>
          <cell r="T11441" t="str">
            <v>773</v>
          </cell>
          <cell r="U11441" t="str">
            <v>0</v>
          </cell>
          <cell r="V11441" t="str">
            <v>PUB CORP O/TRF: SA RAIL COMMUTER CORP</v>
          </cell>
        </row>
        <row r="11442">
          <cell r="Q11442" t="str">
            <v>Expenditure:  Transfers and Subsidies - Operational:  Monetary Allocations - Public Corporations:  Other Transfers Public Corporations - South Africa Special Risk Ins Ass (SASRIA)</v>
          </cell>
          <cell r="R11442" t="str">
            <v>2</v>
          </cell>
          <cell r="S11442" t="str">
            <v>59</v>
          </cell>
          <cell r="T11442" t="str">
            <v>774</v>
          </cell>
          <cell r="U11442" t="str">
            <v>0</v>
          </cell>
          <cell r="V11442" t="str">
            <v>PUB CORP O/TRF: SA SPECIAL RISK INS ASS</v>
          </cell>
        </row>
        <row r="11443">
          <cell r="Q11443" t="str">
            <v>Expenditure:  Transfers and Subsidies - Operational:  Monetary Allocations - Public Corporations:  Other Transfers Public Corporations - South African Airways</v>
          </cell>
          <cell r="R11443" t="str">
            <v>2</v>
          </cell>
          <cell r="S11443" t="str">
            <v>59</v>
          </cell>
          <cell r="T11443" t="str">
            <v>775</v>
          </cell>
          <cell r="U11443" t="str">
            <v>0</v>
          </cell>
          <cell r="V11443" t="str">
            <v>PUB CORP O/TRF: SA AIRWAYS</v>
          </cell>
        </row>
        <row r="11444">
          <cell r="Q11444" t="str">
            <v>Expenditure:  Transfers and Subsidies - Operational:  Monetary Allocations - Public Corporations:  Other Transfers Public Corporations - Sedibeng Water</v>
          </cell>
          <cell r="R11444" t="str">
            <v>2</v>
          </cell>
          <cell r="S11444" t="str">
            <v>59</v>
          </cell>
          <cell r="T11444" t="str">
            <v>776</v>
          </cell>
          <cell r="U11444" t="str">
            <v>0</v>
          </cell>
          <cell r="V11444" t="str">
            <v>PUB CORP O/TRF: SEDIBENG WATER</v>
          </cell>
        </row>
        <row r="11445">
          <cell r="Q11445" t="str">
            <v>Expenditure:  Transfers and Subsidies - Operational:  Monetary Allocations - Public Corporations:  Other Transfers Public Corporations - Sentech</v>
          </cell>
          <cell r="R11445" t="str">
            <v>2</v>
          </cell>
          <cell r="S11445" t="str">
            <v>59</v>
          </cell>
          <cell r="T11445" t="str">
            <v>777</v>
          </cell>
          <cell r="U11445" t="str">
            <v>0</v>
          </cell>
          <cell r="V11445" t="str">
            <v>PUB CORP O/TRF: SENTECH</v>
          </cell>
        </row>
        <row r="11446">
          <cell r="Q11446" t="str">
            <v>Expenditure:  Transfers and Subsidies - Operational:  Monetary Allocations - Public Corporations:  Other Transfers Public Corporations - State Diamond Trader</v>
          </cell>
          <cell r="R11446" t="str">
            <v>2</v>
          </cell>
          <cell r="S11446" t="str">
            <v>59</v>
          </cell>
          <cell r="T11446" t="str">
            <v>778</v>
          </cell>
          <cell r="U11446" t="str">
            <v>0</v>
          </cell>
          <cell r="V11446" t="str">
            <v>PUB CORP O/TRF: STATE DIAMOND TRADER</v>
          </cell>
        </row>
        <row r="11447">
          <cell r="Q11447" t="str">
            <v>Expenditure:  Transfers and Subsidies - Operational:  Monetary Allocations - Public Corporations:  Other Transfers Public Corporations - Telkom South Africa Ltd</v>
          </cell>
          <cell r="R11447" t="str">
            <v>2</v>
          </cell>
          <cell r="S11447" t="str">
            <v>59</v>
          </cell>
          <cell r="T11447" t="str">
            <v>779</v>
          </cell>
          <cell r="U11447" t="str">
            <v>0</v>
          </cell>
          <cell r="V11447" t="str">
            <v>PUB CORP O/TRF: TELKOM SOUTH AFRICA LTD</v>
          </cell>
        </row>
        <row r="11448">
          <cell r="Q11448" t="str">
            <v>Expenditure:  Transfers and Subsidies - Operational:  Monetary Allocations - Public Corporations:  Other Transfers Public Corporations - Trade Fundi (Pty) Ltd</v>
          </cell>
          <cell r="R11448" t="str">
            <v>2</v>
          </cell>
          <cell r="S11448" t="str">
            <v>59</v>
          </cell>
          <cell r="T11448" t="str">
            <v>780</v>
          </cell>
          <cell r="U11448" t="str">
            <v>0</v>
          </cell>
          <cell r="V11448" t="str">
            <v>PUB CORP O/TRF: TRADE FUNDI (PTY) LTD</v>
          </cell>
        </row>
        <row r="11449">
          <cell r="Q11449" t="str">
            <v>Expenditure:  Transfers and Subsidies - Operational:  Monetary Allocations - Public Corporations:  Other Transfers Public Corporations - Trans-Caledon Tunnel Authority (TCTA)</v>
          </cell>
          <cell r="R11449" t="str">
            <v>2</v>
          </cell>
          <cell r="S11449" t="str">
            <v>59</v>
          </cell>
          <cell r="T11449" t="str">
            <v>781</v>
          </cell>
          <cell r="U11449" t="str">
            <v>0</v>
          </cell>
          <cell r="V11449" t="str">
            <v>PUB CORP O/TRF: TRANS-CALEDON TUNNEL AUT</v>
          </cell>
        </row>
        <row r="11450">
          <cell r="Q11450" t="str">
            <v>Expenditure:  Transfers and Subsidies - Operational:  Monetary Allocations - Public Corporations:  Other Transfers Public Corporations - Transnet Limited</v>
          </cell>
          <cell r="R11450" t="str">
            <v>2</v>
          </cell>
          <cell r="S11450" t="str">
            <v>59</v>
          </cell>
          <cell r="T11450" t="str">
            <v>782</v>
          </cell>
          <cell r="U11450" t="str">
            <v>0</v>
          </cell>
          <cell r="V11450" t="str">
            <v>PUB CORP O/TRF: TRANSNET LIMITED</v>
          </cell>
        </row>
        <row r="11451">
          <cell r="Q11451" t="str">
            <v>Expenditure:  Transfers and Subsidies - Operational:  Monetary Allocations - Public Corporations:  Other Transfers Public Corporations - Umgeni Water</v>
          </cell>
          <cell r="R11451" t="str">
            <v>2</v>
          </cell>
          <cell r="S11451" t="str">
            <v>59</v>
          </cell>
          <cell r="T11451" t="str">
            <v>783</v>
          </cell>
          <cell r="U11451" t="str">
            <v>0</v>
          </cell>
          <cell r="V11451" t="str">
            <v>PUB CORP O/TRF: UMGENI WATER</v>
          </cell>
        </row>
        <row r="11452">
          <cell r="Q11452" t="str">
            <v>Expenditure:  Transfers and Subsidies - Operational:  Monetary Allocations - Public Corporations:  Other Transfers Public Corporations - Umsobomvu Youth Fund</v>
          </cell>
          <cell r="R11452" t="str">
            <v>2</v>
          </cell>
          <cell r="S11452" t="str">
            <v>59</v>
          </cell>
          <cell r="T11452" t="str">
            <v>784</v>
          </cell>
          <cell r="U11452" t="str">
            <v>0</v>
          </cell>
          <cell r="V11452" t="str">
            <v>PUB CORP O/TRF: UMSOBOMVU YOUTH FUND</v>
          </cell>
        </row>
        <row r="11453">
          <cell r="Q11453" t="str">
            <v>Expenditure:  Transfers and Subsidies - Operational:  Monetary Allocations - Higher Educational Institutions</v>
          </cell>
          <cell r="R11453">
            <v>0</v>
          </cell>
          <cell r="V11453" t="str">
            <v>T&amp;S OPS: MONETARY HIGHER EDUC INSTI</v>
          </cell>
        </row>
        <row r="11454">
          <cell r="Q11454" t="str">
            <v>Expenditure:  Transfers and Subsidies - Operational:  Monetary Allocations - Higher Educational Institutions:  Cape Peninsula University of Technology</v>
          </cell>
          <cell r="R11454" t="str">
            <v>2</v>
          </cell>
          <cell r="S11454" t="str">
            <v>59</v>
          </cell>
          <cell r="T11454" t="str">
            <v>850</v>
          </cell>
          <cell r="U11454" t="str">
            <v>0</v>
          </cell>
          <cell r="V11454" t="str">
            <v>H/EDU INST: CAPE PENINSULA UNIV OF TECH</v>
          </cell>
        </row>
        <row r="11455">
          <cell r="Q11455" t="str">
            <v>Expenditure:  Transfers and Subsidies - Operational:  Monetary Allocations - Higher Educational Institutions:  Central University of Technology Free state</v>
          </cell>
          <cell r="R11455" t="str">
            <v>2</v>
          </cell>
          <cell r="S11455" t="str">
            <v>59</v>
          </cell>
          <cell r="T11455" t="str">
            <v>851</v>
          </cell>
          <cell r="U11455" t="str">
            <v>0</v>
          </cell>
          <cell r="V11455" t="str">
            <v>H/EDU INST: UNI OF TECHNOLOGY FREE STATE</v>
          </cell>
        </row>
        <row r="11456">
          <cell r="Q11456" t="str">
            <v>Expenditure:  Transfers and Subsidies - Operational:  Monetary Allocations - Higher Educational Institutions:  Durban University of Technology</v>
          </cell>
          <cell r="R11456" t="str">
            <v>2</v>
          </cell>
          <cell r="S11456" t="str">
            <v>59</v>
          </cell>
          <cell r="T11456" t="str">
            <v>852</v>
          </cell>
          <cell r="U11456" t="str">
            <v>0</v>
          </cell>
          <cell r="V11456" t="str">
            <v>H/EDU INST: DURBAN UNIV OF TECH</v>
          </cell>
        </row>
        <row r="11457">
          <cell r="Q11457" t="str">
            <v>Expenditure:  Transfers and Subsidies - Operational:  Monetary Allocations - Higher Educational Institutions:  Mangosuthu University of Technology</v>
          </cell>
          <cell r="R11457" t="str">
            <v>2</v>
          </cell>
          <cell r="S11457" t="str">
            <v>59</v>
          </cell>
          <cell r="T11457" t="str">
            <v>853</v>
          </cell>
          <cell r="U11457" t="str">
            <v>0</v>
          </cell>
          <cell r="V11457" t="str">
            <v>H/EDU INST: MANGOSUTHU UNIV OF TECH</v>
          </cell>
        </row>
        <row r="11458">
          <cell r="Q11458" t="str">
            <v>Expenditure:  Transfers and Subsidies - Operational:  Monetary Allocations - Higher Educational Institutions:  Nelson Mandela Metropolitan University</v>
          </cell>
          <cell r="R11458" t="str">
            <v>2</v>
          </cell>
          <cell r="S11458" t="str">
            <v>59</v>
          </cell>
          <cell r="T11458" t="str">
            <v>854</v>
          </cell>
          <cell r="U11458" t="str">
            <v>0</v>
          </cell>
          <cell r="V11458" t="str">
            <v>H/EDU INST: NELSON MANDELA METROPOL UNIV</v>
          </cell>
        </row>
        <row r="11459">
          <cell r="Q11459" t="str">
            <v>Expenditure:  Transfers and Subsidies - Operational:  Monetary Allocations - Higher Educational Institutions:  North West University</v>
          </cell>
          <cell r="R11459" t="str">
            <v>2</v>
          </cell>
          <cell r="S11459" t="str">
            <v>59</v>
          </cell>
          <cell r="T11459" t="str">
            <v>855</v>
          </cell>
          <cell r="U11459" t="str">
            <v>0</v>
          </cell>
          <cell r="V11459" t="str">
            <v>H/EDU INST: NORTH WEST UNIVERSITY</v>
          </cell>
        </row>
        <row r="11460">
          <cell r="Q11460" t="str">
            <v>Expenditure:  Transfers and Subsidies - Operational:  Monetary Allocations - Higher Educational Institutions:  Rhodes University</v>
          </cell>
          <cell r="R11460" t="str">
            <v>2</v>
          </cell>
          <cell r="S11460" t="str">
            <v>59</v>
          </cell>
          <cell r="T11460" t="str">
            <v>856</v>
          </cell>
          <cell r="U11460" t="str">
            <v>0</v>
          </cell>
          <cell r="V11460" t="str">
            <v>H/EDU INST: RHODES UNIVERSITY</v>
          </cell>
        </row>
        <row r="11461">
          <cell r="Q11461" t="str">
            <v>Expenditure:  Transfers and Subsidies - Operational:  Monetary Allocations - Higher Educational Institutions:  Tshwane University of Technology</v>
          </cell>
          <cell r="R11461" t="str">
            <v>2</v>
          </cell>
          <cell r="S11461" t="str">
            <v>59</v>
          </cell>
          <cell r="T11461" t="str">
            <v>857</v>
          </cell>
          <cell r="U11461" t="str">
            <v>0</v>
          </cell>
          <cell r="V11461" t="str">
            <v>H/EDU INST: TSHWANE UNIVERSITY OF TECH</v>
          </cell>
        </row>
        <row r="11462">
          <cell r="Q11462" t="str">
            <v>Expenditure:  Transfers and Subsidies - Operational:  Monetary Allocations - Higher Educational Institutions:  University of Cape Town</v>
          </cell>
          <cell r="R11462" t="str">
            <v>2</v>
          </cell>
          <cell r="S11462" t="str">
            <v>59</v>
          </cell>
          <cell r="T11462" t="str">
            <v>858</v>
          </cell>
          <cell r="U11462" t="str">
            <v>0</v>
          </cell>
          <cell r="V11462" t="str">
            <v>H/EDU INST: UNIVERSITY OF CAPE TOWN</v>
          </cell>
        </row>
        <row r="11463">
          <cell r="Q11463" t="str">
            <v>Expenditure:  Transfers and Subsidies - Operational:  Monetary Allocations - Higher Educational Institutions:  University of Fort Hare</v>
          </cell>
          <cell r="R11463" t="str">
            <v>2</v>
          </cell>
          <cell r="S11463" t="str">
            <v>59</v>
          </cell>
          <cell r="T11463" t="str">
            <v>859</v>
          </cell>
          <cell r="U11463" t="str">
            <v>0</v>
          </cell>
          <cell r="V11463" t="str">
            <v>H/EDU INST: UNIVERSITY OF FORT HARE</v>
          </cell>
        </row>
        <row r="11464">
          <cell r="Q11464" t="str">
            <v>Expenditure:  Transfers and Subsidies - Operational:  Monetary Allocations - Higher Educational Institutions:  University of Johannesburg</v>
          </cell>
          <cell r="R11464" t="str">
            <v>2</v>
          </cell>
          <cell r="S11464" t="str">
            <v>59</v>
          </cell>
          <cell r="T11464" t="str">
            <v>860</v>
          </cell>
          <cell r="U11464" t="str">
            <v>0</v>
          </cell>
          <cell r="V11464" t="str">
            <v>H/EDU INST: UNIVERSITY OF JOHANNESBURG</v>
          </cell>
        </row>
        <row r="11465">
          <cell r="Q11465" t="str">
            <v>Expenditure:  Transfers and Subsidies - Operational:  Monetary Allocations - Higher Educational Institutions:  University of KwaZulu-Natal</v>
          </cell>
          <cell r="R11465" t="str">
            <v>2</v>
          </cell>
          <cell r="S11465" t="str">
            <v>59</v>
          </cell>
          <cell r="T11465" t="str">
            <v>861</v>
          </cell>
          <cell r="U11465" t="str">
            <v>0</v>
          </cell>
          <cell r="V11465" t="str">
            <v>H/EDU INST: UNIVERSITY OF KWAZULU NATAL</v>
          </cell>
        </row>
        <row r="11466">
          <cell r="Q11466" t="str">
            <v>Expenditure:  Transfers and Subsidies - Operational:  Monetary Allocations - Higher Educational Institutions:  University of Limpopo</v>
          </cell>
          <cell r="R11466" t="str">
            <v>2</v>
          </cell>
          <cell r="S11466" t="str">
            <v>59</v>
          </cell>
          <cell r="T11466" t="str">
            <v>862</v>
          </cell>
          <cell r="U11466" t="str">
            <v>0</v>
          </cell>
          <cell r="V11466" t="str">
            <v>H/EDU INST: UNIVERSITY OF LIMPOPO</v>
          </cell>
        </row>
        <row r="11467">
          <cell r="Q11467" t="str">
            <v>Expenditure:  Transfers and Subsidies - Operational:  Monetary Allocations - Higher Educational Institutions:  University of Pretoria</v>
          </cell>
          <cell r="R11467" t="str">
            <v>2</v>
          </cell>
          <cell r="S11467" t="str">
            <v>59</v>
          </cell>
          <cell r="T11467" t="str">
            <v>863</v>
          </cell>
          <cell r="U11467" t="str">
            <v>0</v>
          </cell>
          <cell r="V11467" t="str">
            <v>H/EDU INST: UNIVERSITY OF PRETORIA</v>
          </cell>
        </row>
        <row r="11468">
          <cell r="Q11468" t="str">
            <v>Expenditure:  Transfers and Subsidies - Operational:  Monetary Allocations - Higher Educational Institutions:  University of South Africa</v>
          </cell>
          <cell r="R11468" t="str">
            <v>2</v>
          </cell>
          <cell r="S11468" t="str">
            <v>59</v>
          </cell>
          <cell r="T11468" t="str">
            <v>864</v>
          </cell>
          <cell r="U11468" t="str">
            <v>0</v>
          </cell>
          <cell r="V11468" t="str">
            <v>H/EDU INST: UNIVERSITY OF SOUTH AFRICA</v>
          </cell>
        </row>
        <row r="11469">
          <cell r="Q11469" t="str">
            <v>Expenditure:  Transfers and Subsidies - Operational:  Monetary Allocations - Higher Educational Institutions:  University of Stellenbosch</v>
          </cell>
          <cell r="R11469" t="str">
            <v>2</v>
          </cell>
          <cell r="S11469" t="str">
            <v>59</v>
          </cell>
          <cell r="T11469" t="str">
            <v>865</v>
          </cell>
          <cell r="U11469" t="str">
            <v>0</v>
          </cell>
          <cell r="V11469" t="str">
            <v>H/EDU INST: UNIVERSITY OF STELLENBOSCH</v>
          </cell>
        </row>
        <row r="11470">
          <cell r="Q11470" t="str">
            <v>Expenditure:  Transfers and Subsidies - Operational:  Monetary Allocations - Higher Educational Institutions:  University of The Free State</v>
          </cell>
          <cell r="R11470" t="str">
            <v>2</v>
          </cell>
          <cell r="S11470" t="str">
            <v>59</v>
          </cell>
          <cell r="T11470" t="str">
            <v>866</v>
          </cell>
          <cell r="U11470" t="str">
            <v>0</v>
          </cell>
          <cell r="V11470" t="str">
            <v>H/EDU INST: UNIVERSITY OF THE FREE STATE</v>
          </cell>
        </row>
        <row r="11471">
          <cell r="Q11471" t="str">
            <v>Expenditure:  Transfers and Subsidies - Operational:  Monetary Allocations - Higher Educational Institutions:  University of the Western Cape</v>
          </cell>
          <cell r="R11471" t="str">
            <v>2</v>
          </cell>
          <cell r="S11471" t="str">
            <v>59</v>
          </cell>
          <cell r="T11471" t="str">
            <v>867</v>
          </cell>
          <cell r="U11471" t="str">
            <v>0</v>
          </cell>
          <cell r="V11471" t="str">
            <v>H/EDU INST: UNIVERSITY OF WESTERN CAPE</v>
          </cell>
        </row>
        <row r="11472">
          <cell r="Q11472" t="str">
            <v>Expenditure:  Transfers and Subsidies - Operational:  Monetary Allocations - Higher Educational Institutions:  University of the Witwatersrand</v>
          </cell>
          <cell r="R11472" t="str">
            <v>2</v>
          </cell>
          <cell r="S11472" t="str">
            <v>59</v>
          </cell>
          <cell r="T11472" t="str">
            <v>868</v>
          </cell>
          <cell r="U11472" t="str">
            <v>0</v>
          </cell>
          <cell r="V11472" t="str">
            <v>H/EDU INST: UNIVERSITY OF WITWATERSRAND</v>
          </cell>
        </row>
        <row r="11473">
          <cell r="Q11473" t="str">
            <v>Expenditure:  Transfers and Subsidies - Operational:  Monetary Allocations - Higher Educational Institutions:  University of Venda</v>
          </cell>
          <cell r="R11473" t="str">
            <v>2</v>
          </cell>
          <cell r="S11473" t="str">
            <v>59</v>
          </cell>
          <cell r="T11473" t="str">
            <v>869</v>
          </cell>
          <cell r="U11473" t="str">
            <v>0</v>
          </cell>
          <cell r="V11473" t="str">
            <v>H/EDU INST: UNIVERSITY OF VENDA</v>
          </cell>
        </row>
        <row r="11474">
          <cell r="Q11474" t="str">
            <v>Expenditure:  Transfers and Subsidies - Operational:  Monetary Allocations - Higher Educational Institutions:  University of Zululand</v>
          </cell>
          <cell r="R11474" t="str">
            <v>2</v>
          </cell>
          <cell r="S11474" t="str">
            <v>59</v>
          </cell>
          <cell r="T11474" t="str">
            <v>870</v>
          </cell>
          <cell r="U11474" t="str">
            <v>0</v>
          </cell>
          <cell r="V11474" t="str">
            <v>H/EDU INST: UNIVERSITY OF ZULULAND</v>
          </cell>
        </row>
        <row r="11475">
          <cell r="Q11475" t="str">
            <v>Expenditure:  Transfers and Subsidies - Operational:  Monetary Allocations - Higher Educational Institutions:  Vaal University of Technology</v>
          </cell>
          <cell r="R11475" t="str">
            <v>2</v>
          </cell>
          <cell r="S11475" t="str">
            <v>59</v>
          </cell>
          <cell r="T11475" t="str">
            <v>871</v>
          </cell>
          <cell r="U11475" t="str">
            <v>0</v>
          </cell>
          <cell r="V11475" t="str">
            <v>H/EDU INST: VAAL UNIVERSITY OF TECH</v>
          </cell>
        </row>
        <row r="11476">
          <cell r="Q11476" t="str">
            <v>Expenditure:  Transfers and Subsidies - Operational:  Monetary Allocations - Higher Educational Institutions:  Walter Sisulu University, Technology and Science Eastern Cape</v>
          </cell>
          <cell r="R11476" t="str">
            <v>2</v>
          </cell>
          <cell r="S11476" t="str">
            <v>59</v>
          </cell>
          <cell r="T11476" t="str">
            <v>872</v>
          </cell>
          <cell r="U11476" t="str">
            <v>0</v>
          </cell>
          <cell r="V11476" t="str">
            <v>H/EDU INST: WALTER SIS UNI TECH &amp; SCI EC</v>
          </cell>
        </row>
        <row r="11477">
          <cell r="Q11477" t="str">
            <v>Expenditure:  Statutory Payments other than Taxes</v>
          </cell>
          <cell r="R11477">
            <v>0</v>
          </cell>
          <cell r="V11477" t="str">
            <v>STATUTORY PAYMENTS OTHER THAN TAXES</v>
          </cell>
        </row>
        <row r="11478">
          <cell r="Q11478" t="str">
            <v>Expenditure:  Income Tax</v>
          </cell>
          <cell r="R11478">
            <v>0</v>
          </cell>
          <cell r="V11478" t="str">
            <v>INCOME TAX</v>
          </cell>
        </row>
        <row r="11479">
          <cell r="Q11479" t="str">
            <v>Expenditure:  Income Tax - Continuing Operations</v>
          </cell>
          <cell r="R11479">
            <v>0</v>
          </cell>
          <cell r="V11479" t="str">
            <v>INCOME TAX - CONTINUING OPERATIONS</v>
          </cell>
        </row>
        <row r="11480">
          <cell r="Q11480" t="str">
            <v>Expenditure:  Income Tax - Discontinued Operations</v>
          </cell>
          <cell r="R11480">
            <v>0</v>
          </cell>
          <cell r="V11480" t="str">
            <v>INCOME TAX - DISCONTINUED OPERATIONS</v>
          </cell>
        </row>
        <row r="11481">
          <cell r="Q11481" t="str">
            <v>Contra Accounts Revenue:  Cost of Free Basic Services Provided</v>
          </cell>
          <cell r="R11481">
            <v>0</v>
          </cell>
          <cell r="V11481" t="str">
            <v>CONTR ACC REV: CST FREE BASIC SER PROV</v>
          </cell>
        </row>
        <row r="11482">
          <cell r="Q11482" t="str">
            <v>Contra Accounts Revenue:  Cost of Free Basic Services Provided - Electricity/other energy (50kw per household per month)</v>
          </cell>
          <cell r="R11482" t="str">
            <v>2</v>
          </cell>
          <cell r="S11482" t="str">
            <v>77</v>
          </cell>
          <cell r="T11482" t="str">
            <v>001</v>
          </cell>
          <cell r="U11482" t="str">
            <v>0</v>
          </cell>
          <cell r="V11482" t="str">
            <v>CST FREE BSC SEV: ELEC/OTH ENERG 50KW HH</v>
          </cell>
        </row>
        <row r="11483">
          <cell r="Q11483" t="str">
            <v>Contra Accounts Revenue:  Cost of Free Basic Services Provided - Water (6 kilolitres per household per month)</v>
          </cell>
          <cell r="R11483" t="str">
            <v>2</v>
          </cell>
          <cell r="S11483" t="str">
            <v>77</v>
          </cell>
          <cell r="T11483" t="str">
            <v>002</v>
          </cell>
          <cell r="U11483" t="str">
            <v>0</v>
          </cell>
          <cell r="V11483" t="str">
            <v>CST FREE BSC SEV: WATER 6 KILOLITERS HH</v>
          </cell>
        </row>
        <row r="11484">
          <cell r="Q11484" t="str">
            <v>Contra Accounts Revenue:  Cost of Free Basic Services Provided - Sanitation (free minimum level service)</v>
          </cell>
          <cell r="R11484" t="str">
            <v>2</v>
          </cell>
          <cell r="S11484" t="str">
            <v>77</v>
          </cell>
          <cell r="T11484" t="str">
            <v>003</v>
          </cell>
          <cell r="U11484" t="str">
            <v>0</v>
          </cell>
          <cell r="V11484" t="str">
            <v>CST FREE BSC SEV: SANITATION MIN LEVEL</v>
          </cell>
        </row>
        <row r="11485">
          <cell r="Q11485" t="str">
            <v>Contra Accounts Revenue:  Cost of Free Basic Services Provided - Refuse (removed at least once a week)</v>
          </cell>
          <cell r="R11485" t="str">
            <v>2</v>
          </cell>
          <cell r="S11485" t="str">
            <v>77</v>
          </cell>
          <cell r="T11485" t="str">
            <v>004</v>
          </cell>
          <cell r="U11485" t="str">
            <v>0</v>
          </cell>
          <cell r="V11485" t="str">
            <v>CST FREE BSC SEV: REFUSE REM ONCE A WEEK</v>
          </cell>
        </row>
        <row r="11486">
          <cell r="Q11486" t="str">
            <v>Contra Accounts Revenue:  Revenue Cost of Free Basic Services</v>
          </cell>
          <cell r="R11486">
            <v>0</v>
          </cell>
          <cell r="V11486" t="str">
            <v>CONTR ACC REV: REV CST FREE BSC SER PROV</v>
          </cell>
        </row>
        <row r="11487">
          <cell r="Q11487" t="str">
            <v>Contra Accounts Revenue:  Revenue Cost of Free Basic Services:  Property Rates</v>
          </cell>
          <cell r="R11487" t="str">
            <v>2</v>
          </cell>
          <cell r="S11487" t="str">
            <v>78</v>
          </cell>
          <cell r="T11487" t="str">
            <v>020</v>
          </cell>
          <cell r="U11487" t="str">
            <v>0</v>
          </cell>
          <cell r="V11487" t="str">
            <v>REV CST FREE BSC SEV: PROPERTY RATES</v>
          </cell>
        </row>
        <row r="11488">
          <cell r="Q11488" t="str">
            <v>Contra Accounts Revenue:  Revenue Cost of Free Basic Services:  Property Rates - Bona Fide Farmers Rebate or Exemption</v>
          </cell>
          <cell r="R11488" t="str">
            <v>2</v>
          </cell>
          <cell r="S11488" t="str">
            <v>78</v>
          </cell>
          <cell r="T11488" t="str">
            <v>021</v>
          </cell>
          <cell r="U11488" t="str">
            <v>0</v>
          </cell>
          <cell r="V11488" t="str">
            <v>REV CST FREE BSC SEV: PR FARMER REB/EXEM</v>
          </cell>
        </row>
        <row r="11489">
          <cell r="Q11489" t="str">
            <v>Contra Accounts Revenue:  Revenue Cost of Free Basic Services:  Property Rates - General Residential Rebate (R15 000 threshold)</v>
          </cell>
          <cell r="R11489" t="str">
            <v>2</v>
          </cell>
          <cell r="S11489" t="str">
            <v>78</v>
          </cell>
          <cell r="T11489" t="str">
            <v>022</v>
          </cell>
          <cell r="U11489" t="str">
            <v>0</v>
          </cell>
          <cell r="V11489" t="str">
            <v>REV CST FREE BSC SEV: PR RES REB R15 000</v>
          </cell>
        </row>
        <row r="11490">
          <cell r="Q11490" t="str">
            <v>Contra Accounts Revenue:  Revenue Cost of Free Basic Services:  Property Rates - Indigent Owners</v>
          </cell>
          <cell r="R11490" t="str">
            <v>2</v>
          </cell>
          <cell r="S11490" t="str">
            <v>78</v>
          </cell>
          <cell r="T11490" t="str">
            <v>023</v>
          </cell>
          <cell r="U11490" t="str">
            <v>0</v>
          </cell>
          <cell r="V11490" t="str">
            <v>REV CST FREE BSC SEV: PR INDIGENT OWNERS</v>
          </cell>
        </row>
        <row r="11491">
          <cell r="Q11491" t="str">
            <v>Contra Accounts Revenue:  Revenue Cost of Free Basic Services:  Property Rates - Pensioners/Social Grants</v>
          </cell>
          <cell r="R11491" t="str">
            <v>2</v>
          </cell>
          <cell r="S11491" t="str">
            <v>78</v>
          </cell>
          <cell r="T11491" t="str">
            <v>024</v>
          </cell>
          <cell r="U11491" t="str">
            <v>0</v>
          </cell>
          <cell r="V11491" t="str">
            <v>REV CST FREE BSC SEV: PR PENS/SOC GRANTS</v>
          </cell>
        </row>
        <row r="11492">
          <cell r="Q11492" t="str">
            <v>Contra Accounts Revenue:  Revenue Cost of Free Basic Services:  Property Rates - Temporary Relief Rebate</v>
          </cell>
          <cell r="R11492" t="str">
            <v>2</v>
          </cell>
          <cell r="S11492" t="str">
            <v>78</v>
          </cell>
          <cell r="T11492" t="str">
            <v>025</v>
          </cell>
          <cell r="U11492" t="str">
            <v>0</v>
          </cell>
          <cell r="V11492" t="str">
            <v>REV CST FREE BSC SEV: PR TEMP RELIEF REB</v>
          </cell>
        </row>
        <row r="11493">
          <cell r="Q11493" t="str">
            <v>Contra Accounts: Property Rates - Revenue Foregone:  Phase-in Reductions/Discounts</v>
          </cell>
          <cell r="R11493" t="str">
            <v>2</v>
          </cell>
          <cell r="S11493" t="str">
            <v>78</v>
          </cell>
          <cell r="T11493" t="str">
            <v>026</v>
          </cell>
          <cell r="U11493" t="str">
            <v>0</v>
          </cell>
          <cell r="V11493" t="str">
            <v>PR REVENUE FOREGONE PHASE-IN/DISCOUNTS</v>
          </cell>
        </row>
        <row r="11494">
          <cell r="Q11494" t="str">
            <v>Contra Accounts Revenue:  Revenue Cost of Free Basic Services:  Electricity</v>
          </cell>
          <cell r="R11494" t="str">
            <v>2</v>
          </cell>
          <cell r="S11494" t="str">
            <v>78</v>
          </cell>
          <cell r="T11494" t="str">
            <v>027</v>
          </cell>
          <cell r="U11494" t="str">
            <v>0</v>
          </cell>
          <cell r="V11494" t="str">
            <v>REV CST FREE BSC SEV: ELECTRICITY</v>
          </cell>
        </row>
        <row r="11495">
          <cell r="Q11495" t="str">
            <v>Contra Accounts Revenue:  Revenue Cost of Free Basic Services:  Municipal Housing</v>
          </cell>
          <cell r="R11495" t="str">
            <v>2</v>
          </cell>
          <cell r="S11495" t="str">
            <v>78</v>
          </cell>
          <cell r="T11495" t="str">
            <v>028</v>
          </cell>
          <cell r="U11495" t="str">
            <v>0</v>
          </cell>
          <cell r="V11495" t="str">
            <v>REV CST FREE BSC SEV: MUNICIPAL HOUSING</v>
          </cell>
        </row>
        <row r="11496">
          <cell r="Q11496" t="str">
            <v>Contra Accounts Revenue:  Revenue Cost of Free Basic Services:  Sanitation</v>
          </cell>
          <cell r="R11496" t="str">
            <v>2</v>
          </cell>
          <cell r="S11496" t="str">
            <v>78</v>
          </cell>
          <cell r="T11496" t="str">
            <v>029</v>
          </cell>
          <cell r="U11496" t="str">
            <v>0</v>
          </cell>
          <cell r="V11496" t="str">
            <v>REV CST FREE BSC SEV: SANITATION</v>
          </cell>
        </row>
        <row r="11497">
          <cell r="Q11497" t="str">
            <v>Contra Accounts Revenue:  Revenue Cost of Free Basic Services:  Solid Waste</v>
          </cell>
          <cell r="R11497" t="str">
            <v>2</v>
          </cell>
          <cell r="S11497" t="str">
            <v>78</v>
          </cell>
          <cell r="T11497" t="str">
            <v>030</v>
          </cell>
          <cell r="U11497" t="str">
            <v>0</v>
          </cell>
          <cell r="V11497" t="str">
            <v>REV CST FREE BSC SEV: SOLID WASTE</v>
          </cell>
        </row>
        <row r="11498">
          <cell r="Q11498" t="str">
            <v>Contra Accounts Revenue:  Revenue Cost of Free Basic Services:  Water</v>
          </cell>
          <cell r="R11498" t="str">
            <v>2</v>
          </cell>
          <cell r="S11498" t="str">
            <v>78</v>
          </cell>
          <cell r="T11498" t="str">
            <v>031</v>
          </cell>
          <cell r="U11498" t="str">
            <v>0</v>
          </cell>
          <cell r="V11498" t="str">
            <v>REV CST FREE BSC SEV: WATER</v>
          </cell>
        </row>
        <row r="11499">
          <cell r="Q11499" t="str">
            <v>Expenditure:  Discontinued Operations</v>
          </cell>
          <cell r="R11499">
            <v>0</v>
          </cell>
          <cell r="V11499" t="str">
            <v>DISCONTINUED OPERATIONS</v>
          </cell>
        </row>
        <row r="11500">
          <cell r="Q11500" t="str">
            <v>Share of Deficit attributable to Associate</v>
          </cell>
          <cell r="R11500" t="str">
            <v>2</v>
          </cell>
          <cell r="S11500" t="str">
            <v>84</v>
          </cell>
          <cell r="T11500" t="str">
            <v>001</v>
          </cell>
          <cell r="U11500" t="str">
            <v>0</v>
          </cell>
          <cell r="V11500" t="str">
            <v>SHARE - DEFICIT ATTRIBUTABLE TO ASSOCIAT</v>
          </cell>
        </row>
        <row r="11501">
          <cell r="Q11501" t="str">
            <v>Share of Deficit attributable to Joint Venture</v>
          </cell>
          <cell r="R11501" t="str">
            <v>2</v>
          </cell>
          <cell r="S11501" t="str">
            <v>84</v>
          </cell>
          <cell r="T11501" t="str">
            <v>002</v>
          </cell>
          <cell r="U11501" t="str">
            <v>0</v>
          </cell>
          <cell r="V11501" t="str">
            <v>SHARE - DEFICIT ATTRIB TO JOINT VENTURE</v>
          </cell>
        </row>
        <row r="11502">
          <cell r="Q11502" t="str">
            <v>Share of Deficit attributable to Minorities</v>
          </cell>
          <cell r="R11502" t="str">
            <v>2</v>
          </cell>
          <cell r="S11502" t="str">
            <v>84</v>
          </cell>
          <cell r="T11502" t="str">
            <v>003</v>
          </cell>
          <cell r="U11502" t="str">
            <v>0</v>
          </cell>
          <cell r="V11502" t="str">
            <v>SHARE - DEFICIT ATTRIBUT TO MINORITIES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Instructions"/>
      <sheetName val="Template names"/>
      <sheetName val="Lookup and lists"/>
      <sheetName val="Org structure"/>
      <sheetName val="Contacts"/>
      <sheetName val="A1-Sum"/>
      <sheetName val="A2-FinPerf SC"/>
      <sheetName val="A2A"/>
      <sheetName val="A3-FinPerf V"/>
      <sheetName val="A3A"/>
      <sheetName val="A4-FinPerf RE"/>
      <sheetName val="A5-Capex"/>
      <sheetName val="A5A"/>
      <sheetName val="A6-FinPos"/>
      <sheetName val="A7-CFlow"/>
      <sheetName val="A8-ResRecon"/>
      <sheetName val="A9-Asset"/>
      <sheetName val="A10-SerDel"/>
      <sheetName val="SA1"/>
      <sheetName val="SA2"/>
      <sheetName val="SA3"/>
      <sheetName val="SA4"/>
      <sheetName val="SA5"/>
      <sheetName val="SA6"/>
      <sheetName val="SA7"/>
      <sheetName val="SA8"/>
      <sheetName val="SA9"/>
      <sheetName val="SA10"/>
      <sheetName val="SA11"/>
      <sheetName val="SA12 &amp;13"/>
      <sheetName val="SA14"/>
      <sheetName val="SA15"/>
      <sheetName val="SA16"/>
      <sheetName val="SA17"/>
      <sheetName val="SA18"/>
      <sheetName val="SA19"/>
      <sheetName val="SA20"/>
      <sheetName val="SA21"/>
      <sheetName val="SA22"/>
      <sheetName val="SA23"/>
      <sheetName val="SA24"/>
      <sheetName val="SA25"/>
      <sheetName val="SA26"/>
      <sheetName val="SA27"/>
      <sheetName val="SA28"/>
      <sheetName val="SA29"/>
      <sheetName val="SA30"/>
      <sheetName val="SA31"/>
      <sheetName val="SA32"/>
      <sheetName val="SA33"/>
      <sheetName val="SA34a"/>
      <sheetName val="SA34b"/>
      <sheetName val="SA34c"/>
      <sheetName val="SA35"/>
      <sheetName val="SA36"/>
      <sheetName val="SA37"/>
      <sheetName val="NERF"/>
      <sheetName val="MSCOA"/>
      <sheetName val="Compliance assessment"/>
      <sheetName val="Sheet1"/>
    </sheetNames>
    <sheetDataSet>
      <sheetData sheetId="0" refreshError="1"/>
      <sheetData sheetId="1" refreshError="1"/>
      <sheetData sheetId="2" refreshError="1">
        <row r="2">
          <cell r="B2" t="str">
            <v>2009/10</v>
          </cell>
        </row>
        <row r="3">
          <cell r="B3" t="str">
            <v>2008/9</v>
          </cell>
        </row>
        <row r="4">
          <cell r="B4" t="str">
            <v>2007/8</v>
          </cell>
        </row>
        <row r="5">
          <cell r="B5" t="str">
            <v>Current Year 2010/11</v>
          </cell>
        </row>
        <row r="7">
          <cell r="B7" t="str">
            <v>2011/12 Medium Term Revenue &amp; Expenditure Framework</v>
          </cell>
        </row>
        <row r="9">
          <cell r="B9" t="str">
            <v>Audited Outcome</v>
          </cell>
        </row>
        <row r="11">
          <cell r="B11" t="str">
            <v>Pre-audit outcome</v>
          </cell>
        </row>
        <row r="12">
          <cell r="B12" t="str">
            <v>Original Budget</v>
          </cell>
        </row>
        <row r="13">
          <cell r="B13" t="str">
            <v>Adjusted Budget</v>
          </cell>
        </row>
        <row r="14">
          <cell r="B14" t="str">
            <v>Full Year Forecast</v>
          </cell>
        </row>
        <row r="15">
          <cell r="B15" t="str">
            <v>Budget Year 2011/12</v>
          </cell>
        </row>
        <row r="16">
          <cell r="B16" t="str">
            <v>Budget Year +1 2012/13</v>
          </cell>
        </row>
        <row r="17">
          <cell r="B17" t="str">
            <v>Budget Year +2 2013/14</v>
          </cell>
        </row>
        <row r="30">
          <cell r="B30" t="str">
            <v>Description</v>
          </cell>
        </row>
        <row r="32">
          <cell r="B32" t="str">
            <v>Vote Description</v>
          </cell>
        </row>
        <row r="33">
          <cell r="B33" t="str">
            <v>Ref</v>
          </cell>
        </row>
        <row r="34">
          <cell r="B34" t="str">
            <v>References</v>
          </cell>
        </row>
        <row r="93">
          <cell r="B93" t="str">
            <v>Choose name from list</v>
          </cell>
        </row>
        <row r="104">
          <cell r="B104" t="str">
            <v>Table A5 Budgeted Capital Expenditure by vote, standard classification and funding</v>
          </cell>
        </row>
        <row r="148">
          <cell r="B148" t="str">
            <v>Supporting Table SA36 Detailed capital budget</v>
          </cell>
        </row>
      </sheetData>
      <sheetData sheetId="3" refreshError="1"/>
      <sheetData sheetId="4" refreshError="1">
        <row r="2">
          <cell r="A2" t="str">
            <v>Vote1 - Example 1</v>
          </cell>
        </row>
        <row r="3">
          <cell r="A3" t="str">
            <v>Vote2 - Example 2</v>
          </cell>
          <cell r="B3" t="str">
            <v>Subvote example 1</v>
          </cell>
        </row>
        <row r="4">
          <cell r="A4" t="str">
            <v>Vote3 - Example 3</v>
          </cell>
          <cell r="B4" t="str">
            <v>Subvote example 2</v>
          </cell>
        </row>
        <row r="5">
          <cell r="A5" t="str">
            <v>Vote4 - Example 4</v>
          </cell>
          <cell r="B5" t="str">
            <v>Subvote example 3</v>
          </cell>
        </row>
        <row r="6">
          <cell r="A6" t="str">
            <v>Vote5 - Example 5</v>
          </cell>
          <cell r="B6" t="str">
            <v>Subvote example 4</v>
          </cell>
        </row>
        <row r="7">
          <cell r="A7" t="str">
            <v>Vote6 - Example 6</v>
          </cell>
          <cell r="B7" t="str">
            <v>Subvote example 5</v>
          </cell>
        </row>
        <row r="8">
          <cell r="A8" t="str">
            <v>Vote7 - Example 7</v>
          </cell>
          <cell r="B8" t="str">
            <v>Subvote example 6</v>
          </cell>
        </row>
        <row r="9">
          <cell r="A9" t="str">
            <v>Vote8 - Example 8</v>
          </cell>
          <cell r="B9" t="str">
            <v>Subvote example 7</v>
          </cell>
        </row>
        <row r="10">
          <cell r="A10" t="str">
            <v>Vote9 - Example 9</v>
          </cell>
          <cell r="B10" t="str">
            <v>Subvote example 8</v>
          </cell>
        </row>
        <row r="11">
          <cell r="A11" t="str">
            <v>Vote10 - Example 10</v>
          </cell>
          <cell r="B11" t="str">
            <v>Subvote example 9</v>
          </cell>
        </row>
        <row r="12">
          <cell r="A12" t="str">
            <v>Vote11 - Example 11</v>
          </cell>
          <cell r="B12" t="str">
            <v>Subvote example 10</v>
          </cell>
        </row>
        <row r="13">
          <cell r="A13" t="str">
            <v>Vote12 - Example 12</v>
          </cell>
        </row>
        <row r="14">
          <cell r="A14" t="str">
            <v>Vote13 - Example 13</v>
          </cell>
          <cell r="B14" t="str">
            <v>Subvote example 1</v>
          </cell>
        </row>
        <row r="15">
          <cell r="A15" t="str">
            <v>Vote14 - Example 14</v>
          </cell>
          <cell r="B15" t="str">
            <v>Subvote example 2</v>
          </cell>
        </row>
        <row r="16">
          <cell r="A16" t="str">
            <v>Vote15 - Example 15</v>
          </cell>
          <cell r="B16" t="str">
            <v>Subvote example 3</v>
          </cell>
        </row>
        <row r="17">
          <cell r="B17" t="str">
            <v>Subvote example 4</v>
          </cell>
        </row>
        <row r="18">
          <cell r="B18" t="str">
            <v>Subvote example 5</v>
          </cell>
        </row>
        <row r="19">
          <cell r="B19" t="str">
            <v>Subvote example 6</v>
          </cell>
        </row>
        <row r="20">
          <cell r="B20" t="str">
            <v>Subvote example 7</v>
          </cell>
        </row>
        <row r="21">
          <cell r="B21" t="str">
            <v>Subvote example 8</v>
          </cell>
        </row>
        <row r="22">
          <cell r="B22" t="str">
            <v>Subvote example 9</v>
          </cell>
        </row>
        <row r="23">
          <cell r="B23" t="str">
            <v>Subvote example 10</v>
          </cell>
        </row>
        <row r="25">
          <cell r="B25" t="str">
            <v>Subvote example 1</v>
          </cell>
        </row>
        <row r="26">
          <cell r="B26" t="str">
            <v>Subvote example 2</v>
          </cell>
        </row>
        <row r="27">
          <cell r="B27" t="str">
            <v>Subvote example 3</v>
          </cell>
        </row>
        <row r="28">
          <cell r="B28" t="str">
            <v>Subvote example 4</v>
          </cell>
        </row>
        <row r="29">
          <cell r="B29" t="str">
            <v>Subvote example 5</v>
          </cell>
        </row>
        <row r="30">
          <cell r="B30" t="str">
            <v>Subvote example 6</v>
          </cell>
        </row>
        <row r="31">
          <cell r="B31" t="str">
            <v>Subvote example 7</v>
          </cell>
        </row>
        <row r="32">
          <cell r="B32" t="str">
            <v>Subvote example 8</v>
          </cell>
        </row>
        <row r="33">
          <cell r="B33" t="str">
            <v>Subvote example 9</v>
          </cell>
        </row>
        <row r="34">
          <cell r="B34" t="str">
            <v>Subvote example 10</v>
          </cell>
        </row>
        <row r="36">
          <cell r="B36" t="str">
            <v>Subvote example 1</v>
          </cell>
        </row>
        <row r="37">
          <cell r="B37" t="str">
            <v>Subvote example 2</v>
          </cell>
        </row>
        <row r="38">
          <cell r="B38" t="str">
            <v>Subvote example 3</v>
          </cell>
        </row>
        <row r="39">
          <cell r="B39" t="str">
            <v>Subvote example 4</v>
          </cell>
        </row>
        <row r="40">
          <cell r="B40" t="str">
            <v>Subvote example 5</v>
          </cell>
        </row>
        <row r="41">
          <cell r="B41" t="str">
            <v>Subvote example 6</v>
          </cell>
        </row>
        <row r="42">
          <cell r="B42" t="str">
            <v>Subvote example 7</v>
          </cell>
        </row>
        <row r="43">
          <cell r="B43" t="str">
            <v>Subvote example 8</v>
          </cell>
        </row>
        <row r="44">
          <cell r="B44" t="str">
            <v>Subvote example 9</v>
          </cell>
        </row>
        <row r="45">
          <cell r="B45" t="str">
            <v>Subvote example 10</v>
          </cell>
        </row>
        <row r="47">
          <cell r="B47" t="str">
            <v>Subvote example 1</v>
          </cell>
        </row>
        <row r="48">
          <cell r="B48" t="str">
            <v>Subvote example 2</v>
          </cell>
        </row>
        <row r="49">
          <cell r="B49" t="str">
            <v>Subvote example 3</v>
          </cell>
        </row>
        <row r="50">
          <cell r="B50" t="str">
            <v>Subvote example 4</v>
          </cell>
        </row>
        <row r="51">
          <cell r="B51" t="str">
            <v>Subvote example 5</v>
          </cell>
        </row>
        <row r="52">
          <cell r="B52" t="str">
            <v>Subvote example 6</v>
          </cell>
        </row>
        <row r="53">
          <cell r="B53" t="str">
            <v>Subvote example 7</v>
          </cell>
        </row>
        <row r="54">
          <cell r="B54" t="str">
            <v>Subvote example 8</v>
          </cell>
        </row>
        <row r="55">
          <cell r="B55" t="str">
            <v>Subvote example 9</v>
          </cell>
        </row>
        <row r="56">
          <cell r="B56" t="str">
            <v>Subvote example 10</v>
          </cell>
        </row>
        <row r="58">
          <cell r="B58" t="str">
            <v>Subvote example 1</v>
          </cell>
        </row>
        <row r="59">
          <cell r="B59" t="str">
            <v>Subvote example 2</v>
          </cell>
        </row>
        <row r="60">
          <cell r="B60" t="str">
            <v>Subvote example 3</v>
          </cell>
        </row>
        <row r="61">
          <cell r="B61" t="str">
            <v>Subvote example 4</v>
          </cell>
        </row>
        <row r="62">
          <cell r="B62" t="str">
            <v>Subvote example 5</v>
          </cell>
        </row>
        <row r="63">
          <cell r="B63" t="str">
            <v>Subvote example 6</v>
          </cell>
        </row>
        <row r="64">
          <cell r="B64" t="str">
            <v>Subvote example 7</v>
          </cell>
        </row>
        <row r="65">
          <cell r="B65" t="str">
            <v>Subvote example 8</v>
          </cell>
        </row>
        <row r="66">
          <cell r="B66" t="str">
            <v>Subvote example 9</v>
          </cell>
        </row>
        <row r="67">
          <cell r="B67" t="str">
            <v>Subvote example 10</v>
          </cell>
        </row>
        <row r="69">
          <cell r="B69" t="str">
            <v>Subvote example 1</v>
          </cell>
        </row>
        <row r="70">
          <cell r="B70" t="str">
            <v>Subvote example 2</v>
          </cell>
        </row>
        <row r="71">
          <cell r="B71" t="str">
            <v>Subvote example 3</v>
          </cell>
        </row>
        <row r="72">
          <cell r="B72" t="str">
            <v>Subvote example 4</v>
          </cell>
        </row>
        <row r="73">
          <cell r="B73" t="str">
            <v>Subvote example 5</v>
          </cell>
        </row>
        <row r="74">
          <cell r="B74" t="str">
            <v>Subvote example 6</v>
          </cell>
        </row>
        <row r="75">
          <cell r="B75" t="str">
            <v>Subvote example 7</v>
          </cell>
        </row>
        <row r="76">
          <cell r="B76" t="str">
            <v>Subvote example 8</v>
          </cell>
        </row>
        <row r="77">
          <cell r="B77" t="str">
            <v>Subvote example 9</v>
          </cell>
        </row>
        <row r="78">
          <cell r="B78" t="str">
            <v>Subvote example 10</v>
          </cell>
        </row>
        <row r="80">
          <cell r="B80" t="str">
            <v>Subvote example 1</v>
          </cell>
        </row>
        <row r="81">
          <cell r="B81" t="str">
            <v>Subvote example 2</v>
          </cell>
        </row>
        <row r="82">
          <cell r="B82" t="str">
            <v>Subvote example 3</v>
          </cell>
        </row>
        <row r="83">
          <cell r="B83" t="str">
            <v>Subvote example 4</v>
          </cell>
        </row>
        <row r="84">
          <cell r="B84" t="str">
            <v>Subvote example 5</v>
          </cell>
        </row>
        <row r="85">
          <cell r="B85" t="str">
            <v>Subvote example 6</v>
          </cell>
        </row>
        <row r="86">
          <cell r="B86" t="str">
            <v>Subvote example 7</v>
          </cell>
        </row>
        <row r="87">
          <cell r="B87" t="str">
            <v>Subvote example 8</v>
          </cell>
        </row>
        <row r="88">
          <cell r="B88" t="str">
            <v>Subvote example 9</v>
          </cell>
        </row>
        <row r="89">
          <cell r="B89" t="str">
            <v>Subvote example 10</v>
          </cell>
        </row>
        <row r="91">
          <cell r="B91" t="str">
            <v>Subvote example 1</v>
          </cell>
        </row>
        <row r="92">
          <cell r="B92" t="str">
            <v>Subvote example 2</v>
          </cell>
        </row>
        <row r="93">
          <cell r="B93" t="str">
            <v>Subvote example 3</v>
          </cell>
        </row>
        <row r="94">
          <cell r="B94" t="str">
            <v>Subvote example 4</v>
          </cell>
        </row>
        <row r="95">
          <cell r="B95" t="str">
            <v>Subvote example 5</v>
          </cell>
        </row>
        <row r="96">
          <cell r="B96" t="str">
            <v>Subvote example 6</v>
          </cell>
        </row>
        <row r="97">
          <cell r="B97" t="str">
            <v>Subvote example 7</v>
          </cell>
        </row>
        <row r="98">
          <cell r="B98" t="str">
            <v>Subvote example 8</v>
          </cell>
        </row>
        <row r="99">
          <cell r="B99" t="str">
            <v>Subvote example 9</v>
          </cell>
        </row>
        <row r="100">
          <cell r="B100" t="str">
            <v>Subvote example 10</v>
          </cell>
        </row>
        <row r="102">
          <cell r="B102" t="str">
            <v>Subvote example 1</v>
          </cell>
        </row>
        <row r="103">
          <cell r="B103" t="str">
            <v>Subvote example 2</v>
          </cell>
        </row>
        <row r="104">
          <cell r="B104" t="str">
            <v>Subvote example 3</v>
          </cell>
        </row>
        <row r="105">
          <cell r="B105" t="str">
            <v>Subvote example 4</v>
          </cell>
        </row>
        <row r="106">
          <cell r="B106" t="str">
            <v>Subvote example 5</v>
          </cell>
        </row>
        <row r="107">
          <cell r="B107" t="str">
            <v>Subvote example 6</v>
          </cell>
        </row>
        <row r="108">
          <cell r="B108" t="str">
            <v>Subvote example 7</v>
          </cell>
        </row>
        <row r="109">
          <cell r="B109" t="str">
            <v>Subvote example 8</v>
          </cell>
        </row>
        <row r="110">
          <cell r="B110" t="str">
            <v>Subvote example 9</v>
          </cell>
        </row>
        <row r="111">
          <cell r="B111" t="str">
            <v>Subvote example 10</v>
          </cell>
        </row>
        <row r="113">
          <cell r="B113" t="str">
            <v>Subvote example 1</v>
          </cell>
        </row>
        <row r="114">
          <cell r="B114" t="str">
            <v>Subvote example 2</v>
          </cell>
        </row>
        <row r="115">
          <cell r="B115" t="str">
            <v>Subvote example 3</v>
          </cell>
        </row>
        <row r="116">
          <cell r="B116" t="str">
            <v>Subvote example 4</v>
          </cell>
        </row>
        <row r="117">
          <cell r="B117" t="str">
            <v>Subvote example 5</v>
          </cell>
        </row>
        <row r="118">
          <cell r="B118" t="str">
            <v>Subvote example 6</v>
          </cell>
        </row>
        <row r="119">
          <cell r="B119" t="str">
            <v>Subvote example 7</v>
          </cell>
        </row>
        <row r="120">
          <cell r="B120" t="str">
            <v>Subvote example 8</v>
          </cell>
        </row>
        <row r="121">
          <cell r="B121" t="str">
            <v>Subvote example 9</v>
          </cell>
        </row>
        <row r="122">
          <cell r="B122" t="str">
            <v>Subvote example 10</v>
          </cell>
        </row>
        <row r="124">
          <cell r="B124" t="str">
            <v>Subvote example 1</v>
          </cell>
        </row>
        <row r="125">
          <cell r="B125" t="str">
            <v>Subvote example 2</v>
          </cell>
        </row>
        <row r="126">
          <cell r="B126" t="str">
            <v>Subvote example 3</v>
          </cell>
        </row>
        <row r="127">
          <cell r="B127" t="str">
            <v>Subvote example 4</v>
          </cell>
        </row>
        <row r="128">
          <cell r="B128" t="str">
            <v>Subvote example 5</v>
          </cell>
        </row>
        <row r="129">
          <cell r="B129" t="str">
            <v>Subvote example 6</v>
          </cell>
        </row>
        <row r="130">
          <cell r="B130" t="str">
            <v>Subvote example 7</v>
          </cell>
        </row>
        <row r="131">
          <cell r="B131" t="str">
            <v>Subvote example 8</v>
          </cell>
        </row>
        <row r="132">
          <cell r="B132" t="str">
            <v>Subvote example 9</v>
          </cell>
        </row>
        <row r="133">
          <cell r="B133" t="str">
            <v>Subvote example 10</v>
          </cell>
        </row>
        <row r="135">
          <cell r="B135" t="str">
            <v>Subvote example 1</v>
          </cell>
        </row>
        <row r="136">
          <cell r="B136" t="str">
            <v>Subvote example 2</v>
          </cell>
        </row>
        <row r="137">
          <cell r="B137" t="str">
            <v>Subvote example 3</v>
          </cell>
        </row>
        <row r="138">
          <cell r="B138" t="str">
            <v>Subvote example 4</v>
          </cell>
        </row>
        <row r="139">
          <cell r="B139" t="str">
            <v>Subvote example 5</v>
          </cell>
        </row>
        <row r="140">
          <cell r="B140" t="str">
            <v>Subvote example 6</v>
          </cell>
        </row>
        <row r="141">
          <cell r="B141" t="str">
            <v>Subvote example 7</v>
          </cell>
        </row>
        <row r="142">
          <cell r="B142" t="str">
            <v>Subvote example 8</v>
          </cell>
        </row>
        <row r="143">
          <cell r="B143" t="str">
            <v>Subvote example 9</v>
          </cell>
        </row>
        <row r="144">
          <cell r="B144" t="str">
            <v>Subvote example 10</v>
          </cell>
        </row>
        <row r="146">
          <cell r="B146" t="str">
            <v>Subvote example 1</v>
          </cell>
        </row>
        <row r="147">
          <cell r="B147" t="str">
            <v>Subvote example 2</v>
          </cell>
        </row>
        <row r="148">
          <cell r="B148" t="str">
            <v>Subvote example 3</v>
          </cell>
        </row>
        <row r="149">
          <cell r="B149" t="str">
            <v>Subvote example 4</v>
          </cell>
        </row>
        <row r="150">
          <cell r="B150" t="str">
            <v>Subvote example 5</v>
          </cell>
        </row>
        <row r="151">
          <cell r="B151" t="str">
            <v>Subvote example 6</v>
          </cell>
        </row>
        <row r="152">
          <cell r="B152" t="str">
            <v>Subvote example 7</v>
          </cell>
        </row>
        <row r="153">
          <cell r="B153" t="str">
            <v>Subvote example 8</v>
          </cell>
        </row>
        <row r="154">
          <cell r="B154" t="str">
            <v>Subvote example 9</v>
          </cell>
        </row>
        <row r="155">
          <cell r="B155" t="str">
            <v>Subvote example 10</v>
          </cell>
        </row>
        <row r="157">
          <cell r="B157" t="str">
            <v>Subvote example 1</v>
          </cell>
        </row>
        <row r="158">
          <cell r="B158" t="str">
            <v>Subvote example 2</v>
          </cell>
        </row>
        <row r="159">
          <cell r="B159" t="str">
            <v>Subvote example 3</v>
          </cell>
        </row>
        <row r="160">
          <cell r="B160" t="str">
            <v>Subvote example 4</v>
          </cell>
        </row>
        <row r="161">
          <cell r="B161" t="str">
            <v>Subvote example 5</v>
          </cell>
        </row>
        <row r="162">
          <cell r="B162" t="str">
            <v>Subvote example 6</v>
          </cell>
        </row>
        <row r="163">
          <cell r="B163" t="str">
            <v>Subvote example 7</v>
          </cell>
        </row>
        <row r="164">
          <cell r="B164" t="str">
            <v>Subvote example 8</v>
          </cell>
        </row>
        <row r="165">
          <cell r="B165" t="str">
            <v>Subvote example 9</v>
          </cell>
        </row>
        <row r="166">
          <cell r="B166" t="str">
            <v>Subvote example 10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Instructions"/>
      <sheetName val="Template names"/>
      <sheetName val="Lookup and lists"/>
      <sheetName val="Org structure"/>
      <sheetName val="Contacts"/>
      <sheetName val="A1-Sum"/>
      <sheetName val="A2-FinPerf SC"/>
      <sheetName val="A2A"/>
      <sheetName val="A3-FinPerf V"/>
      <sheetName val="A3A"/>
      <sheetName val="A4-FinPerf RE"/>
      <sheetName val="A5-Capex"/>
      <sheetName val="A5A"/>
      <sheetName val="A6-FinPos"/>
      <sheetName val="A7-CFlow"/>
      <sheetName val="A8-ResRecon"/>
      <sheetName val="A9-Asset"/>
      <sheetName val="A10-SerDel"/>
      <sheetName val="SA1"/>
      <sheetName val="SA2"/>
      <sheetName val="SA3"/>
      <sheetName val="SA4"/>
      <sheetName val="SA5"/>
      <sheetName val="SA6"/>
      <sheetName val="SA7"/>
      <sheetName val="SA8"/>
      <sheetName val="SA9"/>
      <sheetName val="SA10"/>
      <sheetName val="SA11"/>
      <sheetName val="SA12a"/>
      <sheetName val="SA12b"/>
      <sheetName val="SA13"/>
      <sheetName val="SA14"/>
      <sheetName val="SA15"/>
      <sheetName val="SA16"/>
      <sheetName val="SA17"/>
      <sheetName val="SA18"/>
      <sheetName val="SA19"/>
      <sheetName val="SA20"/>
      <sheetName val="SA21"/>
      <sheetName val="SA22"/>
      <sheetName val="SA23"/>
      <sheetName val="SA24"/>
      <sheetName val="SA25"/>
      <sheetName val="SA26"/>
      <sheetName val="SA27"/>
      <sheetName val="SA28"/>
      <sheetName val="SA29"/>
      <sheetName val="SA30"/>
      <sheetName val="SA31"/>
      <sheetName val="SA32"/>
      <sheetName val="SA33"/>
      <sheetName val="SA34a"/>
      <sheetName val="SA34b"/>
      <sheetName val="SA34c"/>
      <sheetName val="SA34d"/>
      <sheetName val="SA35"/>
      <sheetName val="SA36"/>
      <sheetName val="SA37"/>
      <sheetName val="NERF"/>
      <sheetName val="MSCOA"/>
      <sheetName val="Compliance assessment"/>
    </sheetNames>
    <sheetDataSet>
      <sheetData sheetId="0" refreshError="1"/>
      <sheetData sheetId="1" refreshError="1"/>
      <sheetData sheetId="2">
        <row r="54">
          <cell r="B54" t="str">
            <v>Previous target year to complete</v>
          </cell>
        </row>
        <row r="151">
          <cell r="B151" t="str">
            <v>Supporting Table SA37 Consolidated projects delayed from previous financial year/s</v>
          </cell>
        </row>
      </sheetData>
      <sheetData sheetId="3">
        <row r="16">
          <cell r="Z16" t="str">
            <v>Infrastructure - Road transport</v>
          </cell>
          <cell r="AA16" t="str">
            <v>Roads, Pavements &amp; Bridges</v>
          </cell>
        </row>
        <row r="17">
          <cell r="Z17" t="str">
            <v>Infrastructure - Electricity</v>
          </cell>
          <cell r="AA17" t="str">
            <v>Storm water</v>
          </cell>
        </row>
        <row r="18">
          <cell r="Z18" t="str">
            <v>Infrastructure - Water</v>
          </cell>
          <cell r="AA18" t="str">
            <v>Generation</v>
          </cell>
        </row>
        <row r="19">
          <cell r="Z19" t="str">
            <v>Infrastructure - Sanitation</v>
          </cell>
          <cell r="AA19" t="str">
            <v>Transmission &amp; Reticulation</v>
          </cell>
        </row>
        <row r="20">
          <cell r="Z20" t="str">
            <v>Infrastructure - Other</v>
          </cell>
          <cell r="AA20" t="str">
            <v>Street Lighting</v>
          </cell>
        </row>
        <row r="21">
          <cell r="Z21" t="str">
            <v>Community</v>
          </cell>
          <cell r="AA21" t="str">
            <v>Dams &amp; Reservoirs</v>
          </cell>
        </row>
        <row r="22">
          <cell r="Z22" t="str">
            <v>Heritage Assets</v>
          </cell>
          <cell r="AA22" t="str">
            <v>Water purification</v>
          </cell>
        </row>
        <row r="23">
          <cell r="Z23" t="str">
            <v>Investment Properties</v>
          </cell>
          <cell r="AA23" t="str">
            <v>Reticulation</v>
          </cell>
        </row>
        <row r="24">
          <cell r="Z24" t="str">
            <v>Other Assets</v>
          </cell>
          <cell r="AA24" t="str">
            <v>Sewerage purification</v>
          </cell>
        </row>
        <row r="25">
          <cell r="Z25" t="str">
            <v>Agricultural assets</v>
          </cell>
          <cell r="AA25" t="str">
            <v>Waste Management</v>
          </cell>
        </row>
        <row r="26">
          <cell r="Z26" t="str">
            <v>Biological assets</v>
          </cell>
          <cell r="AA26" t="str">
            <v>Transportation</v>
          </cell>
        </row>
        <row r="27">
          <cell r="Z27" t="str">
            <v>Intangibles</v>
          </cell>
          <cell r="AA27" t="str">
            <v>Gas</v>
          </cell>
        </row>
        <row r="28">
          <cell r="Z28" t="str">
            <v>Other</v>
          </cell>
          <cell r="AA28" t="str">
            <v>Parks &amp; gardens</v>
          </cell>
        </row>
        <row r="29">
          <cell r="AA29" t="str">
            <v>Sportsfields &amp; stadia</v>
          </cell>
        </row>
        <row r="30">
          <cell r="AA30" t="str">
            <v>Swimming pools</v>
          </cell>
        </row>
        <row r="31">
          <cell r="AA31" t="str">
            <v>Community halls</v>
          </cell>
        </row>
        <row r="32">
          <cell r="AA32" t="str">
            <v>Libraries</v>
          </cell>
        </row>
        <row r="33">
          <cell r="AA33" t="str">
            <v>Recreational facilities</v>
          </cell>
        </row>
        <row r="34">
          <cell r="AA34" t="str">
            <v>Fire, safety &amp; emergency</v>
          </cell>
        </row>
        <row r="35">
          <cell r="AA35" t="str">
            <v>Security and policing</v>
          </cell>
        </row>
        <row r="36">
          <cell r="AA36" t="str">
            <v>Buses</v>
          </cell>
        </row>
        <row r="37">
          <cell r="AA37" t="str">
            <v>Clinics</v>
          </cell>
        </row>
        <row r="38">
          <cell r="AA38" t="str">
            <v>Museums &amp; Art Galleries</v>
          </cell>
        </row>
        <row r="39">
          <cell r="AA39" t="str">
            <v>Cemeteries</v>
          </cell>
        </row>
        <row r="40">
          <cell r="AA40" t="str">
            <v>Social rental housing</v>
          </cell>
        </row>
        <row r="41">
          <cell r="AA41" t="str">
            <v>Buildings</v>
          </cell>
        </row>
        <row r="42">
          <cell r="AA42" t="str">
            <v>Housing development</v>
          </cell>
        </row>
        <row r="43">
          <cell r="AA43" t="str">
            <v>General vehicles</v>
          </cell>
        </row>
        <row r="44">
          <cell r="AA44" t="str">
            <v>Specialised vehicles - Refuse</v>
          </cell>
        </row>
        <row r="45">
          <cell r="AA45" t="str">
            <v>Specialised vehicles - Fire</v>
          </cell>
        </row>
        <row r="46">
          <cell r="AA46" t="str">
            <v>Specialised vehicles - Conservancy</v>
          </cell>
        </row>
        <row r="47">
          <cell r="AA47" t="str">
            <v>Specialised vehicles - Ambulances</v>
          </cell>
        </row>
        <row r="48">
          <cell r="AA48" t="str">
            <v>Plant &amp; equipment</v>
          </cell>
        </row>
        <row r="49">
          <cell r="AA49" t="str">
            <v>Computers - hardware/equipment</v>
          </cell>
        </row>
        <row r="50">
          <cell r="AA50" t="str">
            <v>Furniture and other office equipment</v>
          </cell>
        </row>
        <row r="51">
          <cell r="AA51" t="str">
            <v>Abattoirs</v>
          </cell>
        </row>
        <row r="52">
          <cell r="AA52" t="str">
            <v>Markets</v>
          </cell>
        </row>
        <row r="53">
          <cell r="AA53" t="str">
            <v>Civic Land and Buildings</v>
          </cell>
        </row>
        <row r="54">
          <cell r="AA54" t="str">
            <v>Other Buildings</v>
          </cell>
        </row>
        <row r="55">
          <cell r="AA55" t="str">
            <v>Other Land</v>
          </cell>
        </row>
        <row r="56">
          <cell r="AA56" t="str">
            <v>Surplus Assets - (Investment or Inventory)</v>
          </cell>
        </row>
        <row r="57">
          <cell r="AA57" t="str">
            <v>Computers - software &amp; programming</v>
          </cell>
        </row>
        <row r="58">
          <cell r="AA58" t="str">
            <v>Other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op Down List"/>
      <sheetName val="Cap Asset Guideline"/>
      <sheetName val="Mapping List CAG"/>
      <sheetName val="Annex A Repairs &amp; Maint"/>
      <sheetName val="Annex B Operating Leases"/>
      <sheetName val="An D BS NCS PPE"/>
      <sheetName val="Classes PPE extracted"/>
    </sheetNames>
    <sheetDataSet>
      <sheetData sheetId="0" refreshError="1"/>
      <sheetData sheetId="1" refreshError="1"/>
      <sheetData sheetId="2">
        <row r="3">
          <cell r="D3" t="str">
            <v>Asset Management Guide</v>
          </cell>
        </row>
        <row r="4">
          <cell r="D4" t="str">
            <v>Labels and description not clear to map account</v>
          </cell>
        </row>
        <row r="5">
          <cell r="D5" t="str">
            <v>Reconsider/determine the correct classification</v>
          </cell>
        </row>
        <row r="6">
          <cell r="D6" t="str">
            <v>Ignored cost price, accummuldated depreciation, disposal or purpose of the account and used the class of PPE for mapping purpose</v>
          </cell>
        </row>
        <row r="7">
          <cell r="D7" t="str">
            <v>Guideline is more specific regarding the description</v>
          </cell>
        </row>
        <row r="8">
          <cell r="D8" t="str">
            <v>Not provided for in the guideline</v>
          </cell>
        </row>
        <row r="9">
          <cell r="D9" t="str">
            <v>Group - N/a</v>
          </cell>
        </row>
        <row r="10">
          <cell r="D10" t="str">
            <v xml:space="preserve">[Land] Developed land </v>
          </cell>
        </row>
        <row r="11">
          <cell r="D11" t="str">
            <v xml:space="preserve">[Land] Undeveloped land </v>
          </cell>
        </row>
        <row r="12">
          <cell r="D12" t="str">
            <v>Group - N/a</v>
          </cell>
        </row>
        <row r="13">
          <cell r="D13" t="str">
            <v>Group - N/a</v>
          </cell>
        </row>
        <row r="14">
          <cell r="D14" t="str">
            <v xml:space="preserve">[Building / Dwellings] Caravans </v>
          </cell>
        </row>
        <row r="15">
          <cell r="D15" t="str">
            <v xml:space="preserve">[Building / Dwellings] Children’s homes </v>
          </cell>
        </row>
        <row r="16">
          <cell r="D16" t="str">
            <v xml:space="preserve">[Building / Dwellings] Foreign mission dwellings </v>
          </cell>
        </row>
        <row r="17">
          <cell r="D17" t="str">
            <v xml:space="preserve">[Building / Dwellings] Homes for the aged </v>
          </cell>
        </row>
        <row r="18">
          <cell r="D18" t="str">
            <v xml:space="preserve">[Building / Dwellings] Hostels </v>
          </cell>
        </row>
        <row r="19">
          <cell r="D19" t="str">
            <v xml:space="preserve">[Building / Dwellings] Military personnel dwellings </v>
          </cell>
        </row>
        <row r="20">
          <cell r="D20" t="str">
            <v xml:space="preserve">[Building / Dwellings] Mobile homes </v>
          </cell>
        </row>
        <row r="21">
          <cell r="D21" t="str">
            <v xml:space="preserve">[Building / Dwellings] Places of safety (children) </v>
          </cell>
        </row>
        <row r="22">
          <cell r="D22" t="str">
            <v xml:space="preserve">[Building / Dwellings] Prisons and rehabilitation facilities </v>
          </cell>
        </row>
        <row r="23">
          <cell r="D23" t="str">
            <v xml:space="preserve">[Building / Dwellings] Residences (presidential, embassies) </v>
          </cell>
        </row>
        <row r="24">
          <cell r="D24" t="str">
            <v xml:space="preserve">[Building / Dwellings] Residences (personnel) include garages and parking </v>
          </cell>
        </row>
        <row r="25">
          <cell r="D25" t="str">
            <v xml:space="preserve">[Building / Dwellings] Secure care centres </v>
          </cell>
        </row>
        <row r="26">
          <cell r="D26" t="str">
            <v>Group - N/a</v>
          </cell>
        </row>
        <row r="27">
          <cell r="D27" t="str">
            <v>[Building / Non Residential Dwellings] Airport and associated buildings (control towers, transfer halls, parking, hangars and warehousing)</v>
          </cell>
        </row>
        <row r="28">
          <cell r="D28" t="str">
            <v xml:space="preserve">[Building / Non Residential Dwellings] Border and custom control points </v>
          </cell>
        </row>
        <row r="29">
          <cell r="D29" t="str">
            <v xml:space="preserve">[Building / Non Residential Dwellings] Bus terminals </v>
          </cell>
        </row>
        <row r="30">
          <cell r="D30" t="str">
            <v xml:space="preserve">[Building / Non Residential Dwellings] Bus shelters </v>
          </cell>
        </row>
        <row r="31">
          <cell r="D31" t="str">
            <v xml:space="preserve">[Building / Non Residential Dwellings] Civic theatres </v>
          </cell>
        </row>
        <row r="32">
          <cell r="D32" t="str">
            <v xml:space="preserve">[Building / Non Residential Dwellings] Clinics and community health facilities </v>
          </cell>
        </row>
        <row r="33">
          <cell r="D33" t="str">
            <v xml:space="preserve">[Building / Non Residential Dwellings] Community centres and public entertainment buildings </v>
          </cell>
        </row>
        <row r="34">
          <cell r="D34" t="str">
            <v xml:space="preserve">[Building / Non Residential Dwellings] Driver and vehicle testing centres </v>
          </cell>
        </row>
        <row r="35">
          <cell r="D35" t="str">
            <v xml:space="preserve">[Building / Non Residential Dwellings] Fire stations </v>
          </cell>
        </row>
        <row r="36">
          <cell r="D36" t="str">
            <v xml:space="preserve">[Building / Non Residential Dwellings] Foreign mission offices </v>
          </cell>
        </row>
        <row r="37">
          <cell r="D37" t="str">
            <v xml:space="preserve">[Building / Non Residential Dwellings] Hospitals and ambulance stations </v>
          </cell>
        </row>
        <row r="38">
          <cell r="D38" t="str">
            <v xml:space="preserve">[Building / Non Residential Dwellings] Industrial buildings </v>
          </cell>
        </row>
        <row r="39">
          <cell r="D39" t="str">
            <v xml:space="preserve">[Building / Non Residential Dwellings] Laboratories </v>
          </cell>
        </row>
        <row r="40">
          <cell r="D40" t="str">
            <v xml:space="preserve">[Building / Non Residential Dwellings] Libraries </v>
          </cell>
        </row>
        <row r="41">
          <cell r="D41" t="str">
            <v xml:space="preserve">[Building / Non Residential Dwellings] Mortuaries </v>
          </cell>
        </row>
        <row r="42">
          <cell r="D42" t="str">
            <v xml:space="preserve">[Building / Non Residential Dwellings] Museums and art galleries </v>
          </cell>
        </row>
        <row r="43">
          <cell r="D43" t="str">
            <v>[Building / Non Residential Dwellings] Office buildings (including air conditioning systems) 25 - 30</v>
          </cell>
        </row>
        <row r="44">
          <cell r="D44" t="str">
            <v xml:space="preserve">[Building / Non Residential Dwellings] Public parking (covered and open) </v>
          </cell>
        </row>
        <row r="45">
          <cell r="D45" t="str">
            <v xml:space="preserve">[Building / Non Residential Dwellings] Police stations (and associated buildings) </v>
          </cell>
        </row>
        <row r="46">
          <cell r="D46" t="str">
            <v xml:space="preserve">[Building / Non Residential Dwellings] Railway and associated buildings </v>
          </cell>
        </row>
        <row r="47">
          <cell r="D47" t="str">
            <v xml:space="preserve">[Building / Non Residential Dwellings] Research facilities (including weather) </v>
          </cell>
        </row>
        <row r="48">
          <cell r="D48" t="str">
            <v xml:space="preserve">[Building / Non Residential Dwellings] Stadiums </v>
          </cell>
        </row>
        <row r="49">
          <cell r="D49" t="str">
            <v xml:space="preserve">[Building / Non Residential Dwellings] Taxi ranks </v>
          </cell>
        </row>
        <row r="50">
          <cell r="D50" t="str">
            <v xml:space="preserve">[Building / Non Residential Dwellings] Universities, colleges, schools etc. </v>
          </cell>
        </row>
        <row r="51">
          <cell r="D51" t="str">
            <v>[Building / Non Residential Dwellings] Warehouses (storage facilities, including data)</v>
          </cell>
        </row>
        <row r="52">
          <cell r="D52" t="str">
            <v>Group - N/a</v>
          </cell>
        </row>
        <row r="53">
          <cell r="D53" t="str">
            <v>Group - N/a</v>
          </cell>
        </row>
        <row r="54">
          <cell r="D54" t="str">
            <v xml:space="preserve">[Other Structures (Infrastructure Assets) - Electricity] Cooling towers </v>
          </cell>
        </row>
        <row r="55">
          <cell r="D55" t="str">
            <v xml:space="preserve">[Other Structures (Infrastructure Assets) - Electricity] Mains </v>
          </cell>
        </row>
        <row r="56">
          <cell r="D56" t="str">
            <v>Group - N/a</v>
          </cell>
        </row>
        <row r="57">
          <cell r="D57" t="str">
            <v>[Other Structures (Infrastructure Assets) - Electricity] Meters:  Prepaid</v>
          </cell>
        </row>
        <row r="58">
          <cell r="D58" t="str">
            <v>[Other Structures (Infrastructure Assets) - Electricity] Meters:  Credit</v>
          </cell>
        </row>
        <row r="59">
          <cell r="D59" t="str">
            <v>Group - N/a</v>
          </cell>
        </row>
        <row r="60">
          <cell r="D60" t="str">
            <v>[Other Structures (Infrastructure Assets) - Electricity] Power stations:  Coal</v>
          </cell>
        </row>
        <row r="61">
          <cell r="D61" t="str">
            <v>[Other Structures (Infrastructure Assets) - Electricity] Power stations:  Gas</v>
          </cell>
        </row>
        <row r="62">
          <cell r="D62" t="str">
            <v>[Other Structures (Infrastructure Assets) - Electricity] Power stations:  Hydro</v>
          </cell>
        </row>
        <row r="63">
          <cell r="D63" t="str">
            <v>[Other Structures (Infrastructure Assets) - Electricity] Power stations:  Nuclear</v>
          </cell>
        </row>
        <row r="64">
          <cell r="D64" t="str">
            <v xml:space="preserve">[Other Structures (Infrastructure Assets) - Electricity] Supply/reticulation </v>
          </cell>
        </row>
        <row r="65">
          <cell r="D65" t="str">
            <v xml:space="preserve">[Other Structures (Infrastructure Assets) - Electricity] Transformers </v>
          </cell>
        </row>
        <row r="66">
          <cell r="D66" t="str">
            <v>Group - N/a</v>
          </cell>
        </row>
        <row r="67">
          <cell r="D67" t="str">
            <v>[Other Structures (Infrastructure Assets) - Electricity] Lines:  Underground</v>
          </cell>
        </row>
        <row r="68">
          <cell r="D68" t="str">
            <v>[Other Structures (Infrastructure Assets) - Electricity] Lines:  Overhead</v>
          </cell>
        </row>
        <row r="69">
          <cell r="D69" t="str">
            <v>[Other Structures (Infrastructure Assets) - Electricity] Cables</v>
          </cell>
        </row>
        <row r="70">
          <cell r="D70" t="str">
            <v>Group - N/a</v>
          </cell>
        </row>
        <row r="71">
          <cell r="D71" t="str">
            <v>[Other Structures (Infrastructure Assets) - Electricity] Substations:  Switchgear</v>
          </cell>
        </row>
        <row r="72">
          <cell r="D72" t="str">
            <v>Group - N/a</v>
          </cell>
        </row>
        <row r="73">
          <cell r="D73" t="str">
            <v>[Other Structures (Infrastructure Assets) - Electricity] Substations:  Equipment - Outdoor</v>
          </cell>
        </row>
        <row r="74">
          <cell r="D74" t="str">
            <v>[Other Structures (Infrastructure Assets) - Electricity] Substations:  Equipment - GIS</v>
          </cell>
        </row>
        <row r="75">
          <cell r="D75" t="str">
            <v>[Other Structures (Infrastructure Assets) - Electricity] Substations:  Equipment - Indoor</v>
          </cell>
        </row>
        <row r="76">
          <cell r="D76" t="str">
            <v>[Other Structures (Infrastructure Assets) - Electricity] Electrical panels</v>
          </cell>
        </row>
        <row r="77">
          <cell r="D77" t="str">
            <v>[Other Structures (Infrastructure Assets) - Electricity] Telemetry</v>
          </cell>
        </row>
        <row r="78">
          <cell r="D78" t="str">
            <v>Group - N/a</v>
          </cell>
        </row>
        <row r="79">
          <cell r="D79" t="str">
            <v>Group - N/a</v>
          </cell>
        </row>
        <row r="80">
          <cell r="D80" t="str">
            <v>Group - N/a</v>
          </cell>
        </row>
        <row r="81">
          <cell r="D81" t="str">
            <v>[Other Structures (Infrastructure Assets) - Roads: Bridges] Vehicle:  Bridges - Concrete</v>
          </cell>
        </row>
        <row r="82">
          <cell r="D82" t="str">
            <v>[Other Structures (Infrastructure Assets) - Roads: Bridges] Vehicle:  Bridges - Steel</v>
          </cell>
        </row>
        <row r="83">
          <cell r="D83" t="str">
            <v>[Other Structures (Infrastructure Assets) - Roads: Bridges] Vehicle:  Bridges - Timber</v>
          </cell>
        </row>
        <row r="84">
          <cell r="D84" t="str">
            <v>Group - N/a</v>
          </cell>
        </row>
        <row r="85">
          <cell r="D85" t="str">
            <v>[Other Structures (Infrastructure Assets) - Roads: Bridges] Pedestrian:  Bridges - Concrete</v>
          </cell>
        </row>
        <row r="86">
          <cell r="D86" t="str">
            <v>[Other Structures (Infrastructure Assets) - Roads: Bridges] Pedestrian:  Bridges - Steel</v>
          </cell>
        </row>
        <row r="87">
          <cell r="D87" t="str">
            <v>[Other Structures (Infrastructure Assets) - Roads: Bridges] Pedestrian:  Bridges - Timber</v>
          </cell>
        </row>
        <row r="88">
          <cell r="D88" t="str">
            <v>Group - N/a</v>
          </cell>
        </row>
        <row r="89">
          <cell r="D89" t="str">
            <v>[Other Structures (Infrastructure Assets) - Roads: Bridges] Railway:  Bridges - Concrete</v>
          </cell>
        </row>
        <row r="90">
          <cell r="D90" t="str">
            <v>[Other Structures (Infrastructure Assets) - Roads: Bridges] Railway:  Bridges - Steel</v>
          </cell>
        </row>
        <row r="91">
          <cell r="D91" t="str">
            <v>[Other Structures (Infrastructure Assets) - Roads: Bridges] Railway:  Bridges - Timber</v>
          </cell>
        </row>
        <row r="92">
          <cell r="D92" t="str">
            <v>Group - N/a</v>
          </cell>
        </row>
        <row r="93">
          <cell r="D93" t="str">
            <v>[Other Structures (Infrastructure Assets) - Roads: Bridges] Reinforced retaining walls:  Earth</v>
          </cell>
        </row>
        <row r="94">
          <cell r="D94" t="str">
            <v>[Other Structures (Infrastructure Assets) - Roads: Bridges] Reinforced retaining walls:  Concrete</v>
          </cell>
        </row>
        <row r="95">
          <cell r="D95" t="str">
            <v>[Other Structures (Infrastructure Assets) - Roads: Bridges] Expansion and construction joints</v>
          </cell>
        </row>
        <row r="96">
          <cell r="D96" t="str">
            <v>Group - N/a</v>
          </cell>
        </row>
        <row r="97">
          <cell r="D97" t="str">
            <v>Group - N/a</v>
          </cell>
        </row>
        <row r="98">
          <cell r="D98" t="str">
            <v>[Other Structures (Infrastructure Assets) - Storm Water] Culverts:  Concrete</v>
          </cell>
        </row>
        <row r="99">
          <cell r="D99" t="str">
            <v>[Other Structures (Infrastructure Assets) - Storm Water] Culverts:  Armco</v>
          </cell>
        </row>
        <row r="100">
          <cell r="D100" t="str">
            <v>Group - N/a</v>
          </cell>
        </row>
        <row r="101">
          <cell r="D101" t="str">
            <v>[Other Structures (Infrastructure Assets) - Storm Water] Drains:  Earthworks</v>
          </cell>
        </row>
        <row r="102">
          <cell r="D102" t="str">
            <v>[Other Structures (Infrastructure Assets) - Storm Water] Drains:  Concrete lining</v>
          </cell>
        </row>
        <row r="103">
          <cell r="D103" t="str">
            <v xml:space="preserve">[Other Structures (Infrastructure Assets) - Storm Water] Stop banks </v>
          </cell>
        </row>
        <row r="104">
          <cell r="D104" t="str">
            <v xml:space="preserve">[Other Structures (Infrastructure Assets) - Storm Water] Pipes </v>
          </cell>
        </row>
        <row r="105">
          <cell r="D105" t="str">
            <v>Group - N/a</v>
          </cell>
        </row>
        <row r="106">
          <cell r="D106" t="str">
            <v>[Other Structures (Infrastructure Assets) - Storm Water] Coastal:  Structure (Retaining walls)</v>
          </cell>
        </row>
        <row r="107">
          <cell r="D107" t="str">
            <v>[Other Structures (Infrastructure Assets) - Storm Water] Coastal:  Piers</v>
          </cell>
        </row>
        <row r="108">
          <cell r="D108" t="str">
            <v>[Other Structures (Infrastructure Assets) - Storm Water] Coastal:  Storm water outfalls</v>
          </cell>
        </row>
        <row r="109">
          <cell r="D109" t="str">
            <v>Group - N/a</v>
          </cell>
        </row>
        <row r="110">
          <cell r="D110" t="str">
            <v xml:space="preserve">[Other Structures (Infrastructure Assets) - Roads] Kerb and channels </v>
          </cell>
        </row>
        <row r="111">
          <cell r="D111" t="str">
            <v>Group - N/a</v>
          </cell>
        </row>
        <row r="112">
          <cell r="D112" t="str">
            <v>[Other Structures (Infrastructure Assets) - Roads] Municipal roads :  Asphalt surface</v>
          </cell>
        </row>
        <row r="113">
          <cell r="D113" t="str">
            <v>[Other Structures (Infrastructure Assets) - Roads] Municipal roads :  Asphalt layer</v>
          </cell>
        </row>
        <row r="114">
          <cell r="D114" t="str">
            <v>[Other Structures (Infrastructure Assets) - Roads] Municipal roads :  Concrete surface</v>
          </cell>
        </row>
        <row r="115">
          <cell r="D115" t="str">
            <v>[Other Structures (Infrastructure Assets) - Roads] Municipal roads :  Concrete layer</v>
          </cell>
        </row>
        <row r="116">
          <cell r="D116" t="str">
            <v>[Other Structures (Infrastructure Assets) - Roads] Municipal roads :  Gravel surface</v>
          </cell>
        </row>
        <row r="117">
          <cell r="D117" t="str">
            <v>Group - N/a</v>
          </cell>
        </row>
        <row r="118">
          <cell r="D118" t="str">
            <v>[Other Structures (Infrastructure Assets) - Roads] National roads :  Asphalt surface</v>
          </cell>
        </row>
        <row r="119">
          <cell r="D119" t="str">
            <v>[Other Structures (Infrastructure Assets) - Roads] National roads :  Asphalt layer</v>
          </cell>
        </row>
        <row r="120">
          <cell r="D120" t="str">
            <v>[Other Structures (Infrastructure Assets) - Roads] National roads :  Concrete surface</v>
          </cell>
        </row>
        <row r="121">
          <cell r="D121" t="str">
            <v>[Other Structures (Infrastructure Assets) - Roads] National roads :  Concrete layer</v>
          </cell>
        </row>
        <row r="122">
          <cell r="D122" t="str">
            <v>[Other Structures (Infrastructure Assets) - Roads] National roads :  Gravel surface</v>
          </cell>
        </row>
        <row r="123">
          <cell r="D123" t="str">
            <v>Group - N/a</v>
          </cell>
        </row>
        <row r="124">
          <cell r="D124" t="str">
            <v>[Other Structures (Infrastructure Assets) - Roads] Provincial roads :  Asphalt surface</v>
          </cell>
        </row>
        <row r="125">
          <cell r="D125" t="str">
            <v>[Other Structures (Infrastructure Assets) - Roads] Provincial roads :  Asphalt layer</v>
          </cell>
        </row>
        <row r="126">
          <cell r="D126" t="str">
            <v>[Other Structures (Infrastructure Assets) - Roads] Provincial roads :  Concrete surface</v>
          </cell>
        </row>
        <row r="127">
          <cell r="D127" t="str">
            <v>[Other Structures (Infrastructure Assets) - Roads] Provincial roads :  Concrete layer</v>
          </cell>
        </row>
        <row r="128">
          <cell r="D128" t="str">
            <v>[Other Structures (Infrastructure Assets) - Roads] Provincial roads :  Gravel surface</v>
          </cell>
        </row>
        <row r="129">
          <cell r="D129" t="str">
            <v xml:space="preserve">[Other Structures (Infrastructure Assets) - Roads] Crash barriers </v>
          </cell>
        </row>
        <row r="130">
          <cell r="D130" t="str">
            <v xml:space="preserve">[Other Structures (Infrastructure Assets) - Roads] Retaining walls </v>
          </cell>
        </row>
        <row r="131">
          <cell r="D131" t="str">
            <v>Group - N/a</v>
          </cell>
        </row>
        <row r="132">
          <cell r="D132" t="str">
            <v>[Other Structures (Infrastructure Assets) - Roads] Overload control centres:  Electronic hardware</v>
          </cell>
        </row>
        <row r="133">
          <cell r="D133" t="str">
            <v>[Other Structures (Infrastructure Assets) - Roads] Overload control centres:  Other equipment</v>
          </cell>
        </row>
        <row r="134">
          <cell r="D134" t="str">
            <v xml:space="preserve">[Other Structures (Infrastructure Assets) - Roads] Pedestrian footpaths </v>
          </cell>
        </row>
        <row r="135">
          <cell r="D135" t="str">
            <v xml:space="preserve">[Other Structures (Infrastructure Assets) - Roads] Street lighting </v>
          </cell>
        </row>
        <row r="136">
          <cell r="D136" t="str">
            <v xml:space="preserve">[Other Structures (Infrastructure Assets) - Roads] Subways </v>
          </cell>
        </row>
        <row r="137">
          <cell r="D137" t="str">
            <v xml:space="preserve">[Other Structures (Infrastructure Assets) - Roads] Traffic islands </v>
          </cell>
        </row>
        <row r="138">
          <cell r="D138" t="str">
            <v>[Other Structures (Infrastructure Assets) - Roads] Traffic lights</v>
          </cell>
        </row>
        <row r="139">
          <cell r="D139" t="str">
            <v xml:space="preserve">[Other Structures (Infrastructure Assets) - Roads] Traffic lights – coastal </v>
          </cell>
        </row>
        <row r="140">
          <cell r="D140" t="str">
            <v xml:space="preserve">[Other Structures (Infrastructure Assets) - Roads] Traffic signs </v>
          </cell>
        </row>
        <row r="141">
          <cell r="D141" t="str">
            <v xml:space="preserve">[Other Structures (Infrastructure Assets) - Roads] Toll road plazas </v>
          </cell>
        </row>
        <row r="142">
          <cell r="D142" t="str">
            <v>Group - N/a</v>
          </cell>
        </row>
        <row r="143">
          <cell r="D143" t="str">
            <v xml:space="preserve">[Other Structures (Infrastructure Assets) - Airports] Airports and radio beacons </v>
          </cell>
        </row>
        <row r="144">
          <cell r="D144" t="str">
            <v xml:space="preserve">[Other Structures (Infrastructure Assets) - Airports] Aprons </v>
          </cell>
        </row>
        <row r="145">
          <cell r="D145" t="str">
            <v xml:space="preserve">[Other Structures (Infrastructure Assets) - Airports] Runways </v>
          </cell>
        </row>
        <row r="146">
          <cell r="D146" t="str">
            <v xml:space="preserve">[Other Structures (Infrastructure Assets) - Airports] Taxiways </v>
          </cell>
        </row>
        <row r="147">
          <cell r="D147" t="str">
            <v>Group - N/a</v>
          </cell>
        </row>
        <row r="148">
          <cell r="D148" t="str">
            <v>[Other Structures (Infrastructure Assets) - Airports] Specialised equipment:  Luggage movement equipment</v>
          </cell>
        </row>
        <row r="149">
          <cell r="D149" t="str">
            <v>[Other Structures (Infrastructure Assets) - Airports] Specialised equipment:  Communication equipment</v>
          </cell>
        </row>
        <row r="150">
          <cell r="D150" t="str">
            <v>Group - N/a</v>
          </cell>
        </row>
        <row r="151">
          <cell r="D151" t="str">
            <v>[Other Structures (Infrastructure Assets) - Water] Dams</v>
          </cell>
        </row>
        <row r="152">
          <cell r="D152" t="str">
            <v>Group - N/a</v>
          </cell>
        </row>
        <row r="153">
          <cell r="D153" t="str">
            <v>[Other Structures (Infrastructure Assets) - Water] Structure:  Concrete</v>
          </cell>
        </row>
        <row r="154">
          <cell r="D154" t="str">
            <v>[Other Structures (Infrastructure Assets) - Water] Structure:  Earth</v>
          </cell>
        </row>
        <row r="155">
          <cell r="D155" t="str">
            <v>[Other Structures (Infrastructure Assets) - Water] Mechanical and electrical</v>
          </cell>
        </row>
        <row r="156">
          <cell r="D156" t="str">
            <v xml:space="preserve">[Other Structures (Infrastructure Assets) - Water] Meters </v>
          </cell>
        </row>
        <row r="157">
          <cell r="D157" t="str">
            <v xml:space="preserve">[Other Structures (Infrastructure Assets) - Water] Standpipes </v>
          </cell>
        </row>
        <row r="158">
          <cell r="D158" t="str">
            <v>[Other Structures (Infrastructure Assets) - Water] Metalwork (steel stairs, ladders, handrails, weirs) 10 - 30</v>
          </cell>
        </row>
        <row r="159">
          <cell r="D159" t="str">
            <v>Group - N/a</v>
          </cell>
        </row>
        <row r="160">
          <cell r="D160" t="str">
            <v>[Other Structures (Infrastructure Assets) - Water] Pump stations:  Structure</v>
          </cell>
        </row>
        <row r="161">
          <cell r="D161" t="str">
            <v>[Other Structures (Infrastructure Assets) - Water] Pump stations:  Electrical</v>
          </cell>
        </row>
        <row r="162">
          <cell r="D162" t="str">
            <v>[Other Structures (Infrastructure Assets) - Water] Pump stations:  Mechanical</v>
          </cell>
        </row>
        <row r="163">
          <cell r="D163" t="str">
            <v>[Other Structures (Infrastructure Assets) - Water] Pump stations:  Perimeter protection</v>
          </cell>
        </row>
        <row r="164">
          <cell r="D164" t="str">
            <v>Group - N/a</v>
          </cell>
        </row>
        <row r="165">
          <cell r="D165" t="str">
            <v>[Other Structures (Infrastructure Assets) - Water] Reservoirs:  Structure</v>
          </cell>
        </row>
        <row r="166">
          <cell r="D166" t="str">
            <v>[Other Structures (Infrastructure Assets) - Water] Reservoirs:  Electrical</v>
          </cell>
        </row>
        <row r="167">
          <cell r="D167" t="str">
            <v>[Other Structures (Infrastructure Assets) - Water] Reservoirs:  Mechanical</v>
          </cell>
        </row>
        <row r="168">
          <cell r="D168" t="str">
            <v>[Other Structures (Infrastructure Assets) - Water] Reservoirs:  Perimeter protection</v>
          </cell>
        </row>
        <row r="169">
          <cell r="D169" t="str">
            <v xml:space="preserve">[Other Structures (Infrastructure Assets) - Water] Supply/reticulation </v>
          </cell>
        </row>
        <row r="170">
          <cell r="D170" t="str">
            <v>Group - N/a</v>
          </cell>
        </row>
        <row r="171">
          <cell r="D171" t="str">
            <v>[Other Structures (Infrastructure Assets) - Water] Underground chambers:  Valves</v>
          </cell>
        </row>
        <row r="172">
          <cell r="D172" t="str">
            <v>[Other Structures (Infrastructure Assets) - Water] Underground chambers:  Meters</v>
          </cell>
        </row>
        <row r="173">
          <cell r="D173" t="str">
            <v>[Other Structures (Infrastructure Assets) - Water] Underground chambers:  Transition</v>
          </cell>
        </row>
        <row r="174">
          <cell r="D174" t="str">
            <v>[Other Structures (Infrastructure Assets) - Water] Underground chambers:  Other</v>
          </cell>
        </row>
        <row r="175">
          <cell r="D175" t="str">
            <v>Group - N/a</v>
          </cell>
        </row>
        <row r="176">
          <cell r="D176" t="str">
            <v>[Other Structures (Infrastructure Assets) - Water] Water purification works:  Structure</v>
          </cell>
        </row>
        <row r="177">
          <cell r="D177" t="str">
            <v>[Other Structures (Infrastructure Assets) - Water] Water purification works:  Electrical</v>
          </cell>
        </row>
        <row r="178">
          <cell r="D178" t="str">
            <v>[Other Structures (Infrastructure Assets) - Water] Water purification works:  Mechanical</v>
          </cell>
        </row>
        <row r="179">
          <cell r="D179" t="str">
            <v xml:space="preserve">[Other Structures (Infrastructure Assets) - Water] Water purification works:  Perimeter protection </v>
          </cell>
        </row>
        <row r="180">
          <cell r="D180" t="str">
            <v>[Other Structures (Infrastructure Assets) - Water] Water purification works:  Meters</v>
          </cell>
        </row>
        <row r="181">
          <cell r="D181" t="str">
            <v>[Other Structures (Infrastructure Assets) - Water] Telemetry</v>
          </cell>
        </row>
        <row r="182">
          <cell r="D182" t="str">
            <v>Group - N/a</v>
          </cell>
        </row>
        <row r="183">
          <cell r="D183" t="str">
            <v>Group - N/a</v>
          </cell>
        </row>
        <row r="184">
          <cell r="D184" t="str">
            <v>[Other Structures (Infrastructure Assets) - Sewerage] Bulk pipelines (outfall sewers):  Rising mains</v>
          </cell>
        </row>
        <row r="185">
          <cell r="D185" t="str">
            <v>[Other Structures (Infrastructure Assets) - Sewerage] Bulk pipelines (outfall sewers):  Gravity mains</v>
          </cell>
        </row>
        <row r="186">
          <cell r="D186" t="str">
            <v>Group - N/a</v>
          </cell>
        </row>
        <row r="187">
          <cell r="D187" t="str">
            <v>[Other Structures (Infrastructure Assets) - Sewerage] Sewerage pump stations:  Structure</v>
          </cell>
        </row>
        <row r="188">
          <cell r="D188" t="str">
            <v>[Other Structures (Infrastructure Assets) - Sewerage] Sewerage pump stations:  Electrical</v>
          </cell>
        </row>
        <row r="189">
          <cell r="D189" t="str">
            <v>[Other Structures (Infrastructure Assets) - Sewerage] Sewerage pump stations:  Mechanical</v>
          </cell>
        </row>
        <row r="190">
          <cell r="D190" t="str">
            <v>[Other Structures (Infrastructure Assets) - Sewerage] Sewerage pump stations:  Perimeter protection</v>
          </cell>
        </row>
        <row r="191">
          <cell r="D191" t="str">
            <v>[Other Structures (Infrastructure Assets) - Sewerage] Sewerage pump stations:  Metalwork</v>
          </cell>
        </row>
        <row r="192">
          <cell r="D192" t="str">
            <v xml:space="preserve">[Other Structures (Infrastructure Assets) - Sewerage] Sewers/reticulation </v>
          </cell>
        </row>
        <row r="193">
          <cell r="D193" t="str">
            <v>Group - N/a</v>
          </cell>
        </row>
        <row r="194">
          <cell r="D194" t="str">
            <v>[Other Structures (Infrastructure Assets) - Sewerage] Waste purification works:  Structure</v>
          </cell>
        </row>
        <row r="195">
          <cell r="D195" t="str">
            <v>[Other Structures (Infrastructure Assets) - Sewerage] Waste purification works:  Electrical</v>
          </cell>
        </row>
        <row r="196">
          <cell r="D196" t="str">
            <v>[Other Structures (Infrastructure Assets) - Sewerage] Waste purification works:  Mechanical</v>
          </cell>
        </row>
        <row r="197">
          <cell r="D197" t="str">
            <v>[Other Structures (Infrastructure Assets) - Sewerage] Waste purification works:  Perimeter protection</v>
          </cell>
        </row>
        <row r="198">
          <cell r="D198" t="str">
            <v>[Other Structures (Infrastructure Assets) - Sewerage] Waste purification works:  Meters</v>
          </cell>
        </row>
        <row r="199">
          <cell r="D199" t="str">
            <v>Group - N/a</v>
          </cell>
        </row>
        <row r="200">
          <cell r="D200" t="str">
            <v>Group - N/a</v>
          </cell>
        </row>
        <row r="201">
          <cell r="D201" t="str">
            <v>[Other Structures (Infrastructure Assets) - Solid Waste Disposal] Collection:  Vehicles</v>
          </cell>
        </row>
        <row r="202">
          <cell r="D202" t="str">
            <v>[Other Structures (Infrastructure Assets) - Solid Waste Disposal] Collection:  Containers/Bins</v>
          </cell>
        </row>
        <row r="203">
          <cell r="D203" t="str">
            <v>Group - N/a</v>
          </cell>
        </row>
        <row r="204">
          <cell r="D204" t="str">
            <v>[Other Structures (Infrastructure Assets) - Solid Waste Disposal] Transfer stations and processing facilities:  Structure</v>
          </cell>
        </row>
        <row r="205">
          <cell r="D205" t="str">
            <v>[Other Structures (Infrastructure Assets) - Solid Waste Disposal] Transfer stations and processing facilities:  Electrical</v>
          </cell>
        </row>
        <row r="206">
          <cell r="D206" t="str">
            <v>[Other Structures (Infrastructure Assets) - Solid Waste Disposal] Transfer stations and processing facilities:  Mechanical</v>
          </cell>
        </row>
        <row r="207">
          <cell r="D207" t="str">
            <v>[Other Structures (Infrastructure Assets) - Solid Waste Disposal] Transfer stations and processing facilities:  Perimeter protection</v>
          </cell>
        </row>
        <row r="208">
          <cell r="D208" t="str">
            <v>Group - N/a</v>
          </cell>
        </row>
        <row r="209">
          <cell r="D209" t="str">
            <v>[Other Structures (Infrastructure Assets) - Solid Waste Disposal] Landfill site:  Earthmoving and compaction equipment</v>
          </cell>
        </row>
        <row r="210">
          <cell r="D210" t="str">
            <v>[Other Structures (Infrastructure Assets) - Solid Waste Disposal] Landfill site:  Landfill preparation</v>
          </cell>
        </row>
        <row r="211">
          <cell r="D211" t="str">
            <v>[Other Structures (Infrastructure Assets) - Solid Waste Disposal] Landfill site:  Structure</v>
          </cell>
        </row>
        <row r="212">
          <cell r="D212" t="str">
            <v>Group - N/a</v>
          </cell>
        </row>
        <row r="213">
          <cell r="D213" t="str">
            <v>[Other Structures (Infrastructure Assets) - Solid Waste Disposal] Landfill site:  Weighbridge - Mechanical</v>
          </cell>
        </row>
        <row r="214">
          <cell r="D214" t="str">
            <v>[Other Structures (Infrastructure Assets) - Solid Waste Disposal] Landfill site:  Weighbridge - Electrical</v>
          </cell>
        </row>
        <row r="215">
          <cell r="D215" t="str">
            <v>[Other Structures (Infrastructure Assets) - Solid Waste Disposal] Landfill site:  Perimeter protection</v>
          </cell>
        </row>
        <row r="216">
          <cell r="D216" t="str">
            <v>Group - N/a</v>
          </cell>
        </row>
        <row r="217">
          <cell r="D217" t="str">
            <v>[Other Structures (Infrastructure Assets) - Railways] Power supply units</v>
          </cell>
        </row>
        <row r="218">
          <cell r="D218" t="str">
            <v>[Other Structures (Infrastructure Assets) - Railways] Railway sidings</v>
          </cell>
        </row>
        <row r="219">
          <cell r="D219" t="str">
            <v>[Other Structures (Infrastructure Assets) - Railways] Railway tracks</v>
          </cell>
        </row>
        <row r="220">
          <cell r="D220" t="str">
            <v>[Other Structures (Infrastructure Assets) - Railways] Signalling systems</v>
          </cell>
        </row>
        <row r="221">
          <cell r="D221" t="str">
            <v>[Other Structures (Infrastructure Assets) - Railways] Shunting yards</v>
          </cell>
        </row>
        <row r="222">
          <cell r="D222" t="str">
            <v>Group - N/a</v>
          </cell>
        </row>
        <row r="223">
          <cell r="D223" t="str">
            <v xml:space="preserve">[Other Structures (Infrastructure Assets) - Gas Supply Systems] Structure </v>
          </cell>
        </row>
        <row r="224">
          <cell r="D224" t="str">
            <v xml:space="preserve">[Other Structures (Infrastructure Assets) - Gas Supply Systems] Electrical </v>
          </cell>
        </row>
        <row r="225">
          <cell r="D225" t="str">
            <v xml:space="preserve">[Other Structures (Infrastructure Assets) - Gas Supply Systems] Mechanical </v>
          </cell>
        </row>
        <row r="226">
          <cell r="D226" t="str">
            <v xml:space="preserve">[Other Structures (Infrastructure Assets) - Gas Supply Systems] Perimeter protection </v>
          </cell>
        </row>
        <row r="227">
          <cell r="D227" t="str">
            <v>Group - N/a</v>
          </cell>
        </row>
        <row r="228">
          <cell r="D228" t="str">
            <v>[Other Structures (Infrastructure Assets) - Gas Supply Systems] Stations:  Trunk receiving</v>
          </cell>
        </row>
        <row r="229">
          <cell r="D229" t="str">
            <v>[Other Structures (Infrastructure Assets) - Gas Supply Systems] Stations:  District regulating</v>
          </cell>
        </row>
        <row r="230">
          <cell r="D230" t="str">
            <v xml:space="preserve">[Other Structures (Infrastructure Assets) - Gas Supply Systems] Mains/pipelines </v>
          </cell>
        </row>
        <row r="231">
          <cell r="D231" t="str">
            <v xml:space="preserve">[Other Structures (Infrastructure Assets) - Gas Supply Systems] Meters </v>
          </cell>
        </row>
        <row r="232">
          <cell r="D232" t="str">
            <v xml:space="preserve">[Other Structures (Infrastructure Assets) - Gas Supply Systems] Storage facilities </v>
          </cell>
        </row>
        <row r="233">
          <cell r="D233" t="str">
            <v xml:space="preserve">[Other Structures (Infrastructure Assets) - Gas Supply Systems] Supply/reticulation </v>
          </cell>
        </row>
        <row r="234">
          <cell r="D234" t="str">
            <v>[Other Structures (Infrastructure Assets) - Cemeteries] Cemetries</v>
          </cell>
        </row>
        <row r="235">
          <cell r="D235" t="str">
            <v>Group - N/a</v>
          </cell>
        </row>
        <row r="236">
          <cell r="D236" t="str">
            <v>[Capital/Infrastructure Work in Progress]Buildings</v>
          </cell>
        </row>
        <row r="237">
          <cell r="D237" t="str">
            <v>[Capital/Infrastructure Work in Progress]Infrastructure</v>
          </cell>
        </row>
        <row r="238">
          <cell r="D238" t="str">
            <v>[Capital/Infrastructure Work in Progress]Other</v>
          </cell>
        </row>
        <row r="239">
          <cell r="D239" t="str">
            <v>Group - N/a</v>
          </cell>
        </row>
        <row r="240">
          <cell r="D240" t="str">
            <v xml:space="preserve">[Other Machinery and Equipment]Audiovisual equipment </v>
          </cell>
        </row>
        <row r="241">
          <cell r="D241" t="str">
            <v xml:space="preserve">[Other Machinery and Equipment]Building air conditioning systems </v>
          </cell>
        </row>
        <row r="242">
          <cell r="D242" t="str">
            <v xml:space="preserve">[Other Machinery and Equipment]Cellular phones (over R5 000) </v>
          </cell>
        </row>
        <row r="243">
          <cell r="D243" t="str">
            <v xml:space="preserve">[Other Machinery and Equipment]Cellular routers </v>
          </cell>
        </row>
        <row r="244">
          <cell r="D244" t="str">
            <v xml:space="preserve">[Other Machinery and Equipment]Domestic equipment (non kitchen appliances) </v>
          </cell>
        </row>
        <row r="245">
          <cell r="D245" t="str">
            <v>[Other Machinery and Equipment]Electric wire and power distribution equipment (compressors, generators &amp; allied equipment)</v>
          </cell>
        </row>
        <row r="246">
          <cell r="D246" t="str">
            <v xml:space="preserve">[Other Machinery and Equipment]Emergency/rescue equipment </v>
          </cell>
        </row>
        <row r="247">
          <cell r="D247" t="str">
            <v xml:space="preserve">[Other Machinery and Equipment]Elevator systems </v>
          </cell>
        </row>
        <row r="248">
          <cell r="D248" t="str">
            <v xml:space="preserve">[Other Machinery and Equipment]Farm/Agricultural equipment </v>
          </cell>
        </row>
        <row r="249">
          <cell r="D249" t="str">
            <v xml:space="preserve">[Other Machinery and Equipment]Fire Fighting equipment </v>
          </cell>
        </row>
        <row r="250">
          <cell r="D250" t="str">
            <v xml:space="preserve">[Other Machinery and Equipment]Gardening equipment </v>
          </cell>
        </row>
        <row r="251">
          <cell r="D251" t="str">
            <v xml:space="preserve">[Other Machinery and Equipment]Irrigation equipment </v>
          </cell>
        </row>
        <row r="252">
          <cell r="D252" t="str">
            <v xml:space="preserve">[Other Machinery and Equipment]Kitchen appliances </v>
          </cell>
        </row>
        <row r="253">
          <cell r="D253" t="str">
            <v>Group - N/a</v>
          </cell>
        </row>
        <row r="254">
          <cell r="D254" t="str">
            <v>[Other Machinery and Equipment]Laboratory equipment:  Agricultural</v>
          </cell>
        </row>
        <row r="255">
          <cell r="D255" t="str">
            <v>[Other Machinery and Equipment]Laboratory equipment:  Medical testing</v>
          </cell>
        </row>
        <row r="256">
          <cell r="D256" t="str">
            <v>[Other Machinery and Equipment]Laboratory equipment:  Roads and transport</v>
          </cell>
        </row>
        <row r="257">
          <cell r="D257" t="str">
            <v xml:space="preserve">[Other Machinery and Equipment]Laundry equipment and industrial sewing machines </v>
          </cell>
        </row>
        <row r="258">
          <cell r="D258" t="str">
            <v>[Other Machinery and Equipment]Learning, training support and library material (curriculum equipment)</v>
          </cell>
        </row>
        <row r="259">
          <cell r="D259" t="str">
            <v xml:space="preserve">[Other Machinery and Equipment]Machines for metallurgy </v>
          </cell>
        </row>
        <row r="260">
          <cell r="D260" t="str">
            <v xml:space="preserve">[Other Machinery and Equipment]Machines for mining and quarrying </v>
          </cell>
        </row>
        <row r="261">
          <cell r="D261" t="str">
            <v xml:space="preserve">[Other Machinery and Equipment]Machines for textile production </v>
          </cell>
        </row>
        <row r="262">
          <cell r="D262" t="str">
            <v xml:space="preserve">[Other Machinery and Equipment]Medical and allied equipment </v>
          </cell>
        </row>
        <row r="263">
          <cell r="D263" t="str">
            <v>[Other Machinery and Equipment]Music instruments</v>
          </cell>
        </row>
        <row r="264">
          <cell r="D264" t="str">
            <v xml:space="preserve">[Other Machinery and Equipment]Photographic equipment </v>
          </cell>
        </row>
        <row r="265">
          <cell r="D265" t="str">
            <v xml:space="preserve">[Other Machinery and Equipment]Pumps, plumbing, purification and sanitation equipment </v>
          </cell>
        </row>
        <row r="266">
          <cell r="D266" t="str">
            <v xml:space="preserve">[Other Machinery and Equipment]Radio equipment </v>
          </cell>
        </row>
        <row r="267">
          <cell r="D267" t="str">
            <v xml:space="preserve">[Other Machinery and Equipment]Road construction and maintenance equipment </v>
          </cell>
        </row>
        <row r="268">
          <cell r="D268" t="str">
            <v xml:space="preserve">[Other Machinery and Equipment]Saddles and other tack </v>
          </cell>
        </row>
        <row r="269">
          <cell r="D269" t="str">
            <v>Group - N/a</v>
          </cell>
        </row>
        <row r="270">
          <cell r="D270" t="str">
            <v>[Other Machinery and Equipment]Security equipment/systems/ materials:  Fixed</v>
          </cell>
        </row>
        <row r="271">
          <cell r="D271" t="str">
            <v>[Other Machinery and Equipment]Security equipment/systems/ materials:  Movable</v>
          </cell>
        </row>
        <row r="272">
          <cell r="D272" t="str">
            <v xml:space="preserve">[Other Machinery and Equipment]Ship and marine equipment </v>
          </cell>
        </row>
        <row r="273">
          <cell r="D273" t="str">
            <v xml:space="preserve">[Other Machinery and Equipment]Sport and recreational equipment </v>
          </cell>
        </row>
        <row r="274">
          <cell r="D274" t="str">
            <v xml:space="preserve">[Other Machinery and Equipment]Survey equipment </v>
          </cell>
        </row>
        <row r="275">
          <cell r="D275" t="str">
            <v xml:space="preserve">[Other Machinery and Equipment]Telecommunication equipment </v>
          </cell>
        </row>
        <row r="276">
          <cell r="D276" t="str">
            <v xml:space="preserve">[Other Machinery and Equipment]Tents, flags and accessories </v>
          </cell>
        </row>
        <row r="277">
          <cell r="D277" t="str">
            <v xml:space="preserve">[Other Machinery and Equipment]Woodworking machinery and equipment </v>
          </cell>
        </row>
        <row r="278">
          <cell r="D278" t="str">
            <v>Group - N/a</v>
          </cell>
        </row>
        <row r="279">
          <cell r="D279" t="str">
            <v xml:space="preserve">[Other Machinery and Equipment]Workshop equipment and loose tools - Fixed </v>
          </cell>
        </row>
        <row r="280">
          <cell r="D280" t="str">
            <v>[Other Machinery and Equipment]Workshop equipment and loose tools - Movable</v>
          </cell>
        </row>
        <row r="281">
          <cell r="D281" t="str">
            <v>Group - N/a</v>
          </cell>
        </row>
        <row r="282">
          <cell r="D282" t="str">
            <v xml:space="preserve">[Furniture and Office Equipment]Advertising boards </v>
          </cell>
        </row>
        <row r="283">
          <cell r="D283" t="str">
            <v xml:space="preserve">[Furniture and Office Equipment]Air conditioners (individual fixed &amp; portable) </v>
          </cell>
        </row>
        <row r="284">
          <cell r="D284" t="str">
            <v xml:space="preserve">[Furniture and Office Equipment]Cutlery and crockery </v>
          </cell>
        </row>
        <row r="285">
          <cell r="D285" t="str">
            <v xml:space="preserve">[Furniture and Office Equipment]Domestic and hostel furniture </v>
          </cell>
        </row>
        <row r="286">
          <cell r="D286" t="str">
            <v xml:space="preserve">[Furniture and Office Equipment]Linen and soft furnishings </v>
          </cell>
        </row>
        <row r="287">
          <cell r="D287" t="str">
            <v xml:space="preserve">[Furniture and Office Equipment]Office equipment (including fax machines) </v>
          </cell>
        </row>
        <row r="288">
          <cell r="D288" t="str">
            <v xml:space="preserve">[Furniture and Office Equipment]Office furniture </v>
          </cell>
        </row>
        <row r="289">
          <cell r="D289" t="str">
            <v>[Furniture and Office Equipment]Paintings, sculptures, ornaments (home and office)</v>
          </cell>
        </row>
        <row r="290">
          <cell r="D290" t="str">
            <v>Group - N/a</v>
          </cell>
        </row>
        <row r="291">
          <cell r="D291" t="str">
            <v xml:space="preserve">[Computer Equipment]Computer hardware including operating systems </v>
          </cell>
        </row>
        <row r="292">
          <cell r="D292" t="str">
            <v xml:space="preserve">[Computer Equipment]Networks </v>
          </cell>
        </row>
        <row r="293">
          <cell r="D293" t="str">
            <v>Group - N/a</v>
          </cell>
        </row>
        <row r="294">
          <cell r="D294" t="str">
            <v xml:space="preserve">[Transport Assets]Aircraft </v>
          </cell>
        </row>
        <row r="295">
          <cell r="D295" t="str">
            <v xml:space="preserve">[Transport Assets]Aircraft engines </v>
          </cell>
        </row>
        <row r="296">
          <cell r="D296" t="str">
            <v>[Transport Assets]Airport transport equipment (stairs and luggage)</v>
          </cell>
        </row>
        <row r="297">
          <cell r="D297" t="str">
            <v xml:space="preserve">[Transport Assets]Busses </v>
          </cell>
        </row>
        <row r="298">
          <cell r="D298" t="str">
            <v xml:space="preserve">[Transport Assets]Cycles </v>
          </cell>
        </row>
        <row r="299">
          <cell r="D299" t="str">
            <v xml:space="preserve">[Transport Assets]Emergency vehicles (Ambulances and fire engines) </v>
          </cell>
        </row>
        <row r="300">
          <cell r="D300" t="str">
            <v xml:space="preserve">[Transport Assets]Mobile clinics </v>
          </cell>
        </row>
        <row r="301">
          <cell r="D301" t="str">
            <v xml:space="preserve">[Transport Assets]Motor vehicles </v>
          </cell>
        </row>
        <row r="302">
          <cell r="D302" t="str">
            <v xml:space="preserve">[Transport Assets]Railway rolling stock </v>
          </cell>
        </row>
        <row r="303">
          <cell r="D303" t="str">
            <v xml:space="preserve">[Transport Assets]Ships </v>
          </cell>
        </row>
        <row r="304">
          <cell r="D304" t="str">
            <v xml:space="preserve">[Transport Assets]Ships engines </v>
          </cell>
        </row>
        <row r="305">
          <cell r="D305" t="str">
            <v xml:space="preserve">[Transport Assets]Trailers and accessories </v>
          </cell>
        </row>
        <row r="306">
          <cell r="D306" t="str">
            <v xml:space="preserve">[Transport Assets]Trucks </v>
          </cell>
        </row>
        <row r="307">
          <cell r="D307" t="str">
            <v>Group - N/a</v>
          </cell>
        </row>
        <row r="308">
          <cell r="D308" t="str">
            <v>[Heritage Assets] Archives</v>
          </cell>
        </row>
        <row r="309">
          <cell r="D309" t="str">
            <v>[Heritage Assets] Areas of land of historic or specific significance (i.e. World heritage site)</v>
          </cell>
        </row>
        <row r="310">
          <cell r="D310" t="str">
            <v>[Heritage Assets] Culturally significant buildings (parliamentary buildings)</v>
          </cell>
        </row>
        <row r="311">
          <cell r="D311" t="str">
            <v>[Heritage Assets] National monuments</v>
          </cell>
        </row>
        <row r="312">
          <cell r="D312" t="str">
            <v>[Heritage Assets] National parks/reserves (i.e. Kruger Park)</v>
          </cell>
        </row>
        <row r="313">
          <cell r="D313" t="str">
            <v>[Heritage Assets] Paintings</v>
          </cell>
        </row>
        <row r="314">
          <cell r="D314" t="str">
            <v>[Heritage Assets] Sculptures</v>
          </cell>
        </row>
        <row r="315">
          <cell r="D315" t="str">
            <v>[Heritage Assets] Municipal jewellery</v>
          </cell>
        </row>
        <row r="316">
          <cell r="D316" t="str">
            <v xml:space="preserve">[Heritage Assets] Works of art </v>
          </cell>
        </row>
        <row r="317">
          <cell r="D317" t="str">
            <v xml:space="preserve">[Heritage Assets] Other antiques and collections </v>
          </cell>
        </row>
        <row r="318">
          <cell r="D318" t="str">
            <v>Group - N/a</v>
          </cell>
        </row>
        <row r="319">
          <cell r="D319" t="str">
            <v xml:space="preserve">[Biological or Cultivated Assets]Dairy cattle </v>
          </cell>
        </row>
        <row r="320">
          <cell r="D320" t="str">
            <v xml:space="preserve">[Biological or Cultivated Assets]Feathered animals (for eggs and feathers) </v>
          </cell>
        </row>
        <row r="321">
          <cell r="D321" t="str">
            <v xml:space="preserve">[Biological or Cultivated Assets]Forests and plantations </v>
          </cell>
        </row>
        <row r="322">
          <cell r="D322" t="str">
            <v xml:space="preserve">[Biological or Cultivated Assets]Fruit trees </v>
          </cell>
        </row>
        <row r="323">
          <cell r="D323" t="str">
            <v xml:space="preserve">[Biological or Cultivated Assets]Game animals </v>
          </cell>
        </row>
        <row r="324">
          <cell r="D324" t="str">
            <v xml:space="preserve">[Biological or Cultivated Assets]Animals for reproduction (cattle, goats, sheep, pigs) </v>
          </cell>
        </row>
        <row r="325">
          <cell r="D325" t="str">
            <v xml:space="preserve">[Biological or Cultivated Assets]Animals for wool or milk (goats and sheep) </v>
          </cell>
        </row>
        <row r="326">
          <cell r="D326" t="str">
            <v xml:space="preserve">[Biological or Cultivated Assets]Dogs (law enforcement and security) </v>
          </cell>
        </row>
        <row r="327">
          <cell r="D327" t="str">
            <v xml:space="preserve">[Biological or Cultivated Assets]Horses (law enforcement and working) </v>
          </cell>
        </row>
        <row r="328">
          <cell r="D328" t="str">
            <v xml:space="preserve">[Biological or Cultivated Assets]Plants (for production of seeds) </v>
          </cell>
        </row>
        <row r="329">
          <cell r="D329" t="str">
            <v xml:space="preserve">[Biological or Cultivated Assets]Vines </v>
          </cell>
        </row>
        <row r="330">
          <cell r="D330" t="str">
            <v>[Biological or Cultivated Assets]Other animals</v>
          </cell>
        </row>
        <row r="331">
          <cell r="D331" t="str">
            <v>[Investment Property]Investment Property</v>
          </cell>
        </row>
        <row r="332">
          <cell r="D332" t="str">
            <v>Group - N/a</v>
          </cell>
        </row>
        <row r="333">
          <cell r="D333" t="str">
            <v xml:space="preserve">[Intangible Assets]Capitalised development costs </v>
          </cell>
        </row>
        <row r="334">
          <cell r="D334" t="str">
            <v xml:space="preserve">[Intangible Assets]Computer software </v>
          </cell>
        </row>
        <row r="335">
          <cell r="D335" t="str">
            <v xml:space="preserve">[Intangible Assets]Mastheads and publishing titles </v>
          </cell>
        </row>
        <row r="336">
          <cell r="D336" t="str">
            <v xml:space="preserve">[Intangible Assets]Patents, licences, copyrights, brand names and trademarks </v>
          </cell>
        </row>
        <row r="337">
          <cell r="D337" t="str">
            <v xml:space="preserve">[Intangible Assets]Recipes, formulae, prototypes, designs and models </v>
          </cell>
        </row>
        <row r="338">
          <cell r="D338" t="str">
            <v xml:space="preserve">[Intangible Assets]Service and operating rights </v>
          </cell>
        </row>
        <row r="339">
          <cell r="D339" t="str">
            <v>[Intangible Assets]Other intangibles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tem (PROPOSED)"/>
      <sheetName val="Item"/>
      <sheetName val="5.Net Assets"/>
      <sheetName val="6.Project"/>
      <sheetName val="7.Regional Identifier"/>
      <sheetName val="Sheet1"/>
      <sheetName val="COMMENTS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Instructions"/>
      <sheetName val="Template names"/>
      <sheetName val="Lookup and lists"/>
      <sheetName val="Org structure"/>
      <sheetName val="Contacts"/>
      <sheetName val="A1-Sum"/>
      <sheetName val="A2-FinPerf SC"/>
      <sheetName val="A2A"/>
      <sheetName val="A3-FinPerf V"/>
      <sheetName val="A3A"/>
      <sheetName val="A4-FinPerf RE"/>
      <sheetName val="A5-Capex"/>
      <sheetName val="A5A"/>
      <sheetName val="A6-FinPos"/>
      <sheetName val="A7-CFlow"/>
      <sheetName val="A8-ResRecon"/>
      <sheetName val="A9-Asset"/>
      <sheetName val="A10-SerDel"/>
      <sheetName val="SA1"/>
      <sheetName val="SA2"/>
      <sheetName val="SA3"/>
      <sheetName val="SA4"/>
      <sheetName val="SA5"/>
      <sheetName val="SA6"/>
      <sheetName val="SA7"/>
      <sheetName val="SA8"/>
      <sheetName val="SA9"/>
      <sheetName val="SA10"/>
      <sheetName val="SA11"/>
      <sheetName val="SA12 &amp;13"/>
      <sheetName val="SA14"/>
      <sheetName val="SA15"/>
      <sheetName val="SA16"/>
      <sheetName val="SA17"/>
      <sheetName val="SA18"/>
      <sheetName val="SA19"/>
      <sheetName val="SA20"/>
      <sheetName val="SA21"/>
      <sheetName val="SA22"/>
      <sheetName val="SA23"/>
      <sheetName val="SA24"/>
      <sheetName val="SA25"/>
      <sheetName val="SA26"/>
      <sheetName val="SA27"/>
      <sheetName val="SA28"/>
      <sheetName val="SA29"/>
      <sheetName val="SA30"/>
      <sheetName val="SA31"/>
      <sheetName val="SA32"/>
      <sheetName val="SA33"/>
      <sheetName val="SA34a"/>
      <sheetName val="SA34b"/>
      <sheetName val="SA34c"/>
      <sheetName val="SA35"/>
      <sheetName val="SA36"/>
      <sheetName val="SA37"/>
      <sheetName val="NERF"/>
      <sheetName val="MSCOA"/>
      <sheetName val="Compliance assessment"/>
    </sheetNames>
    <sheetDataSet>
      <sheetData sheetId="0"/>
      <sheetData sheetId="1"/>
      <sheetData sheetId="2">
        <row r="18">
          <cell r="B18" t="str">
            <v>Forecast 2013/14</v>
          </cell>
        </row>
        <row r="19">
          <cell r="B19" t="str">
            <v>Forecast 2014/15</v>
          </cell>
        </row>
        <row r="20">
          <cell r="B20" t="str">
            <v>Forecast 2015/16</v>
          </cell>
        </row>
        <row r="55">
          <cell r="B55" t="str">
            <v>Present value</v>
          </cell>
        </row>
        <row r="147">
          <cell r="B147" t="str">
            <v>Supporting Table SA35 Consolidated future financial implications of the capital budget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Instructions"/>
      <sheetName val="Template names"/>
      <sheetName val="Lookup and lists"/>
      <sheetName val="D1-Sum"/>
      <sheetName val="D2-FinPerf"/>
      <sheetName val="D3-Capex"/>
      <sheetName val="D4-FinPos"/>
      <sheetName val="D5-CFlow"/>
      <sheetName val="SD1"/>
      <sheetName val="SD2"/>
      <sheetName val="SD3"/>
      <sheetName val="SD4"/>
      <sheetName val="SD5"/>
      <sheetName val="SD6"/>
      <sheetName val="SD7a"/>
      <sheetName val="SD7b"/>
      <sheetName val="SD7c"/>
      <sheetName val="SD8"/>
      <sheetName val="SD9"/>
      <sheetName val="SD10"/>
      <sheetName val="SD11"/>
    </sheetNames>
    <sheetDataSet>
      <sheetData sheetId="0"/>
      <sheetData sheetId="1"/>
      <sheetData sheetId="2">
        <row r="8">
          <cell r="B8" t="str">
            <v>Medium Term Revenue and Expenditure Framework</v>
          </cell>
        </row>
        <row r="89">
          <cell r="B89" t="str">
            <v>Centlec (SOC)Ltd - Supporting Table SD4 Board member allowances and staff benefits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Instructions"/>
      <sheetName val="Template names"/>
      <sheetName val="Lookup and lists"/>
      <sheetName val="F1-Sum"/>
      <sheetName val="F2-FinPerf"/>
      <sheetName val="F3-Capex"/>
      <sheetName val="F4-FinPos"/>
      <sheetName val="F5-CFlow"/>
      <sheetName val="SF1"/>
      <sheetName val="SF2"/>
      <sheetName val="SF3"/>
      <sheetName val="SF4"/>
      <sheetName val="SF5"/>
      <sheetName val="SF6"/>
      <sheetName val="SF7"/>
      <sheetName val="SF8a"/>
      <sheetName val="SF8b"/>
      <sheetName val="SF8c"/>
    </sheetNames>
    <sheetDataSet>
      <sheetData sheetId="0" refreshError="1"/>
      <sheetData sheetId="1" refreshError="1"/>
      <sheetData sheetId="2" refreshError="1">
        <row r="11">
          <cell r="B11" t="str">
            <v>Outcome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42F709"/>
  </sheetPr>
  <dimension ref="A1:N206"/>
  <sheetViews>
    <sheetView tabSelected="1" zoomScale="86" zoomScaleNormal="86" workbookViewId="0">
      <selection activeCell="H81" sqref="H81"/>
    </sheetView>
  </sheetViews>
  <sheetFormatPr defaultColWidth="8.85546875" defaultRowHeight="14.25" x14ac:dyDescent="0.2"/>
  <cols>
    <col min="1" max="1" width="38.5703125" style="3" customWidth="1"/>
    <col min="2" max="2" width="18.7109375" style="2" customWidth="1"/>
    <col min="3" max="3" width="20.5703125" style="3" customWidth="1"/>
    <col min="4" max="4" width="20.140625" style="4" customWidth="1"/>
    <col min="5" max="5" width="10.140625" style="3" customWidth="1"/>
    <col min="6" max="6" width="13.85546875" style="3" customWidth="1"/>
    <col min="7" max="7" width="14.7109375" style="3" bestFit="1" customWidth="1"/>
    <col min="8" max="8" width="16.140625" style="3" customWidth="1"/>
    <col min="9" max="9" width="15.42578125" style="3" bestFit="1" customWidth="1"/>
    <col min="10" max="11" width="15.42578125" style="3" customWidth="1"/>
    <col min="12" max="12" width="15.42578125" style="3" bestFit="1" customWidth="1"/>
    <col min="13" max="13" width="15.7109375" style="3" customWidth="1"/>
    <col min="14" max="14" width="14.140625" style="3" bestFit="1" customWidth="1"/>
    <col min="15" max="15" width="12.140625" style="3" bestFit="1" customWidth="1"/>
    <col min="16" max="16384" width="8.85546875" style="3"/>
  </cols>
  <sheetData>
    <row r="1" spans="1:14" ht="20.25" x14ac:dyDescent="0.3">
      <c r="A1" s="1" t="s">
        <v>0</v>
      </c>
    </row>
    <row r="3" spans="1:14" s="8" customFormat="1" ht="49.5" customHeight="1" x14ac:dyDescent="0.25">
      <c r="A3" s="5" t="s">
        <v>1</v>
      </c>
      <c r="B3" s="6" t="s">
        <v>2</v>
      </c>
      <c r="C3" s="7" t="s">
        <v>3</v>
      </c>
      <c r="D3" s="7" t="s">
        <v>4</v>
      </c>
    </row>
    <row r="4" spans="1:14" s="8" customFormat="1" ht="15" x14ac:dyDescent="0.25">
      <c r="A4" s="9" t="s">
        <v>5</v>
      </c>
      <c r="B4" s="10">
        <v>28450</v>
      </c>
      <c r="C4" s="11">
        <f>'Tariff Rand Values '!I2+'Tariff Rand Values '!I6</f>
        <v>116057405.4396224</v>
      </c>
      <c r="D4" s="12">
        <f>'Annexure A'!H9</f>
        <v>4.8000000000000043E-2</v>
      </c>
      <c r="N4" s="13"/>
    </row>
    <row r="5" spans="1:14" s="8" customFormat="1" ht="15" hidden="1" x14ac:dyDescent="0.25">
      <c r="A5" s="14" t="s">
        <v>6</v>
      </c>
      <c r="B5" s="15"/>
      <c r="C5" s="16">
        <v>18256350</v>
      </c>
      <c r="D5" s="17">
        <f>'Annexure A'!E6</f>
        <v>0.14590019012495803</v>
      </c>
      <c r="N5" s="13"/>
    </row>
    <row r="6" spans="1:14" s="8" customFormat="1" ht="15" hidden="1" x14ac:dyDescent="0.25">
      <c r="A6" s="14" t="s">
        <v>7</v>
      </c>
      <c r="B6" s="15"/>
      <c r="C6" s="16">
        <v>7016097</v>
      </c>
      <c r="D6" s="17">
        <f>'Annexure A'!E7</f>
        <v>0.14589368408171893</v>
      </c>
      <c r="N6" s="13"/>
    </row>
    <row r="7" spans="1:14" s="8" customFormat="1" ht="15" hidden="1" x14ac:dyDescent="0.25">
      <c r="A7" s="14"/>
      <c r="B7" s="18"/>
      <c r="C7" s="16"/>
      <c r="D7" s="17"/>
      <c r="N7" s="13"/>
    </row>
    <row r="8" spans="1:14" x14ac:dyDescent="0.2">
      <c r="A8" s="19" t="s">
        <v>8</v>
      </c>
      <c r="B8" s="20">
        <f>129078+2495</f>
        <v>131573</v>
      </c>
      <c r="C8" s="21">
        <f>'Tariff Rand Values '!I10</f>
        <v>1589187369.1579618</v>
      </c>
      <c r="D8" s="17">
        <f>'Annexure A'!H15</f>
        <v>4.8000000000000043E-2</v>
      </c>
      <c r="N8" s="22"/>
    </row>
    <row r="9" spans="1:14" hidden="1" x14ac:dyDescent="0.2">
      <c r="A9" s="14" t="s">
        <v>9</v>
      </c>
      <c r="B9" s="20"/>
      <c r="C9" s="21">
        <f>+[17]Sheet1!$Q$21+[17]Sheet1!$Q$15</f>
        <v>0</v>
      </c>
      <c r="D9" s="17">
        <f>'Annexure A'!E13</f>
        <v>0.1458801388715637</v>
      </c>
    </row>
    <row r="10" spans="1:14" hidden="1" x14ac:dyDescent="0.2">
      <c r="A10" s="14" t="s">
        <v>9</v>
      </c>
      <c r="B10" s="20"/>
      <c r="C10" s="21">
        <f>+[17]Sheet1!$Q$16+[17]Sheet1!$Q$22</f>
        <v>0</v>
      </c>
      <c r="D10" s="17">
        <f>'Annexure A'!E14</f>
        <v>0.14588784439422137</v>
      </c>
    </row>
    <row r="11" spans="1:14" ht="15" x14ac:dyDescent="0.25">
      <c r="A11" s="19" t="s">
        <v>10</v>
      </c>
      <c r="B11" s="20">
        <v>616</v>
      </c>
      <c r="C11" s="21">
        <f>'Tariff Rand Values '!I13</f>
        <v>61340986.456276469</v>
      </c>
      <c r="D11" s="17">
        <f>'Annexure A'!H21</f>
        <v>4.8000000000000043E-2</v>
      </c>
      <c r="N11" s="13">
        <f>SUM(N4:N8)</f>
        <v>0</v>
      </c>
    </row>
    <row r="12" spans="1:14" hidden="1" x14ac:dyDescent="0.2">
      <c r="A12" s="14" t="s">
        <v>9</v>
      </c>
      <c r="B12" s="15"/>
      <c r="C12" s="23">
        <v>42233382</v>
      </c>
      <c r="D12" s="17">
        <f>'Annexure A'!E19</f>
        <v>0.1458801388715637</v>
      </c>
    </row>
    <row r="13" spans="1:14" hidden="1" x14ac:dyDescent="0.2">
      <c r="A13" s="14" t="s">
        <v>9</v>
      </c>
      <c r="B13" s="15"/>
      <c r="C13" s="23">
        <v>25646546</v>
      </c>
      <c r="D13" s="17">
        <f>'Annexure A'!E20</f>
        <v>0.14588784439422137</v>
      </c>
    </row>
    <row r="14" spans="1:14" x14ac:dyDescent="0.2">
      <c r="A14" s="24" t="s">
        <v>11</v>
      </c>
      <c r="B14" s="15">
        <v>196</v>
      </c>
      <c r="C14" s="23">
        <f>'Tariff Rand Values '!I21+'Tariff Rand Values '!I16</f>
        <v>30997625.725945741</v>
      </c>
      <c r="D14" s="17">
        <f>'Annexure A'!H29</f>
        <v>4.8000000000000043E-2</v>
      </c>
    </row>
    <row r="15" spans="1:14" hidden="1" x14ac:dyDescent="0.2">
      <c r="A15" s="24" t="s">
        <v>12</v>
      </c>
      <c r="B15" s="15">
        <v>184</v>
      </c>
      <c r="C15" s="23">
        <f>+[17]Sheet1!$Q$31+[17]Sheet1!$Q$32+[17]Sheet1!$Q$33+[17]Sheet1!$Q$34+[17]Sheet1!$Q$35+[17]Sheet1!$Q$36+[17]Sheet1!$Q$37</f>
        <v>0</v>
      </c>
      <c r="D15" s="17">
        <f>AVERAGE(D16:D19)</f>
        <v>0.14589548081393583</v>
      </c>
    </row>
    <row r="16" spans="1:14" hidden="1" x14ac:dyDescent="0.2">
      <c r="A16" s="14" t="s">
        <v>13</v>
      </c>
      <c r="B16" s="15"/>
      <c r="C16" s="23"/>
      <c r="D16" s="17">
        <f>+'Annexure A'!E33</f>
        <v>0.14589619641266993</v>
      </c>
    </row>
    <row r="17" spans="1:12" hidden="1" x14ac:dyDescent="0.2">
      <c r="A17" s="14" t="s">
        <v>14</v>
      </c>
      <c r="B17" s="15"/>
      <c r="C17" s="23"/>
      <c r="D17" s="17">
        <f>'Annexure A'!E26</f>
        <v>0.14587466329292315</v>
      </c>
    </row>
    <row r="18" spans="1:12" hidden="1" x14ac:dyDescent="0.2">
      <c r="A18" s="14" t="s">
        <v>15</v>
      </c>
      <c r="B18" s="15"/>
      <c r="C18" s="23"/>
      <c r="D18" s="17">
        <f>'Annexure A'!E27</f>
        <v>0.14592808984390149</v>
      </c>
    </row>
    <row r="19" spans="1:12" hidden="1" x14ac:dyDescent="0.2">
      <c r="A19" s="14" t="s">
        <v>16</v>
      </c>
      <c r="B19" s="15"/>
      <c r="C19" s="23"/>
      <c r="D19" s="17">
        <f>'Annexure A'!E28</f>
        <v>0.1458829737062487</v>
      </c>
    </row>
    <row r="20" spans="1:12" ht="15" hidden="1" x14ac:dyDescent="0.25">
      <c r="A20" s="24" t="s">
        <v>17</v>
      </c>
      <c r="B20" s="25">
        <v>6</v>
      </c>
      <c r="C20" s="23">
        <f>+[17]Sheet1!$Q$24+[17]Sheet1!$Q$25+[17]Sheet1!$Q$26+[17]Sheet1!$Q$27+[17]Sheet1!$Q$28+[17]Sheet1!$Q$29+[17]Sheet1!$Q$30</f>
        <v>0</v>
      </c>
      <c r="D20" s="17">
        <f>AVERAGE(D21:D24)</f>
        <v>0.14588936455695473</v>
      </c>
    </row>
    <row r="21" spans="1:12" hidden="1" x14ac:dyDescent="0.2">
      <c r="A21" s="26" t="s">
        <v>18</v>
      </c>
      <c r="B21" s="15"/>
      <c r="C21" s="23"/>
      <c r="D21" s="17">
        <f>'Annexure A'!E25</f>
        <v>0.14587173138474552</v>
      </c>
    </row>
    <row r="22" spans="1:12" hidden="1" x14ac:dyDescent="0.2">
      <c r="A22" s="26" t="s">
        <v>19</v>
      </c>
      <c r="B22" s="15"/>
      <c r="C22" s="23"/>
      <c r="D22" s="17">
        <f>'Annexure A'!E26</f>
        <v>0.14587466329292315</v>
      </c>
    </row>
    <row r="23" spans="1:12" hidden="1" x14ac:dyDescent="0.2">
      <c r="A23" s="26" t="s">
        <v>20</v>
      </c>
      <c r="B23" s="15"/>
      <c r="C23" s="23"/>
      <c r="D23" s="17">
        <f>'Annexure A'!E27</f>
        <v>0.14592808984390149</v>
      </c>
    </row>
    <row r="24" spans="1:12" hidden="1" x14ac:dyDescent="0.2">
      <c r="A24" s="26" t="s">
        <v>21</v>
      </c>
      <c r="B24" s="15"/>
      <c r="C24" s="23"/>
      <c r="D24" s="17">
        <f>'Annexure A'!E28</f>
        <v>0.1458829737062487</v>
      </c>
    </row>
    <row r="25" spans="1:12" x14ac:dyDescent="0.2">
      <c r="A25" s="24" t="s">
        <v>22</v>
      </c>
      <c r="B25" s="15">
        <v>1975</v>
      </c>
      <c r="C25" s="23">
        <f>'Tariff Rand Values '!I26</f>
        <v>83104871.201844469</v>
      </c>
      <c r="D25" s="17">
        <f>'Annexure A'!H42</f>
        <v>4.7994049732481003E-2</v>
      </c>
    </row>
    <row r="26" spans="1:12" hidden="1" x14ac:dyDescent="0.2">
      <c r="A26" s="27" t="s">
        <v>23</v>
      </c>
      <c r="B26" s="15"/>
      <c r="C26" s="23">
        <f>+[17]Sheet1!$Q$60+[17]Sheet1!$Q$61</f>
        <v>0</v>
      </c>
      <c r="D26" s="17">
        <f>'Annexure A'!E41</f>
        <v>0.14591829813780383</v>
      </c>
      <c r="H26" s="28"/>
    </row>
    <row r="27" spans="1:12" s="423" customFormat="1" x14ac:dyDescent="0.2">
      <c r="A27" s="29" t="s">
        <v>24</v>
      </c>
      <c r="B27" s="30">
        <v>580</v>
      </c>
      <c r="C27" s="23">
        <f>'Tariff Rand Values '!I28</f>
        <v>26374477.544500001</v>
      </c>
      <c r="D27" s="31">
        <f>'Annexure A'!H47</f>
        <v>4.7994049732481003E-2</v>
      </c>
      <c r="I27" s="424"/>
      <c r="J27" s="424"/>
      <c r="K27" s="424"/>
    </row>
    <row r="28" spans="1:12" s="32" customFormat="1" hidden="1" x14ac:dyDescent="0.2">
      <c r="A28" s="442" t="s">
        <v>23</v>
      </c>
      <c r="B28" s="30"/>
      <c r="C28" s="23">
        <f>+'Tariff Rand Values '!I29</f>
        <v>26374477.544500001</v>
      </c>
      <c r="D28" s="31">
        <f>'Annexure A'!E46</f>
        <v>0.14591829813780383</v>
      </c>
      <c r="H28" s="33"/>
    </row>
    <row r="29" spans="1:12" s="423" customFormat="1" x14ac:dyDescent="0.2">
      <c r="A29" s="29" t="s">
        <v>25</v>
      </c>
      <c r="B29" s="30">
        <v>750</v>
      </c>
      <c r="C29" s="23">
        <f>'Tariff Rand Values '!I30+'Tariff Rand Values '!I35</f>
        <v>64529152.19506</v>
      </c>
      <c r="D29" s="31">
        <f>'Annexure A'!H63</f>
        <v>8.8899999999999979E-2</v>
      </c>
      <c r="L29" s="424"/>
    </row>
    <row r="30" spans="1:12" s="32" customFormat="1" hidden="1" x14ac:dyDescent="0.2">
      <c r="A30" s="29" t="s">
        <v>26</v>
      </c>
      <c r="B30" s="30">
        <v>626</v>
      </c>
      <c r="C30" s="23">
        <f>SUM(C31:C34)</f>
        <v>64238379.247704998</v>
      </c>
      <c r="D30" s="31">
        <f>AVERAGE(D31:D34)</f>
        <v>0.10499929713535394</v>
      </c>
      <c r="H30" s="33"/>
    </row>
    <row r="31" spans="1:12" s="32" customFormat="1" hidden="1" x14ac:dyDescent="0.2">
      <c r="A31" s="442" t="s">
        <v>27</v>
      </c>
      <c r="B31" s="30"/>
      <c r="C31" s="23">
        <f>+'Tariff Rand Values '!I36</f>
        <v>4233161.6999999993</v>
      </c>
      <c r="D31" s="31">
        <f>+'Annexure A'!E59</f>
        <v>0.10499696143968928</v>
      </c>
      <c r="H31" s="33"/>
    </row>
    <row r="32" spans="1:12" s="32" customFormat="1" hidden="1" x14ac:dyDescent="0.2">
      <c r="A32" s="442" t="s">
        <v>28</v>
      </c>
      <c r="B32" s="30"/>
      <c r="C32" s="23">
        <f>+'Tariff Rand Values '!I37</f>
        <v>16691445.795681998</v>
      </c>
      <c r="D32" s="31">
        <f>'Annexure A'!E52</f>
        <v>0.1049899771354959</v>
      </c>
      <c r="H32" s="33"/>
    </row>
    <row r="33" spans="1:8" s="32" customFormat="1" hidden="1" x14ac:dyDescent="0.2">
      <c r="A33" s="442" t="s">
        <v>29</v>
      </c>
      <c r="B33" s="30"/>
      <c r="C33" s="23">
        <f>+'Tariff Rand Values '!I38</f>
        <v>24598545.905324999</v>
      </c>
      <c r="D33" s="31">
        <f>'Annexure A'!E53</f>
        <v>0.10502334339899044</v>
      </c>
      <c r="H33" s="33"/>
    </row>
    <row r="34" spans="1:8" s="32" customFormat="1" hidden="1" x14ac:dyDescent="0.2">
      <c r="A34" s="442" t="s">
        <v>30</v>
      </c>
      <c r="B34" s="30"/>
      <c r="C34" s="23">
        <f>+'Tariff Rand Values '!I39</f>
        <v>18715225.846698001</v>
      </c>
      <c r="D34" s="31">
        <f>'Annexure A'!E54</f>
        <v>0.10498690656724013</v>
      </c>
      <c r="H34" s="33"/>
    </row>
    <row r="35" spans="1:8" s="32" customFormat="1" ht="15" hidden="1" x14ac:dyDescent="0.25">
      <c r="A35" s="29" t="s">
        <v>31</v>
      </c>
      <c r="B35" s="25">
        <v>15</v>
      </c>
      <c r="C35" s="23">
        <f>SUM(C36:C39)</f>
        <v>290772.94735500001</v>
      </c>
      <c r="D35" s="31">
        <f>AVERAGE(D36:D39)</f>
        <v>0.10499542523982025</v>
      </c>
      <c r="H35" s="33"/>
    </row>
    <row r="36" spans="1:8" s="32" customFormat="1" hidden="1" x14ac:dyDescent="0.2">
      <c r="A36" s="442" t="s">
        <v>32</v>
      </c>
      <c r="B36" s="30"/>
      <c r="C36" s="23">
        <f>+'Tariff Rand Values '!I31</f>
        <v>33818.400000000001</v>
      </c>
      <c r="D36" s="31">
        <f>'Annexure A'!E51</f>
        <v>0.10498147385755452</v>
      </c>
      <c r="H36" s="33"/>
    </row>
    <row r="37" spans="1:8" s="32" customFormat="1" hidden="1" x14ac:dyDescent="0.2">
      <c r="A37" s="442" t="s">
        <v>33</v>
      </c>
      <c r="B37" s="30"/>
      <c r="C37" s="23">
        <f>+'Tariff Rand Values '!I32</f>
        <v>67951.113794999997</v>
      </c>
      <c r="D37" s="31">
        <f>'Annexure A'!E52</f>
        <v>0.1049899771354959</v>
      </c>
      <c r="H37" s="33"/>
    </row>
    <row r="38" spans="1:8" s="32" customFormat="1" hidden="1" x14ac:dyDescent="0.2">
      <c r="A38" s="442" t="s">
        <v>34</v>
      </c>
      <c r="B38" s="30"/>
      <c r="C38" s="23">
        <f>+'Tariff Rand Values '!I33</f>
        <v>96953.453549999991</v>
      </c>
      <c r="D38" s="31">
        <f>'Annexure A'!E53</f>
        <v>0.10502334339899044</v>
      </c>
      <c r="H38" s="33"/>
    </row>
    <row r="39" spans="1:8" s="32" customFormat="1" hidden="1" x14ac:dyDescent="0.2">
      <c r="A39" s="442" t="s">
        <v>35</v>
      </c>
      <c r="B39" s="30"/>
      <c r="C39" s="23">
        <f>+'Tariff Rand Values '!I34</f>
        <v>92049.980009999999</v>
      </c>
      <c r="D39" s="31">
        <f>'Annexure A'!E54</f>
        <v>0.10498690656724013</v>
      </c>
      <c r="H39" s="33"/>
    </row>
    <row r="40" spans="1:8" s="423" customFormat="1" x14ac:dyDescent="0.2">
      <c r="A40" s="29" t="s">
        <v>36</v>
      </c>
      <c r="B40" s="30">
        <v>3</v>
      </c>
      <c r="C40" s="23">
        <f>'Tariff Rand Values '!I40</f>
        <v>123276416.92496701</v>
      </c>
      <c r="D40" s="31">
        <f>'Annexure A'!H73</f>
        <v>7.2540000000000007E-2</v>
      </c>
    </row>
    <row r="41" spans="1:8" s="423" customFormat="1" hidden="1" x14ac:dyDescent="0.2">
      <c r="A41" s="442" t="s">
        <v>37</v>
      </c>
      <c r="B41" s="30"/>
      <c r="C41" s="23">
        <f>+'Tariff Rand Values '!I41</f>
        <v>138957.47999999995</v>
      </c>
      <c r="D41" s="31">
        <f>'Annexure A'!E67</f>
        <v>4.4000270471296288E-2</v>
      </c>
    </row>
    <row r="42" spans="1:8" s="423" customFormat="1" hidden="1" x14ac:dyDescent="0.2">
      <c r="A42" s="442" t="s">
        <v>37</v>
      </c>
      <c r="B42" s="30"/>
      <c r="C42" s="23">
        <f>+'Tariff Rand Values '!I42</f>
        <v>12346066.521615002</v>
      </c>
      <c r="D42" s="31">
        <f>'Annexure A'!E68</f>
        <v>0.14596934713375798</v>
      </c>
    </row>
    <row r="43" spans="1:8" s="423" customFormat="1" hidden="1" x14ac:dyDescent="0.2">
      <c r="A43" s="442" t="s">
        <v>38</v>
      </c>
      <c r="B43" s="30"/>
      <c r="C43" s="23">
        <f>+'Tariff Rand Values '!I43</f>
        <v>24766709.849765994</v>
      </c>
      <c r="D43" s="31">
        <f>'Annexure A'!E69</f>
        <v>0.14588415940579913</v>
      </c>
    </row>
    <row r="44" spans="1:8" s="423" customFormat="1" hidden="1" x14ac:dyDescent="0.2">
      <c r="A44" s="442" t="s">
        <v>39</v>
      </c>
      <c r="B44" s="30"/>
      <c r="C44" s="23">
        <f>+'Tariff Rand Values '!I44</f>
        <v>22729547.810379002</v>
      </c>
      <c r="D44" s="31">
        <f>'Annexure A'!E70</f>
        <v>4.3976875966630136E-2</v>
      </c>
    </row>
    <row r="45" spans="1:8" s="423" customFormat="1" hidden="1" x14ac:dyDescent="0.2">
      <c r="A45" s="442" t="s">
        <v>40</v>
      </c>
      <c r="B45" s="30"/>
      <c r="C45" s="23">
        <f>+'Tariff Rand Values '!I45</f>
        <v>31859388.168552</v>
      </c>
      <c r="D45" s="31">
        <f>'Annexure A'!E71</f>
        <v>4.3951382003448169E-2</v>
      </c>
    </row>
    <row r="46" spans="1:8" s="423" customFormat="1" hidden="1" x14ac:dyDescent="0.2">
      <c r="A46" s="442" t="s">
        <v>41</v>
      </c>
      <c r="B46" s="30"/>
      <c r="C46" s="23">
        <f>+'Tariff Rand Values '!I46</f>
        <v>31435747.094655003</v>
      </c>
      <c r="D46" s="31">
        <f>'Annexure A'!E72</f>
        <v>4.4058962268105573E-2</v>
      </c>
    </row>
    <row r="47" spans="1:8" s="423" customFormat="1" x14ac:dyDescent="0.2">
      <c r="A47" s="29" t="s">
        <v>42</v>
      </c>
      <c r="B47" s="30">
        <v>172</v>
      </c>
      <c r="C47" s="23">
        <f>'Tariff Rand Values '!I47</f>
        <v>818005712.18376732</v>
      </c>
      <c r="D47" s="31">
        <f>'Annexure A'!H83</f>
        <v>7.2540000000000007E-2</v>
      </c>
    </row>
    <row r="48" spans="1:8" s="32" customFormat="1" hidden="1" x14ac:dyDescent="0.2">
      <c r="A48" s="442" t="s">
        <v>43</v>
      </c>
      <c r="B48" s="30"/>
      <c r="C48" s="23">
        <f>+'Tariff Rand Values '!I48</f>
        <v>5532357.7396224001</v>
      </c>
      <c r="D48" s="31">
        <f>'Annexure A'!E77</f>
        <v>4.3998285609323062E-2</v>
      </c>
    </row>
    <row r="49" spans="1:4" s="32" customFormat="1" hidden="1" x14ac:dyDescent="0.2">
      <c r="A49" s="442" t="s">
        <v>43</v>
      </c>
      <c r="B49" s="30"/>
      <c r="C49" s="23">
        <f>+'Tariff Rand Values '!I49</f>
        <v>77947021.310087994</v>
      </c>
      <c r="D49" s="31">
        <f>'Annexure A'!E78</f>
        <v>0.14583183614804174</v>
      </c>
    </row>
    <row r="50" spans="1:4" s="32" customFormat="1" hidden="1" x14ac:dyDescent="0.2">
      <c r="A50" s="442" t="s">
        <v>44</v>
      </c>
      <c r="B50" s="30"/>
      <c r="C50" s="23">
        <f>+'Tariff Rand Values '!I50</f>
        <v>178156428.86379784</v>
      </c>
      <c r="D50" s="31">
        <f>'Annexure A'!E79</f>
        <v>0.1459650400582666</v>
      </c>
    </row>
    <row r="51" spans="1:4" s="32" customFormat="1" hidden="1" x14ac:dyDescent="0.2">
      <c r="A51" s="442" t="s">
        <v>45</v>
      </c>
      <c r="B51" s="30"/>
      <c r="C51" s="23">
        <f>+'Tariff Rand Values '!I51</f>
        <v>143829033.1879797</v>
      </c>
      <c r="D51" s="31">
        <f>'Annexure A'!E80</f>
        <v>4.3977704166746678E-2</v>
      </c>
    </row>
    <row r="52" spans="1:4" s="32" customFormat="1" hidden="1" x14ac:dyDescent="0.2">
      <c r="A52" s="442" t="s">
        <v>46</v>
      </c>
      <c r="B52" s="30"/>
      <c r="C52" s="23">
        <f>+'Tariff Rand Values '!I52</f>
        <v>216360605.97116733</v>
      </c>
      <c r="D52" s="31">
        <f>'Annexure A'!E81</f>
        <v>4.396549328608873E-2</v>
      </c>
    </row>
    <row r="53" spans="1:4" s="32" customFormat="1" hidden="1" x14ac:dyDescent="0.2">
      <c r="A53" s="442" t="s">
        <v>47</v>
      </c>
      <c r="B53" s="30"/>
      <c r="C53" s="23">
        <f>+'Tariff Rand Values '!I53</f>
        <v>196180265.11111212</v>
      </c>
      <c r="D53" s="31">
        <f>'Annexure A'!E82</f>
        <v>4.4002278801021089E-2</v>
      </c>
    </row>
    <row r="54" spans="1:4" s="32" customFormat="1" x14ac:dyDescent="0.2">
      <c r="A54" s="29" t="s">
        <v>48</v>
      </c>
      <c r="B54" s="30">
        <v>522</v>
      </c>
      <c r="C54" s="23">
        <f>'Tariff Rand Values '!I54</f>
        <v>340695507.88517874</v>
      </c>
      <c r="D54" s="31">
        <f>'Annexure A'!H93</f>
        <v>4.8000000000000008E-2</v>
      </c>
    </row>
    <row r="55" spans="1:4" s="32" customFormat="1" hidden="1" x14ac:dyDescent="0.2">
      <c r="A55" s="442" t="s">
        <v>49</v>
      </c>
      <c r="B55" s="30"/>
      <c r="C55" s="23">
        <f>+'Tariff Rand Values '!I55</f>
        <v>13087726.605388798</v>
      </c>
      <c r="D55" s="31">
        <f>'Annexure A'!E87</f>
        <v>4.4003498059833612E-2</v>
      </c>
    </row>
    <row r="56" spans="1:4" s="32" customFormat="1" hidden="1" x14ac:dyDescent="0.2">
      <c r="A56" s="442" t="s">
        <v>49</v>
      </c>
      <c r="B56" s="30"/>
      <c r="C56" s="23">
        <f>+'Tariff Rand Values '!I56</f>
        <v>41910550.752904698</v>
      </c>
      <c r="D56" s="31">
        <f>'Annexure A'!E88</f>
        <v>0.14598555211558306</v>
      </c>
    </row>
    <row r="57" spans="1:4" s="32" customFormat="1" hidden="1" x14ac:dyDescent="0.2">
      <c r="A57" s="442" t="s">
        <v>50</v>
      </c>
      <c r="B57" s="30"/>
      <c r="C57" s="23">
        <f>+'Tariff Rand Values '!I57</f>
        <v>85722168.164113581</v>
      </c>
      <c r="D57" s="31">
        <f>'Annexure A'!E89</f>
        <v>0.14589177343223186</v>
      </c>
    </row>
    <row r="58" spans="1:4" s="32" customFormat="1" hidden="1" x14ac:dyDescent="0.2">
      <c r="A58" s="442" t="s">
        <v>51</v>
      </c>
      <c r="B58" s="30"/>
      <c r="C58" s="23">
        <f>+'Tariff Rand Values '!I58</f>
        <v>54413267.244863175</v>
      </c>
      <c r="D58" s="31">
        <f>'Annexure A'!E90</f>
        <v>4.3998155956860352E-2</v>
      </c>
    </row>
    <row r="59" spans="1:4" s="32" customFormat="1" hidden="1" x14ac:dyDescent="0.2">
      <c r="A59" s="442" t="s">
        <v>52</v>
      </c>
      <c r="B59" s="30"/>
      <c r="C59" s="23">
        <f>+'Tariff Rand Values '!I59</f>
        <v>81532231.487046003</v>
      </c>
      <c r="D59" s="31">
        <f>'Annexure A'!E91</f>
        <v>4.4033387659266066E-2</v>
      </c>
    </row>
    <row r="60" spans="1:4" s="32" customFormat="1" hidden="1" x14ac:dyDescent="0.2">
      <c r="A60" s="442" t="s">
        <v>53</v>
      </c>
      <c r="B60" s="30"/>
      <c r="C60" s="23">
        <f>+'Tariff Rand Values '!I60</f>
        <v>64029563.630862474</v>
      </c>
      <c r="D60" s="31">
        <f>'Annexure A'!E92</f>
        <v>4.3966920789491659E-2</v>
      </c>
    </row>
    <row r="61" spans="1:4" s="32" customFormat="1" x14ac:dyDescent="0.2">
      <c r="A61" s="29" t="s">
        <v>54</v>
      </c>
      <c r="B61" s="30">
        <v>33</v>
      </c>
      <c r="C61" s="23">
        <f>'Tariff Rand Values '!I61</f>
        <v>67095014.394913621</v>
      </c>
      <c r="D61" s="31">
        <f>'Annexure A'!H102</f>
        <v>4.8000000000000001E-2</v>
      </c>
    </row>
    <row r="62" spans="1:4" hidden="1" x14ac:dyDescent="0.2">
      <c r="A62" s="443" t="s">
        <v>55</v>
      </c>
      <c r="B62" s="15"/>
      <c r="C62" s="23">
        <f>+'Tariff Rand Values '!I62</f>
        <v>1452598.7639712</v>
      </c>
      <c r="D62" s="17">
        <f>'Annexure A'!E97</f>
        <v>0.14590061942732824</v>
      </c>
    </row>
    <row r="63" spans="1:4" hidden="1" x14ac:dyDescent="0.2">
      <c r="A63" s="443" t="s">
        <v>56</v>
      </c>
      <c r="B63" s="15"/>
      <c r="C63" s="23">
        <f>+'Tariff Rand Values '!I63</f>
        <v>2417249.9379754798</v>
      </c>
      <c r="D63" s="17">
        <f>'Annexure A'!E98</f>
        <v>0.14613676387519803</v>
      </c>
    </row>
    <row r="64" spans="1:4" hidden="1" x14ac:dyDescent="0.2">
      <c r="A64" s="443" t="s">
        <v>57</v>
      </c>
      <c r="B64" s="15"/>
      <c r="C64" s="23">
        <f>+'Tariff Rand Values '!I64</f>
        <v>16496668.819807965</v>
      </c>
      <c r="D64" s="17">
        <f>'Annexure A'!E99</f>
        <v>0.14590573014636915</v>
      </c>
    </row>
    <row r="65" spans="1:7" hidden="1" x14ac:dyDescent="0.2">
      <c r="A65" s="443" t="s">
        <v>58</v>
      </c>
      <c r="B65" s="15"/>
      <c r="C65" s="23">
        <f>+'Tariff Rand Values '!I65</f>
        <v>24063936.519851197</v>
      </c>
      <c r="D65" s="17">
        <f>'Annexure A'!E100</f>
        <v>0.14589243216977427</v>
      </c>
    </row>
    <row r="66" spans="1:7" hidden="1" x14ac:dyDescent="0.2">
      <c r="A66" s="443" t="s">
        <v>59</v>
      </c>
      <c r="B66" s="15"/>
      <c r="C66" s="23">
        <f>+'Tariff Rand Values '!I66</f>
        <v>22664560.353307776</v>
      </c>
      <c r="D66" s="17">
        <f>'Annexure A'!E101</f>
        <v>0.14587415331147646</v>
      </c>
    </row>
    <row r="67" spans="1:7" x14ac:dyDescent="0.2">
      <c r="A67" s="24" t="s">
        <v>60</v>
      </c>
      <c r="B67" s="15">
        <v>196</v>
      </c>
      <c r="C67" s="23">
        <f>'Tariff Rand Values '!I67</f>
        <v>90307097.442379996</v>
      </c>
      <c r="D67" s="17">
        <f>'Annexure A'!H111</f>
        <v>4.8000000000000043E-2</v>
      </c>
    </row>
    <row r="68" spans="1:7" hidden="1" x14ac:dyDescent="0.2">
      <c r="A68" s="443" t="s">
        <v>61</v>
      </c>
      <c r="B68" s="15"/>
      <c r="C68" s="23">
        <f>+'Tariff Rand Values '!I68</f>
        <v>8409862.7088000011</v>
      </c>
      <c r="D68" s="17">
        <f>'Annexure A'!E106</f>
        <v>0.14590044361778753</v>
      </c>
    </row>
    <row r="69" spans="1:7" hidden="1" x14ac:dyDescent="0.2">
      <c r="A69" s="443" t="s">
        <v>62</v>
      </c>
      <c r="B69" s="15"/>
      <c r="C69" s="23">
        <f>+'Tariff Rand Values '!I69</f>
        <v>2497164.0827000001</v>
      </c>
      <c r="D69" s="17">
        <f>'Annexure A'!E107</f>
        <v>0.14562270404392774</v>
      </c>
    </row>
    <row r="70" spans="1:7" hidden="1" x14ac:dyDescent="0.2">
      <c r="A70" s="443" t="s">
        <v>63</v>
      </c>
      <c r="B70" s="15"/>
      <c r="C70" s="23">
        <f>+'Tariff Rand Values '!I70</f>
        <v>19219180.568924002</v>
      </c>
      <c r="D70" s="17">
        <f>'Annexure A'!E108</f>
        <v>0.14586000444198616</v>
      </c>
    </row>
    <row r="71" spans="1:7" hidden="1" x14ac:dyDescent="0.2">
      <c r="A71" s="443" t="s">
        <v>64</v>
      </c>
      <c r="B71" s="15"/>
      <c r="C71" s="23">
        <f>+'Tariff Rand Values '!I71</f>
        <v>33845814.597839996</v>
      </c>
      <c r="D71" s="17">
        <f>'Annexure A'!E109</f>
        <v>0.14589363689867441</v>
      </c>
    </row>
    <row r="72" spans="1:7" hidden="1" x14ac:dyDescent="0.2">
      <c r="A72" s="443" t="s">
        <v>65</v>
      </c>
      <c r="B72" s="15"/>
      <c r="C72" s="23">
        <f>+'Tariff Rand Values '!I72</f>
        <v>26335075.484115995</v>
      </c>
      <c r="D72" s="17">
        <f>'Annexure A'!E110</f>
        <v>0.14589708222183806</v>
      </c>
    </row>
    <row r="73" spans="1:7" ht="15" x14ac:dyDescent="0.25">
      <c r="A73" s="24" t="s">
        <v>66</v>
      </c>
      <c r="B73" s="15">
        <v>7</v>
      </c>
      <c r="C73" s="23">
        <f>'Tariff Rand Values '!I73</f>
        <v>6688093.0212754561</v>
      </c>
      <c r="D73" s="17">
        <f>'Annexure A'!H118</f>
        <v>4.8000000000000043E-2</v>
      </c>
      <c r="G73" s="35"/>
    </row>
    <row r="74" spans="1:7" hidden="1" x14ac:dyDescent="0.2">
      <c r="A74" s="26" t="s">
        <v>67</v>
      </c>
      <c r="B74" s="15"/>
      <c r="C74" s="23">
        <f>+'Tariff Rand Values '!I74</f>
        <v>1601382.7021851679</v>
      </c>
      <c r="D74" s="17">
        <f>'Annexure A'!E115</f>
        <v>0.14590797903592401</v>
      </c>
    </row>
    <row r="75" spans="1:7" hidden="1" x14ac:dyDescent="0.2">
      <c r="A75" s="26" t="s">
        <v>68</v>
      </c>
      <c r="B75" s="15"/>
      <c r="C75" s="23">
        <f>+'Tariff Rand Values '!I75</f>
        <v>2431977.1525280001</v>
      </c>
      <c r="D75" s="17">
        <f>'Annexure A'!E116</f>
        <v>0.14589356245405266</v>
      </c>
    </row>
    <row r="76" spans="1:7" hidden="1" x14ac:dyDescent="0.2">
      <c r="A76" s="26" t="s">
        <v>69</v>
      </c>
      <c r="B76" s="15"/>
      <c r="C76" s="23">
        <f>+'Tariff Rand Values '!I76</f>
        <v>2654733.1665622881</v>
      </c>
      <c r="D76" s="17">
        <f>'Annexure A'!E117</f>
        <v>0.14592814633087614</v>
      </c>
    </row>
    <row r="77" spans="1:7" x14ac:dyDescent="0.2">
      <c r="A77" s="24" t="s">
        <v>70</v>
      </c>
      <c r="B77" s="20">
        <v>7</v>
      </c>
      <c r="C77" s="23">
        <f>'Tariff Rand Values '!I77</f>
        <v>1366175.668170592</v>
      </c>
      <c r="D77" s="17">
        <f>'Annexure A'!H118</f>
        <v>4.8000000000000043E-2</v>
      </c>
    </row>
    <row r="78" spans="1:7" hidden="1" x14ac:dyDescent="0.2">
      <c r="A78" s="26" t="s">
        <v>71</v>
      </c>
      <c r="B78" s="15"/>
      <c r="C78" s="23">
        <f>+'Tariff Rand Values '!I78</f>
        <v>374734.78966588003</v>
      </c>
      <c r="D78" s="17">
        <f>'Annexure A'!E122</f>
        <v>0.14591507625003464</v>
      </c>
    </row>
    <row r="79" spans="1:7" hidden="1" x14ac:dyDescent="0.2">
      <c r="A79" s="26" t="s">
        <v>72</v>
      </c>
      <c r="B79" s="15"/>
      <c r="C79" s="23">
        <f>+'Tariff Rand Values '!I79</f>
        <v>541260.56661287998</v>
      </c>
      <c r="D79" s="17">
        <f>'Annexure A'!E123</f>
        <v>0.14592130336839398</v>
      </c>
    </row>
    <row r="80" spans="1:7" hidden="1" x14ac:dyDescent="0.2">
      <c r="A80" s="26" t="s">
        <v>73</v>
      </c>
      <c r="B80" s="15"/>
      <c r="C80" s="23">
        <f>+'Tariff Rand Values '!I80</f>
        <v>450180.31189183198</v>
      </c>
      <c r="D80" s="17">
        <f>'Annexure A'!E124</f>
        <v>0.14592743152995663</v>
      </c>
    </row>
    <row r="81" spans="1:4" s="32" customFormat="1" x14ac:dyDescent="0.2">
      <c r="A81" s="34" t="s">
        <v>74</v>
      </c>
      <c r="B81" s="30">
        <v>23</v>
      </c>
      <c r="C81" s="23">
        <f>'Tariff Rand Values '!I81</f>
        <v>554299.94460223999</v>
      </c>
      <c r="D81" s="31">
        <f>'Annexure A'!H125</f>
        <v>4.8000000000000043E-2</v>
      </c>
    </row>
    <row r="82" spans="1:4" s="32" customFormat="1" hidden="1" x14ac:dyDescent="0.2">
      <c r="A82" s="26" t="s">
        <v>75</v>
      </c>
      <c r="B82" s="30"/>
      <c r="C82" s="23">
        <f>+'Tariff Rand Values '!I82</f>
        <v>554299.94460223999</v>
      </c>
      <c r="D82" s="31">
        <f>AVERAGE(D83)</f>
        <v>4.8000000000000043E-2</v>
      </c>
    </row>
    <row r="83" spans="1:4" s="32" customFormat="1" x14ac:dyDescent="0.2">
      <c r="A83" s="34" t="s">
        <v>76</v>
      </c>
      <c r="B83" s="30">
        <v>0</v>
      </c>
      <c r="C83" s="23">
        <f>'[18]Rand projection'!$E$88</f>
        <v>91830169.811765403</v>
      </c>
      <c r="D83" s="31">
        <f>'Annexure A'!H130</f>
        <v>4.8000000000000043E-2</v>
      </c>
    </row>
    <row r="84" spans="1:4" ht="15" x14ac:dyDescent="0.25">
      <c r="A84" s="36" t="s">
        <v>77</v>
      </c>
      <c r="B84" s="37">
        <f>+B81+B77+B73+B67+B61+B54+B47+B40+B29+B27+B25+B14+B11+B8+B4</f>
        <v>165103</v>
      </c>
      <c r="C84" s="38">
        <f>+C83+C81+C77+C73+C67+C61+C54+C47+C40+C29+C27+C25+C14+C11+C8+C4</f>
        <v>3511410374.9982314</v>
      </c>
      <c r="D84" s="39">
        <f>AVERAGE(D4,D8,D11,D14,D25,D27,D29,D40,D47,D54,D61,D67,D73,D77,D81)</f>
        <v>5.3997873297664159E-2</v>
      </c>
    </row>
    <row r="85" spans="1:4" hidden="1" x14ac:dyDescent="0.2">
      <c r="A85" s="40" t="s">
        <v>78</v>
      </c>
      <c r="B85" s="41"/>
      <c r="C85" s="42">
        <v>-988007.78652477299</v>
      </c>
      <c r="D85" s="43"/>
    </row>
    <row r="86" spans="1:4" hidden="1" x14ac:dyDescent="0.2">
      <c r="A86" s="44"/>
      <c r="B86" s="45"/>
      <c r="C86" s="46"/>
      <c r="D86" s="47"/>
    </row>
    <row r="87" spans="1:4" ht="15" hidden="1" x14ac:dyDescent="0.25">
      <c r="A87" s="48" t="s">
        <v>79</v>
      </c>
      <c r="B87" s="49">
        <v>126667</v>
      </c>
      <c r="C87" s="50">
        <v>2471171468.212359</v>
      </c>
      <c r="D87" s="51"/>
    </row>
    <row r="88" spans="1:4" ht="15" hidden="1" x14ac:dyDescent="0.25">
      <c r="A88" s="40"/>
      <c r="B88" s="52"/>
      <c r="C88" s="53"/>
      <c r="D88" s="43"/>
    </row>
    <row r="89" spans="1:4" ht="15" hidden="1" thickBot="1" x14ac:dyDescent="0.25">
      <c r="A89" s="44"/>
      <c r="B89" s="54" t="s">
        <v>80</v>
      </c>
      <c r="C89" s="55">
        <f>'[19]Tariff Structure to complete'!S4</f>
        <v>2684816551.397512</v>
      </c>
      <c r="D89" s="47"/>
    </row>
    <row r="90" spans="1:4" hidden="1" x14ac:dyDescent="0.2">
      <c r="A90" s="44"/>
      <c r="B90" s="54"/>
      <c r="C90" s="56"/>
      <c r="D90" s="47"/>
    </row>
    <row r="91" spans="1:4" hidden="1" x14ac:dyDescent="0.2">
      <c r="A91" s="44"/>
      <c r="B91" s="54"/>
      <c r="C91" s="56"/>
      <c r="D91" s="47"/>
    </row>
    <row r="92" spans="1:4" ht="60.75" hidden="1" customHeight="1" x14ac:dyDescent="0.2">
      <c r="A92" s="57" t="s">
        <v>81</v>
      </c>
      <c r="B92" s="58" t="s">
        <v>82</v>
      </c>
      <c r="C92" s="59"/>
      <c r="D92" s="60" t="s">
        <v>83</v>
      </c>
    </row>
    <row r="93" spans="1:4" hidden="1" x14ac:dyDescent="0.2">
      <c r="A93" s="61" t="s">
        <v>84</v>
      </c>
      <c r="B93" s="62">
        <v>-1600698536.5620301</v>
      </c>
      <c r="C93" s="63"/>
      <c r="D93" s="64">
        <v>-1722991904.7553692</v>
      </c>
    </row>
    <row r="94" spans="1:4" hidden="1" x14ac:dyDescent="0.2">
      <c r="A94" s="61" t="s">
        <v>85</v>
      </c>
      <c r="B94" s="62">
        <v>-627466037.95200002</v>
      </c>
      <c r="C94" s="63"/>
      <c r="D94" s="64">
        <v>-675404443.25153279</v>
      </c>
    </row>
    <row r="95" spans="1:4" hidden="1" x14ac:dyDescent="0.2">
      <c r="A95" s="61" t="s">
        <v>86</v>
      </c>
      <c r="B95" s="62">
        <v>-47554831</v>
      </c>
      <c r="C95" s="63"/>
      <c r="D95" s="64">
        <v>-51188020.088399999</v>
      </c>
    </row>
    <row r="96" spans="1:4" hidden="1" x14ac:dyDescent="0.2">
      <c r="A96" s="61" t="s">
        <v>87</v>
      </c>
      <c r="B96" s="62">
        <v>-8000000</v>
      </c>
      <c r="C96" s="63"/>
      <c r="D96" s="64">
        <v>-8611200</v>
      </c>
    </row>
    <row r="97" spans="1:4" hidden="1" x14ac:dyDescent="0.2">
      <c r="A97" s="61" t="s">
        <v>88</v>
      </c>
      <c r="B97" s="62">
        <v>0</v>
      </c>
      <c r="C97" s="63"/>
      <c r="D97" s="65"/>
    </row>
    <row r="98" spans="1:4" hidden="1" x14ac:dyDescent="0.2">
      <c r="A98" s="61" t="s">
        <v>89</v>
      </c>
      <c r="B98" s="62"/>
      <c r="C98" s="63"/>
      <c r="D98" s="65"/>
    </row>
    <row r="99" spans="1:4" ht="15.75" hidden="1" thickBot="1" x14ac:dyDescent="0.3">
      <c r="A99" s="66"/>
      <c r="B99" s="67">
        <v>-2283719405.51403</v>
      </c>
      <c r="C99" s="68"/>
      <c r="D99" s="69">
        <v>-2458195568.0953016</v>
      </c>
    </row>
    <row r="100" spans="1:4" hidden="1" x14ac:dyDescent="0.2">
      <c r="A100" s="44"/>
      <c r="B100" s="54"/>
      <c r="C100" s="56"/>
      <c r="D100" s="47"/>
    </row>
    <row r="101" spans="1:4" hidden="1" x14ac:dyDescent="0.2">
      <c r="A101" s="44"/>
      <c r="B101" s="70" t="e">
        <f>#REF!</f>
        <v>#REF!</v>
      </c>
      <c r="C101" s="56"/>
      <c r="D101" s="71">
        <f>C84+D99</f>
        <v>1053214806.9029298</v>
      </c>
    </row>
    <row r="102" spans="1:4" hidden="1" x14ac:dyDescent="0.2">
      <c r="A102" s="44"/>
      <c r="B102" s="54"/>
      <c r="C102" s="56"/>
      <c r="D102" s="47"/>
    </row>
    <row r="103" spans="1:4" hidden="1" x14ac:dyDescent="0.2">
      <c r="A103" s="44" t="s">
        <v>90</v>
      </c>
      <c r="B103" s="70" t="e">
        <f>B99-B101</f>
        <v>#REF!</v>
      </c>
      <c r="C103" s="56"/>
      <c r="D103" s="47"/>
    </row>
    <row r="104" spans="1:4" hidden="1" x14ac:dyDescent="0.2">
      <c r="A104" s="44"/>
      <c r="B104" s="54"/>
      <c r="C104" s="56"/>
      <c r="D104" s="47"/>
    </row>
    <row r="105" spans="1:4" hidden="1" x14ac:dyDescent="0.2">
      <c r="A105" s="44"/>
      <c r="B105" s="54"/>
      <c r="C105" s="56"/>
      <c r="D105" s="47"/>
    </row>
    <row r="106" spans="1:4" hidden="1" x14ac:dyDescent="0.2">
      <c r="A106" s="44"/>
      <c r="B106" s="54"/>
      <c r="C106" s="56"/>
      <c r="D106" s="47"/>
    </row>
    <row r="107" spans="1:4" hidden="1" x14ac:dyDescent="0.2">
      <c r="A107" s="44"/>
      <c r="B107" s="54"/>
      <c r="C107" s="56"/>
      <c r="D107" s="47"/>
    </row>
    <row r="108" spans="1:4" hidden="1" x14ac:dyDescent="0.2">
      <c r="A108" s="44"/>
      <c r="B108" s="54"/>
      <c r="C108" s="56"/>
      <c r="D108" s="47"/>
    </row>
    <row r="109" spans="1:4" hidden="1" x14ac:dyDescent="0.2">
      <c r="A109" s="44"/>
      <c r="B109" s="54"/>
      <c r="C109" s="72"/>
      <c r="D109" s="47"/>
    </row>
    <row r="110" spans="1:4" s="8" customFormat="1" ht="15" hidden="1" x14ac:dyDescent="0.25">
      <c r="A110" s="73"/>
      <c r="B110" s="54"/>
      <c r="C110" s="74"/>
      <c r="D110" s="75"/>
    </row>
    <row r="111" spans="1:4" hidden="1" x14ac:dyDescent="0.2">
      <c r="A111" s="44"/>
      <c r="B111" s="54"/>
      <c r="C111" s="74"/>
      <c r="D111" s="47"/>
    </row>
    <row r="112" spans="1:4" hidden="1" x14ac:dyDescent="0.2">
      <c r="A112" s="44"/>
      <c r="B112" s="54"/>
      <c r="C112" s="74"/>
      <c r="D112" s="47"/>
    </row>
    <row r="113" spans="1:4" hidden="1" x14ac:dyDescent="0.2">
      <c r="A113" s="44"/>
      <c r="B113" s="54"/>
      <c r="C113" s="74"/>
      <c r="D113" s="47"/>
    </row>
    <row r="114" spans="1:4" hidden="1" x14ac:dyDescent="0.2">
      <c r="A114" s="44"/>
      <c r="B114" s="54"/>
      <c r="C114" s="74"/>
      <c r="D114" s="47"/>
    </row>
    <row r="115" spans="1:4" s="32" customFormat="1" hidden="1" x14ac:dyDescent="0.2">
      <c r="A115" s="44"/>
      <c r="B115" s="54"/>
      <c r="C115" s="74"/>
      <c r="D115" s="47"/>
    </row>
    <row r="116" spans="1:4" hidden="1" x14ac:dyDescent="0.2">
      <c r="A116" s="44"/>
      <c r="B116" s="54"/>
      <c r="C116" s="76"/>
      <c r="D116" s="47"/>
    </row>
    <row r="117" spans="1:4" hidden="1" x14ac:dyDescent="0.2">
      <c r="A117" s="44"/>
      <c r="B117" s="54"/>
      <c r="C117" s="76"/>
      <c r="D117" s="47"/>
    </row>
    <row r="118" spans="1:4" hidden="1" x14ac:dyDescent="0.2">
      <c r="A118" s="44"/>
      <c r="B118" s="54"/>
      <c r="C118" s="77"/>
      <c r="D118" s="47"/>
    </row>
    <row r="119" spans="1:4" hidden="1" x14ac:dyDescent="0.2">
      <c r="A119" s="44"/>
      <c r="B119" s="54"/>
      <c r="C119" s="76"/>
      <c r="D119" s="47"/>
    </row>
    <row r="120" spans="1:4" hidden="1" x14ac:dyDescent="0.2">
      <c r="A120" s="44"/>
      <c r="B120" s="54"/>
      <c r="C120" s="77"/>
      <c r="D120" s="47"/>
    </row>
    <row r="121" spans="1:4" hidden="1" x14ac:dyDescent="0.2">
      <c r="A121" s="44"/>
      <c r="B121" s="54"/>
      <c r="C121" s="76"/>
      <c r="D121" s="47"/>
    </row>
    <row r="122" spans="1:4" hidden="1" x14ac:dyDescent="0.2">
      <c r="A122" s="44"/>
      <c r="B122" s="54"/>
      <c r="C122" s="77"/>
      <c r="D122" s="47"/>
    </row>
    <row r="123" spans="1:4" hidden="1" x14ac:dyDescent="0.2">
      <c r="A123" s="44"/>
      <c r="B123" s="54"/>
      <c r="C123" s="76"/>
      <c r="D123" s="47"/>
    </row>
    <row r="124" spans="1:4" hidden="1" x14ac:dyDescent="0.2">
      <c r="A124" s="44"/>
      <c r="B124" s="54"/>
      <c r="C124" s="76"/>
      <c r="D124" s="47"/>
    </row>
    <row r="125" spans="1:4" hidden="1" x14ac:dyDescent="0.2">
      <c r="A125" s="44"/>
      <c r="B125" s="54"/>
      <c r="C125" s="76"/>
      <c r="D125" s="47"/>
    </row>
    <row r="126" spans="1:4" hidden="1" x14ac:dyDescent="0.2">
      <c r="A126" s="44"/>
      <c r="B126" s="54"/>
      <c r="C126" s="76"/>
      <c r="D126" s="47"/>
    </row>
    <row r="127" spans="1:4" hidden="1" x14ac:dyDescent="0.2">
      <c r="A127" s="44"/>
      <c r="B127" s="54"/>
      <c r="C127" s="76"/>
      <c r="D127" s="47"/>
    </row>
    <row r="128" spans="1:4" hidden="1" x14ac:dyDescent="0.2">
      <c r="A128" s="44"/>
      <c r="B128" s="54"/>
      <c r="C128" s="76"/>
      <c r="D128" s="47"/>
    </row>
    <row r="129" spans="1:4" hidden="1" x14ac:dyDescent="0.2">
      <c r="A129" s="44"/>
      <c r="B129" s="54"/>
      <c r="C129" s="76"/>
      <c r="D129" s="47"/>
    </row>
    <row r="130" spans="1:4" hidden="1" x14ac:dyDescent="0.2">
      <c r="A130" s="44"/>
      <c r="B130" s="54"/>
      <c r="C130" s="76"/>
      <c r="D130" s="47"/>
    </row>
    <row r="131" spans="1:4" hidden="1" x14ac:dyDescent="0.2">
      <c r="A131" s="44"/>
      <c r="B131" s="54"/>
      <c r="C131" s="76"/>
      <c r="D131" s="47"/>
    </row>
    <row r="132" spans="1:4" hidden="1" x14ac:dyDescent="0.2">
      <c r="A132" s="44"/>
      <c r="B132" s="54"/>
      <c r="C132" s="76"/>
      <c r="D132" s="47"/>
    </row>
    <row r="133" spans="1:4" hidden="1" x14ac:dyDescent="0.2">
      <c r="A133" s="44"/>
      <c r="B133" s="54"/>
      <c r="C133" s="76"/>
      <c r="D133" s="47"/>
    </row>
    <row r="134" spans="1:4" hidden="1" x14ac:dyDescent="0.2">
      <c r="A134" s="44"/>
      <c r="B134" s="54"/>
      <c r="C134" s="76"/>
      <c r="D134" s="47"/>
    </row>
    <row r="135" spans="1:4" hidden="1" x14ac:dyDescent="0.2">
      <c r="A135" s="44"/>
      <c r="B135" s="54"/>
      <c r="C135" s="76"/>
      <c r="D135" s="47"/>
    </row>
    <row r="136" spans="1:4" hidden="1" x14ac:dyDescent="0.2">
      <c r="A136" s="44"/>
      <c r="B136" s="54"/>
      <c r="C136" s="76"/>
      <c r="D136" s="47"/>
    </row>
    <row r="137" spans="1:4" hidden="1" x14ac:dyDescent="0.2">
      <c r="A137" s="44"/>
      <c r="B137" s="54"/>
      <c r="C137" s="76"/>
      <c r="D137" s="47"/>
    </row>
    <row r="138" spans="1:4" hidden="1" x14ac:dyDescent="0.2">
      <c r="A138" s="44"/>
      <c r="B138" s="54"/>
      <c r="C138" s="76"/>
      <c r="D138" s="47"/>
    </row>
    <row r="139" spans="1:4" hidden="1" x14ac:dyDescent="0.2">
      <c r="A139" s="44"/>
      <c r="B139" s="54"/>
      <c r="C139" s="76"/>
      <c r="D139" s="47"/>
    </row>
    <row r="140" spans="1:4" hidden="1" x14ac:dyDescent="0.2">
      <c r="A140" s="44"/>
      <c r="B140" s="54"/>
      <c r="C140" s="76"/>
      <c r="D140" s="47"/>
    </row>
    <row r="141" spans="1:4" hidden="1" x14ac:dyDescent="0.2">
      <c r="A141" s="44"/>
      <c r="B141" s="54"/>
      <c r="C141" s="76"/>
      <c r="D141" s="47"/>
    </row>
    <row r="142" spans="1:4" hidden="1" x14ac:dyDescent="0.2">
      <c r="A142" s="44"/>
      <c r="B142" s="54"/>
      <c r="C142" s="76"/>
      <c r="D142" s="47"/>
    </row>
    <row r="143" spans="1:4" hidden="1" x14ac:dyDescent="0.2">
      <c r="A143" s="44"/>
      <c r="B143" s="54"/>
      <c r="C143" s="76"/>
      <c r="D143" s="47"/>
    </row>
    <row r="144" spans="1:4" hidden="1" x14ac:dyDescent="0.2">
      <c r="A144" s="44"/>
      <c r="B144" s="54"/>
      <c r="C144" s="76"/>
      <c r="D144" s="47"/>
    </row>
    <row r="145" spans="1:4" hidden="1" x14ac:dyDescent="0.2">
      <c r="A145" s="44"/>
      <c r="B145" s="54"/>
      <c r="C145" s="76"/>
      <c r="D145" s="47"/>
    </row>
    <row r="146" spans="1:4" hidden="1" x14ac:dyDescent="0.2">
      <c r="A146" s="44"/>
      <c r="B146" s="54"/>
      <c r="C146" s="76"/>
      <c r="D146" s="47"/>
    </row>
    <row r="147" spans="1:4" hidden="1" x14ac:dyDescent="0.2">
      <c r="A147" s="44"/>
      <c r="B147" s="54"/>
      <c r="C147" s="76"/>
      <c r="D147" s="47"/>
    </row>
    <row r="148" spans="1:4" hidden="1" x14ac:dyDescent="0.2">
      <c r="A148" s="44"/>
      <c r="B148" s="54"/>
      <c r="C148" s="76"/>
      <c r="D148" s="47"/>
    </row>
    <row r="149" spans="1:4" hidden="1" x14ac:dyDescent="0.2">
      <c r="A149" s="44"/>
      <c r="B149" s="54"/>
      <c r="C149" s="76"/>
      <c r="D149" s="47"/>
    </row>
    <row r="150" spans="1:4" hidden="1" x14ac:dyDescent="0.2">
      <c r="A150" s="44"/>
      <c r="B150" s="54"/>
      <c r="C150" s="76"/>
      <c r="D150" s="47"/>
    </row>
    <row r="151" spans="1:4" hidden="1" x14ac:dyDescent="0.2">
      <c r="A151" s="44"/>
      <c r="B151" s="54"/>
      <c r="C151" s="76"/>
      <c r="D151" s="47"/>
    </row>
    <row r="152" spans="1:4" hidden="1" x14ac:dyDescent="0.2">
      <c r="A152" s="44"/>
      <c r="B152" s="54"/>
      <c r="C152" s="76"/>
      <c r="D152" s="47"/>
    </row>
    <row r="153" spans="1:4" hidden="1" x14ac:dyDescent="0.2">
      <c r="A153" s="44"/>
      <c r="B153" s="54"/>
      <c r="C153" s="76"/>
      <c r="D153" s="47"/>
    </row>
    <row r="154" spans="1:4" hidden="1" x14ac:dyDescent="0.2">
      <c r="A154" s="44"/>
      <c r="B154" s="54"/>
      <c r="C154" s="76"/>
      <c r="D154" s="47"/>
    </row>
    <row r="155" spans="1:4" hidden="1" x14ac:dyDescent="0.2">
      <c r="A155" s="44"/>
      <c r="B155" s="54"/>
      <c r="C155" s="76"/>
      <c r="D155" s="47"/>
    </row>
    <row r="156" spans="1:4" hidden="1" x14ac:dyDescent="0.2">
      <c r="A156" s="44"/>
      <c r="B156" s="54"/>
      <c r="C156" s="76"/>
      <c r="D156" s="47"/>
    </row>
    <row r="157" spans="1:4" hidden="1" x14ac:dyDescent="0.2">
      <c r="A157" s="44"/>
      <c r="B157" s="54"/>
      <c r="C157" s="76"/>
      <c r="D157" s="47"/>
    </row>
    <row r="158" spans="1:4" hidden="1" x14ac:dyDescent="0.2">
      <c r="A158" s="44"/>
      <c r="B158" s="54"/>
      <c r="C158" s="76"/>
      <c r="D158" s="47"/>
    </row>
    <row r="159" spans="1:4" hidden="1" x14ac:dyDescent="0.2">
      <c r="A159" s="44"/>
      <c r="B159" s="54"/>
      <c r="C159" s="76"/>
      <c r="D159" s="47"/>
    </row>
    <row r="160" spans="1:4" hidden="1" x14ac:dyDescent="0.2">
      <c r="A160" s="44"/>
      <c r="B160" s="54"/>
      <c r="C160" s="76"/>
      <c r="D160" s="47"/>
    </row>
    <row r="161" spans="1:4" hidden="1" x14ac:dyDescent="0.2">
      <c r="A161" s="44"/>
      <c r="B161" s="54"/>
      <c r="C161" s="76"/>
      <c r="D161" s="47"/>
    </row>
    <row r="162" spans="1:4" hidden="1" x14ac:dyDescent="0.2">
      <c r="A162" s="44"/>
      <c r="B162" s="54"/>
      <c r="C162" s="76"/>
      <c r="D162" s="47"/>
    </row>
    <row r="163" spans="1:4" hidden="1" x14ac:dyDescent="0.2">
      <c r="A163" s="44"/>
      <c r="B163" s="54"/>
      <c r="C163" s="76"/>
      <c r="D163" s="47"/>
    </row>
    <row r="164" spans="1:4" hidden="1" x14ac:dyDescent="0.2">
      <c r="A164" s="44"/>
      <c r="B164" s="54"/>
      <c r="C164" s="76"/>
      <c r="D164" s="47"/>
    </row>
    <row r="165" spans="1:4" hidden="1" x14ac:dyDescent="0.2">
      <c r="A165" s="44"/>
      <c r="B165" s="54"/>
      <c r="C165" s="76"/>
      <c r="D165" s="47"/>
    </row>
    <row r="166" spans="1:4" hidden="1" x14ac:dyDescent="0.2">
      <c r="A166" s="44"/>
      <c r="B166" s="54"/>
      <c r="C166" s="76"/>
      <c r="D166" s="47"/>
    </row>
    <row r="167" spans="1:4" hidden="1" x14ac:dyDescent="0.2">
      <c r="A167" s="44"/>
      <c r="B167" s="54"/>
      <c r="C167" s="76"/>
      <c r="D167" s="47"/>
    </row>
    <row r="168" spans="1:4" hidden="1" x14ac:dyDescent="0.2">
      <c r="A168" s="44"/>
      <c r="B168" s="54"/>
      <c r="C168" s="76"/>
      <c r="D168" s="47"/>
    </row>
    <row r="169" spans="1:4" hidden="1" x14ac:dyDescent="0.2">
      <c r="A169" s="44"/>
      <c r="B169" s="54"/>
      <c r="C169" s="76"/>
      <c r="D169" s="47"/>
    </row>
    <row r="170" spans="1:4" hidden="1" x14ac:dyDescent="0.2">
      <c r="A170" s="44"/>
      <c r="B170" s="54"/>
      <c r="C170" s="76"/>
      <c r="D170" s="47"/>
    </row>
    <row r="171" spans="1:4" hidden="1" x14ac:dyDescent="0.2">
      <c r="A171" s="44"/>
      <c r="B171" s="54"/>
      <c r="C171" s="76"/>
      <c r="D171" s="47"/>
    </row>
    <row r="172" spans="1:4" hidden="1" x14ac:dyDescent="0.2">
      <c r="A172" s="44"/>
      <c r="B172" s="54"/>
      <c r="C172" s="76"/>
      <c r="D172" s="47"/>
    </row>
    <row r="173" spans="1:4" hidden="1" x14ac:dyDescent="0.2">
      <c r="A173" s="44"/>
      <c r="B173" s="54"/>
      <c r="C173" s="76"/>
      <c r="D173" s="47"/>
    </row>
    <row r="174" spans="1:4" hidden="1" x14ac:dyDescent="0.2">
      <c r="A174" s="44"/>
      <c r="B174" s="54"/>
      <c r="C174" s="76"/>
      <c r="D174" s="47"/>
    </row>
    <row r="175" spans="1:4" hidden="1" x14ac:dyDescent="0.2">
      <c r="A175" s="44"/>
      <c r="B175" s="54"/>
      <c r="C175" s="76"/>
      <c r="D175" s="47"/>
    </row>
    <row r="176" spans="1:4" hidden="1" x14ac:dyDescent="0.2">
      <c r="A176" s="44"/>
      <c r="B176" s="54"/>
      <c r="C176" s="76"/>
      <c r="D176" s="47"/>
    </row>
    <row r="177" spans="1:4" hidden="1" x14ac:dyDescent="0.2">
      <c r="A177" s="44"/>
      <c r="B177" s="54"/>
      <c r="C177" s="76"/>
      <c r="D177" s="47"/>
    </row>
    <row r="178" spans="1:4" hidden="1" x14ac:dyDescent="0.2">
      <c r="A178" s="44"/>
      <c r="B178" s="54"/>
      <c r="C178" s="76"/>
      <c r="D178" s="47"/>
    </row>
    <row r="179" spans="1:4" hidden="1" x14ac:dyDescent="0.2">
      <c r="A179" s="44"/>
      <c r="B179" s="54"/>
      <c r="C179" s="76"/>
      <c r="D179" s="47"/>
    </row>
    <row r="180" spans="1:4" hidden="1" x14ac:dyDescent="0.2">
      <c r="A180" s="44"/>
      <c r="B180" s="54"/>
      <c r="C180" s="76"/>
      <c r="D180" s="47"/>
    </row>
    <row r="181" spans="1:4" hidden="1" x14ac:dyDescent="0.2">
      <c r="A181" s="44"/>
      <c r="B181" s="54"/>
      <c r="C181" s="76"/>
      <c r="D181" s="47"/>
    </row>
    <row r="182" spans="1:4" hidden="1" x14ac:dyDescent="0.2">
      <c r="A182" s="44"/>
      <c r="B182" s="54"/>
      <c r="C182" s="76"/>
      <c r="D182" s="47"/>
    </row>
    <row r="183" spans="1:4" hidden="1" x14ac:dyDescent="0.2">
      <c r="A183" s="44"/>
      <c r="B183" s="54"/>
      <c r="C183" s="76"/>
      <c r="D183" s="47"/>
    </row>
    <row r="184" spans="1:4" hidden="1" x14ac:dyDescent="0.2">
      <c r="A184" s="44"/>
      <c r="B184" s="54"/>
      <c r="C184" s="76"/>
      <c r="D184" s="47"/>
    </row>
    <row r="185" spans="1:4" hidden="1" x14ac:dyDescent="0.2">
      <c r="A185" s="44"/>
      <c r="B185" s="54"/>
      <c r="C185" s="76"/>
      <c r="D185" s="47"/>
    </row>
    <row r="186" spans="1:4" hidden="1" x14ac:dyDescent="0.2">
      <c r="A186" s="44"/>
      <c r="B186" s="54"/>
      <c r="C186" s="76"/>
      <c r="D186" s="47"/>
    </row>
    <row r="187" spans="1:4" hidden="1" x14ac:dyDescent="0.2">
      <c r="A187" s="44"/>
      <c r="B187" s="54"/>
      <c r="C187" s="76"/>
      <c r="D187" s="47"/>
    </row>
    <row r="188" spans="1:4" hidden="1" x14ac:dyDescent="0.2">
      <c r="A188" s="44"/>
      <c r="B188" s="54"/>
      <c r="C188" s="76"/>
      <c r="D188" s="47"/>
    </row>
    <row r="189" spans="1:4" hidden="1" x14ac:dyDescent="0.2">
      <c r="A189" s="44"/>
      <c r="B189" s="54"/>
      <c r="C189" s="76"/>
      <c r="D189" s="47"/>
    </row>
    <row r="190" spans="1:4" hidden="1" x14ac:dyDescent="0.2">
      <c r="A190" s="44"/>
      <c r="B190" s="54"/>
      <c r="C190" s="76"/>
      <c r="D190" s="47"/>
    </row>
    <row r="191" spans="1:4" hidden="1" x14ac:dyDescent="0.2">
      <c r="A191" s="44"/>
      <c r="B191" s="54"/>
      <c r="C191" s="76"/>
      <c r="D191" s="47"/>
    </row>
    <row r="192" spans="1:4" hidden="1" x14ac:dyDescent="0.2">
      <c r="A192" s="44"/>
      <c r="B192" s="54"/>
      <c r="C192" s="76"/>
      <c r="D192" s="47"/>
    </row>
    <row r="193" spans="1:4" hidden="1" x14ac:dyDescent="0.2">
      <c r="A193" s="44"/>
      <c r="B193" s="54"/>
      <c r="C193" s="76"/>
      <c r="D193" s="47"/>
    </row>
    <row r="194" spans="1:4" hidden="1" x14ac:dyDescent="0.2">
      <c r="A194" s="44"/>
      <c r="B194" s="54"/>
      <c r="C194" s="76"/>
      <c r="D194" s="47"/>
    </row>
    <row r="195" spans="1:4" hidden="1" x14ac:dyDescent="0.2">
      <c r="A195" s="44"/>
      <c r="B195" s="54"/>
      <c r="C195" s="76"/>
      <c r="D195" s="47"/>
    </row>
    <row r="196" spans="1:4" hidden="1" x14ac:dyDescent="0.2">
      <c r="A196" s="44"/>
      <c r="B196" s="54"/>
      <c r="C196" s="76"/>
      <c r="D196" s="47"/>
    </row>
    <row r="197" spans="1:4" hidden="1" x14ac:dyDescent="0.2">
      <c r="A197" s="44"/>
      <c r="B197" s="54"/>
      <c r="C197" s="76"/>
      <c r="D197" s="47"/>
    </row>
    <row r="198" spans="1:4" hidden="1" x14ac:dyDescent="0.2">
      <c r="A198" s="44"/>
      <c r="B198" s="54"/>
      <c r="C198" s="76"/>
      <c r="D198" s="47"/>
    </row>
    <row r="199" spans="1:4" ht="15.75" hidden="1" x14ac:dyDescent="0.25">
      <c r="A199" s="78"/>
      <c r="B199" s="54"/>
      <c r="C199" s="76"/>
      <c r="D199" s="79"/>
    </row>
    <row r="200" spans="1:4" ht="15.75" hidden="1" x14ac:dyDescent="0.25">
      <c r="A200" s="80"/>
      <c r="B200" s="81"/>
      <c r="C200" s="82"/>
      <c r="D200" s="83"/>
    </row>
    <row r="201" spans="1:4" hidden="1" x14ac:dyDescent="0.2"/>
    <row r="203" spans="1:4" x14ac:dyDescent="0.2">
      <c r="C203" s="84"/>
    </row>
    <row r="206" spans="1:4" ht="15" x14ac:dyDescent="0.25">
      <c r="D206" s="35"/>
    </row>
  </sheetData>
  <pageMargins left="0.7" right="0.7" top="0.75" bottom="0.75" header="0.3" footer="0.3"/>
  <pageSetup paperSize="9" orientation="portrait" horizontalDpi="4294967292" verticalDpi="4294967292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FF00"/>
    <pageSetUpPr fitToPage="1"/>
  </sheetPr>
  <dimension ref="A1:AG148"/>
  <sheetViews>
    <sheetView topLeftCell="M1" zoomScale="85" zoomScaleNormal="85" zoomScalePageLayoutView="85" workbookViewId="0">
      <pane ySplit="3" topLeftCell="A118" activePane="bottomLeft" state="frozen"/>
      <selection activeCell="G211" sqref="G211"/>
      <selection pane="bottomLeft" activeCell="AB124" sqref="AB124"/>
    </sheetView>
  </sheetViews>
  <sheetFormatPr defaultColWidth="8.85546875" defaultRowHeight="15" outlineLevelRow="3" x14ac:dyDescent="0.25"/>
  <cols>
    <col min="1" max="1" width="9.28515625" hidden="1" customWidth="1"/>
    <col min="2" max="2" width="6.7109375" hidden="1" customWidth="1"/>
    <col min="3" max="4" width="8.42578125" hidden="1" customWidth="1"/>
    <col min="5" max="5" width="7" hidden="1" customWidth="1"/>
    <col min="6" max="6" width="8" hidden="1" customWidth="1"/>
    <col min="7" max="7" width="9.140625" hidden="1" customWidth="1"/>
    <col min="8" max="8" width="7.28515625" hidden="1" customWidth="1"/>
    <col min="9" max="9" width="8.5703125" hidden="1" customWidth="1"/>
    <col min="10" max="10" width="7.7109375" hidden="1" customWidth="1"/>
    <col min="11" max="11" width="2.28515625" hidden="1" customWidth="1"/>
    <col min="12" max="12" width="4.5703125" hidden="1" customWidth="1"/>
    <col min="13" max="13" width="10" customWidth="1"/>
    <col min="14" max="14" width="7.5703125" customWidth="1"/>
    <col min="15" max="15" width="51.5703125" customWidth="1"/>
    <col min="16" max="16" width="21.5703125" customWidth="1"/>
    <col min="17" max="17" width="27.42578125" bestFit="1" customWidth="1"/>
    <col min="18" max="18" width="22.85546875" hidden="1" customWidth="1"/>
    <col min="19" max="19" width="18.28515625" style="86" bestFit="1" customWidth="1"/>
    <col min="20" max="20" width="19" customWidth="1"/>
    <col min="21" max="21" width="20.140625" hidden="1" customWidth="1"/>
    <col min="22" max="22" width="145.7109375" hidden="1" customWidth="1"/>
    <col min="23" max="23" width="77.42578125" hidden="1" customWidth="1"/>
    <col min="24" max="24" width="25.7109375" hidden="1" customWidth="1"/>
    <col min="25" max="25" width="15.140625" customWidth="1"/>
    <col min="29" max="31" width="22.7109375" bestFit="1" customWidth="1"/>
  </cols>
  <sheetData>
    <row r="1" spans="1:33" ht="21" x14ac:dyDescent="0.35">
      <c r="A1" s="85" t="s">
        <v>91</v>
      </c>
    </row>
    <row r="2" spans="1:33" ht="14.45" customHeight="1" thickBot="1" x14ac:dyDescent="0.3">
      <c r="P2" s="87"/>
      <c r="Q2" s="87" t="s">
        <v>92</v>
      </c>
      <c r="R2" s="87"/>
      <c r="S2" s="88">
        <v>4.3999999999999997E-2</v>
      </c>
      <c r="T2" s="89">
        <v>4.4999999999999998E-2</v>
      </c>
      <c r="U2" s="89">
        <v>0.06</v>
      </c>
      <c r="Y2" s="89">
        <v>4.4999999999999998E-2</v>
      </c>
    </row>
    <row r="3" spans="1:33" s="96" customFormat="1" ht="59.25" customHeight="1" thickBot="1" x14ac:dyDescent="0.35">
      <c r="A3" s="425" t="s">
        <v>93</v>
      </c>
      <c r="B3" s="426"/>
      <c r="C3" s="426"/>
      <c r="D3" s="426"/>
      <c r="E3" s="426"/>
      <c r="F3" s="426"/>
      <c r="G3" s="426"/>
      <c r="H3" s="426"/>
      <c r="I3" s="426"/>
      <c r="J3" s="426"/>
      <c r="K3" s="426"/>
      <c r="L3" s="427"/>
      <c r="M3" s="90" t="s">
        <v>94</v>
      </c>
      <c r="N3" s="91"/>
      <c r="O3" s="91" t="s">
        <v>95</v>
      </c>
      <c r="P3" s="92" t="s">
        <v>96</v>
      </c>
      <c r="Q3" s="92" t="s">
        <v>97</v>
      </c>
      <c r="R3" s="92"/>
      <c r="S3" s="92" t="s">
        <v>98</v>
      </c>
      <c r="T3" s="93" t="s">
        <v>99</v>
      </c>
      <c r="U3" s="93" t="s">
        <v>100</v>
      </c>
      <c r="V3" s="94" t="s">
        <v>101</v>
      </c>
      <c r="W3" s="95" t="s">
        <v>102</v>
      </c>
      <c r="Y3" s="97" t="s">
        <v>103</v>
      </c>
      <c r="AC3" s="96" t="s">
        <v>104</v>
      </c>
      <c r="AD3" s="96" t="s">
        <v>104</v>
      </c>
      <c r="AE3" s="96" t="s">
        <v>104</v>
      </c>
      <c r="AF3" s="96" t="s">
        <v>104</v>
      </c>
      <c r="AG3" s="96" t="s">
        <v>104</v>
      </c>
    </row>
    <row r="4" spans="1:33" s="111" customFormat="1" ht="16.5" customHeight="1" x14ac:dyDescent="0.25">
      <c r="A4" s="98">
        <v>0</v>
      </c>
      <c r="B4" s="99">
        <v>0</v>
      </c>
      <c r="C4" s="100">
        <v>1</v>
      </c>
      <c r="D4" s="99">
        <v>0</v>
      </c>
      <c r="E4" s="101">
        <v>0</v>
      </c>
      <c r="F4" s="100">
        <v>0</v>
      </c>
      <c r="G4" s="101">
        <v>0</v>
      </c>
      <c r="H4" s="99">
        <v>0</v>
      </c>
      <c r="I4" s="99">
        <v>0</v>
      </c>
      <c r="J4" s="99">
        <v>0</v>
      </c>
      <c r="K4" s="99" t="s">
        <v>105</v>
      </c>
      <c r="L4" s="102" t="s">
        <v>106</v>
      </c>
      <c r="M4" s="103"/>
      <c r="N4" s="104"/>
      <c r="O4" s="105"/>
      <c r="P4" s="106">
        <f>+P5</f>
        <v>3157614424.9999995</v>
      </c>
      <c r="Q4" s="106">
        <f>+Q5</f>
        <v>3511410374.99823</v>
      </c>
      <c r="R4" s="107"/>
      <c r="S4" s="108">
        <f>S5</f>
        <v>3665912431.4981542</v>
      </c>
      <c r="T4" s="108">
        <f>T5</f>
        <v>3830878490.9155684</v>
      </c>
      <c r="U4" s="108">
        <f>U5</f>
        <v>3952510733.2158332</v>
      </c>
      <c r="V4" s="109" t="s">
        <v>107</v>
      </c>
      <c r="W4" s="110" t="str">
        <f>V4</f>
        <v>INCOME</v>
      </c>
      <c r="Y4" s="112">
        <f>T4*6.24%+T4</f>
        <v>4069925308.7486997</v>
      </c>
    </row>
    <row r="5" spans="1:33" s="111" customFormat="1" ht="16.5" customHeight="1" outlineLevel="1" x14ac:dyDescent="0.25">
      <c r="A5" s="113">
        <v>0</v>
      </c>
      <c r="B5" s="114">
        <v>0</v>
      </c>
      <c r="C5" s="115">
        <v>1</v>
      </c>
      <c r="D5" s="114">
        <v>30</v>
      </c>
      <c r="E5" s="116">
        <v>0</v>
      </c>
      <c r="F5" s="115">
        <v>0</v>
      </c>
      <c r="G5" s="116">
        <v>0</v>
      </c>
      <c r="H5" s="114">
        <v>0</v>
      </c>
      <c r="I5" s="114">
        <v>0</v>
      </c>
      <c r="J5" s="114">
        <v>0</v>
      </c>
      <c r="K5" s="117" t="s">
        <v>105</v>
      </c>
      <c r="L5" s="118" t="s">
        <v>106</v>
      </c>
      <c r="M5" s="119"/>
      <c r="N5" s="104"/>
      <c r="O5" s="120"/>
      <c r="P5" s="121">
        <f>+P6+P10</f>
        <v>3157614424.9999995</v>
      </c>
      <c r="Q5" s="121">
        <f>+Q6+Q10</f>
        <v>3511410374.99823</v>
      </c>
      <c r="R5" s="121"/>
      <c r="S5" s="121">
        <f>S6+S10</f>
        <v>3665912431.4981542</v>
      </c>
      <c r="T5" s="122">
        <f>T6+T10</f>
        <v>3830878490.9155684</v>
      </c>
      <c r="U5" s="122">
        <f>U6+U10</f>
        <v>3952510733.2158332</v>
      </c>
      <c r="V5" s="109" t="s">
        <v>108</v>
      </c>
      <c r="W5" s="110" t="str">
        <f>VLOOKUP(V5,[20]All!$Q:$V,6,FALSE)</f>
        <v>EXCHANGE REVENUE</v>
      </c>
      <c r="Y5" s="112">
        <f>T5*6.24%+T5</f>
        <v>4069925308.7486997</v>
      </c>
    </row>
    <row r="6" spans="1:33" s="111" customFormat="1" ht="16.5" customHeight="1" outlineLevel="1" x14ac:dyDescent="0.25">
      <c r="A6" s="113">
        <v>0</v>
      </c>
      <c r="B6" s="114">
        <v>0</v>
      </c>
      <c r="C6" s="115">
        <v>1</v>
      </c>
      <c r="D6" s="114" t="s">
        <v>109</v>
      </c>
      <c r="E6" s="116">
        <v>111</v>
      </c>
      <c r="F6" s="115">
        <v>3</v>
      </c>
      <c r="G6" s="116">
        <v>0</v>
      </c>
      <c r="H6" s="114" t="s">
        <v>110</v>
      </c>
      <c r="I6" s="114" t="s">
        <v>111</v>
      </c>
      <c r="J6" s="114" t="s">
        <v>112</v>
      </c>
      <c r="K6" s="117" t="s">
        <v>105</v>
      </c>
      <c r="L6" s="118" t="s">
        <v>106</v>
      </c>
      <c r="M6" s="119"/>
      <c r="N6" s="104"/>
      <c r="O6" s="123"/>
      <c r="P6" s="121">
        <v>25272446.357990395</v>
      </c>
      <c r="Q6" s="124">
        <f>Q12+Q13</f>
        <v>78207.049384017242</v>
      </c>
      <c r="R6" s="124"/>
      <c r="S6" s="124">
        <f>S12+S13</f>
        <v>81648.15955691399</v>
      </c>
      <c r="T6" s="124">
        <f>T12+T13</f>
        <v>85322.326736975112</v>
      </c>
      <c r="U6" s="122">
        <f>+T6*U2+T6</f>
        <v>90441.666341193617</v>
      </c>
      <c r="V6" s="109" t="s">
        <v>113</v>
      </c>
      <c r="W6" s="110"/>
      <c r="X6" t="s">
        <v>114</v>
      </c>
      <c r="Y6" s="112">
        <f>T6*6.24%+T6</f>
        <v>90646.439925362356</v>
      </c>
    </row>
    <row r="7" spans="1:33" s="111" customFormat="1" ht="16.5" customHeight="1" outlineLevel="2" x14ac:dyDescent="0.25">
      <c r="A7" s="113"/>
      <c r="B7" s="114"/>
      <c r="C7" s="115"/>
      <c r="D7" s="114"/>
      <c r="E7" s="116"/>
      <c r="F7" s="115">
        <v>0</v>
      </c>
      <c r="G7" s="116">
        <v>0</v>
      </c>
      <c r="H7" s="114">
        <v>0</v>
      </c>
      <c r="I7" s="114">
        <v>0</v>
      </c>
      <c r="J7" s="114">
        <v>0</v>
      </c>
      <c r="K7" s="117" t="s">
        <v>105</v>
      </c>
      <c r="L7" s="118" t="s">
        <v>106</v>
      </c>
      <c r="M7" s="119"/>
      <c r="N7" s="104"/>
      <c r="O7" s="117"/>
      <c r="P7" s="121">
        <f>+P8</f>
        <v>25272446.357990395</v>
      </c>
      <c r="Q7" s="121">
        <f>+Q8</f>
        <v>78207.049384017242</v>
      </c>
      <c r="R7" s="121"/>
      <c r="S7" s="122">
        <f>S8</f>
        <v>81648.159556914004</v>
      </c>
      <c r="T7" s="122">
        <f>+S7*T2+S7</f>
        <v>85322.326736975141</v>
      </c>
      <c r="U7" s="122">
        <f>+T7*U2+T7</f>
        <v>90441.666341193646</v>
      </c>
      <c r="V7" s="109" t="s">
        <v>115</v>
      </c>
      <c r="W7" s="110"/>
      <c r="Y7" s="112">
        <f>T7*6.24%+T7</f>
        <v>90646.439925362385</v>
      </c>
    </row>
    <row r="8" spans="1:33" s="111" customFormat="1" ht="20.25" customHeight="1" outlineLevel="2" x14ac:dyDescent="0.25">
      <c r="A8" s="113"/>
      <c r="B8" s="114"/>
      <c r="C8" s="115"/>
      <c r="D8" s="114"/>
      <c r="E8" s="116"/>
      <c r="F8" s="115">
        <v>0</v>
      </c>
      <c r="G8" s="116">
        <v>0</v>
      </c>
      <c r="H8" s="114">
        <v>0</v>
      </c>
      <c r="I8" s="114">
        <v>0</v>
      </c>
      <c r="J8" s="114">
        <v>0</v>
      </c>
      <c r="K8" s="117" t="s">
        <v>116</v>
      </c>
      <c r="L8" s="125"/>
      <c r="M8" s="126"/>
      <c r="N8" s="127"/>
      <c r="O8" s="128"/>
      <c r="P8" s="129">
        <v>25272446.357990395</v>
      </c>
      <c r="Q8" s="129">
        <f>+Q12+Q13</f>
        <v>78207.049384017242</v>
      </c>
      <c r="R8" s="129"/>
      <c r="S8" s="129">
        <f>Q8*(1+$S$2)</f>
        <v>81648.159556914004</v>
      </c>
      <c r="T8" s="129">
        <f>+S8*T2+S8</f>
        <v>85322.326736975141</v>
      </c>
      <c r="U8" s="129">
        <f>+T8*U2+T8</f>
        <v>90441.666341193646</v>
      </c>
      <c r="V8" s="130" t="s">
        <v>117</v>
      </c>
      <c r="W8" s="110"/>
      <c r="Y8" s="131">
        <f>T8*6.24%+T8</f>
        <v>90646.439925362385</v>
      </c>
    </row>
    <row r="9" spans="1:33" s="111" customFormat="1" ht="16.5" customHeight="1" outlineLevel="1" x14ac:dyDescent="0.25">
      <c r="A9" s="113"/>
      <c r="B9" s="114"/>
      <c r="C9" s="115"/>
      <c r="D9" s="114"/>
      <c r="E9" s="116"/>
      <c r="F9" s="115"/>
      <c r="G9" s="116"/>
      <c r="H9" s="114"/>
      <c r="I9" s="114"/>
      <c r="J9" s="114"/>
      <c r="K9" s="117"/>
      <c r="L9" s="118"/>
      <c r="M9" s="132"/>
      <c r="N9" s="133"/>
      <c r="O9" s="134"/>
      <c r="P9" s="129"/>
      <c r="Q9" s="129"/>
      <c r="R9" s="129"/>
      <c r="S9" s="135"/>
      <c r="T9" s="135"/>
      <c r="U9" s="135"/>
      <c r="V9" s="130"/>
      <c r="W9" s="110"/>
      <c r="Y9" s="131"/>
    </row>
    <row r="10" spans="1:33" ht="16.5" customHeight="1" outlineLevel="2" x14ac:dyDescent="0.25">
      <c r="A10" s="113">
        <v>0</v>
      </c>
      <c r="B10" s="114">
        <v>0</v>
      </c>
      <c r="C10" s="115">
        <v>1</v>
      </c>
      <c r="D10" s="114">
        <v>32</v>
      </c>
      <c r="E10" s="116">
        <v>0</v>
      </c>
      <c r="F10" s="115">
        <v>0</v>
      </c>
      <c r="G10" s="116">
        <v>0</v>
      </c>
      <c r="H10" s="114">
        <v>0</v>
      </c>
      <c r="I10" s="114">
        <v>0</v>
      </c>
      <c r="J10" s="114">
        <v>0</v>
      </c>
      <c r="K10" s="117" t="s">
        <v>105</v>
      </c>
      <c r="L10" s="118" t="s">
        <v>106</v>
      </c>
      <c r="M10" s="132"/>
      <c r="N10" s="133" t="s">
        <v>118</v>
      </c>
      <c r="O10" s="136"/>
      <c r="P10" s="137">
        <f>P128</f>
        <v>3132341978.6420093</v>
      </c>
      <c r="Q10" s="137">
        <f>Q128</f>
        <v>3511332167.9488459</v>
      </c>
      <c r="R10" s="137"/>
      <c r="S10" s="137">
        <f>S128</f>
        <v>3665830783.3385973</v>
      </c>
      <c r="T10" s="137">
        <f>T128</f>
        <v>3830793168.5888314</v>
      </c>
      <c r="U10" s="122">
        <f>U128</f>
        <v>3952420291.5494919</v>
      </c>
      <c r="V10" s="109" t="s">
        <v>119</v>
      </c>
      <c r="W10" s="138" t="str">
        <f>V10</f>
        <v>SERVICE CHARGES</v>
      </c>
      <c r="Y10" s="139">
        <f>T10*6.24%+T10</f>
        <v>4069834662.3087745</v>
      </c>
    </row>
    <row r="11" spans="1:33" ht="16.5" customHeight="1" outlineLevel="2" x14ac:dyDescent="0.25">
      <c r="A11" s="113"/>
      <c r="B11" s="114"/>
      <c r="C11" s="115"/>
      <c r="D11" s="114"/>
      <c r="E11" s="116"/>
      <c r="F11" s="115"/>
      <c r="G11" s="116"/>
      <c r="H11" s="114"/>
      <c r="I11" s="114"/>
      <c r="J11" s="114"/>
      <c r="K11" s="117"/>
      <c r="L11" s="118"/>
      <c r="M11" s="140"/>
      <c r="N11" s="133"/>
      <c r="O11" s="141" t="s">
        <v>120</v>
      </c>
      <c r="P11" s="137"/>
      <c r="Q11" s="137"/>
      <c r="R11" s="137"/>
      <c r="S11" s="137"/>
      <c r="T11" s="137"/>
      <c r="U11" s="122"/>
      <c r="V11" s="109"/>
      <c r="W11" s="138"/>
      <c r="Y11" s="112">
        <f>T11*6.24%+T11</f>
        <v>0</v>
      </c>
    </row>
    <row r="12" spans="1:33" ht="16.5" customHeight="1" outlineLevel="2" x14ac:dyDescent="0.25">
      <c r="A12" s="113">
        <v>14</v>
      </c>
      <c r="B12" s="114">
        <v>7</v>
      </c>
      <c r="C12" s="115">
        <v>1</v>
      </c>
      <c r="D12" s="114">
        <v>32</v>
      </c>
      <c r="E12" s="116">
        <v>125</v>
      </c>
      <c r="F12" s="142" t="s">
        <v>121</v>
      </c>
      <c r="G12" s="143" t="s">
        <v>122</v>
      </c>
      <c r="H12" s="114" t="s">
        <v>123</v>
      </c>
      <c r="I12" s="114" t="s">
        <v>111</v>
      </c>
      <c r="J12" s="114">
        <v>11</v>
      </c>
      <c r="K12" s="117" t="s">
        <v>116</v>
      </c>
      <c r="L12" s="118"/>
      <c r="M12" s="140"/>
      <c r="N12" s="133"/>
      <c r="O12" s="144" t="s">
        <v>124</v>
      </c>
      <c r="P12" s="129">
        <v>18256349.630092077</v>
      </c>
      <c r="Q12" s="129">
        <f>'Tariff Rand Values '!V10</f>
        <v>52605.469230609233</v>
      </c>
      <c r="R12" s="129"/>
      <c r="S12" s="129">
        <f t="shared" ref="S12:S75" si="0">Q12*(1+S$2)</f>
        <v>54920.10987675604</v>
      </c>
      <c r="T12" s="129">
        <f>S12*(1+$T$2)</f>
        <v>57391.514821210061</v>
      </c>
      <c r="U12" s="122"/>
      <c r="V12" s="109"/>
      <c r="W12" s="138"/>
      <c r="X12" t="s">
        <v>114</v>
      </c>
      <c r="Y12" s="131">
        <f>T12*(1+$Y$2)</f>
        <v>59974.132988164507</v>
      </c>
    </row>
    <row r="13" spans="1:33" ht="16.5" customHeight="1" outlineLevel="2" x14ac:dyDescent="0.25">
      <c r="A13" s="113">
        <v>14</v>
      </c>
      <c r="B13" s="114">
        <v>7</v>
      </c>
      <c r="C13" s="115">
        <v>1</v>
      </c>
      <c r="D13" s="114">
        <v>32</v>
      </c>
      <c r="E13" s="116">
        <v>125</v>
      </c>
      <c r="F13" s="142" t="s">
        <v>121</v>
      </c>
      <c r="G13" s="143" t="s">
        <v>122</v>
      </c>
      <c r="H13" s="114" t="s">
        <v>123</v>
      </c>
      <c r="I13" s="114" t="s">
        <v>111</v>
      </c>
      <c r="J13" s="114">
        <v>11</v>
      </c>
      <c r="K13" s="117" t="s">
        <v>116</v>
      </c>
      <c r="L13" s="118"/>
      <c r="M13" s="140"/>
      <c r="N13" s="133"/>
      <c r="O13" s="144" t="s">
        <v>125</v>
      </c>
      <c r="P13" s="129">
        <v>7016096.7278983183</v>
      </c>
      <c r="Q13" s="129">
        <f>'Tariff Rand Values '!W10</f>
        <v>25601.580153408002</v>
      </c>
      <c r="R13" s="129"/>
      <c r="S13" s="129">
        <f t="shared" si="0"/>
        <v>26728.049680157954</v>
      </c>
      <c r="T13" s="129">
        <f>S13*(1+$T$2)</f>
        <v>27930.811915765058</v>
      </c>
      <c r="U13" s="122"/>
      <c r="V13" s="109"/>
      <c r="W13" s="138"/>
      <c r="X13" t="s">
        <v>114</v>
      </c>
      <c r="Y13" s="131">
        <f>T13*(1+$Y$2)</f>
        <v>29187.698451974484</v>
      </c>
    </row>
    <row r="14" spans="1:33" s="111" customFormat="1" ht="16.5" customHeight="1" outlineLevel="3" x14ac:dyDescent="0.25">
      <c r="A14" s="113"/>
      <c r="B14" s="114"/>
      <c r="C14" s="115"/>
      <c r="D14" s="114"/>
      <c r="E14" s="143"/>
      <c r="F14" s="143"/>
      <c r="G14" s="143"/>
      <c r="H14" s="143"/>
      <c r="I14" s="143"/>
      <c r="J14" s="143"/>
      <c r="K14" s="140"/>
      <c r="L14" s="145"/>
      <c r="M14" s="141"/>
      <c r="N14" s="146" t="s">
        <v>118</v>
      </c>
      <c r="O14" s="141" t="s">
        <v>126</v>
      </c>
      <c r="P14" s="129"/>
      <c r="Q14" s="129"/>
      <c r="R14" s="129"/>
      <c r="S14" s="129">
        <f t="shared" si="0"/>
        <v>0</v>
      </c>
      <c r="T14" s="147"/>
      <c r="U14" s="147"/>
      <c r="V14" s="148" t="s">
        <v>127</v>
      </c>
      <c r="W14" s="149" t="str">
        <f>VLOOKUP(V14,[20]All!$Q:$V,6,FALSE)</f>
        <v>ELEC SALES: COMMERC CONVEN SINGLE PHASE</v>
      </c>
      <c r="Y14" s="131">
        <f>T14*6.24%+T14</f>
        <v>0</v>
      </c>
      <c r="AA14"/>
    </row>
    <row r="15" spans="1:33" s="111" customFormat="1" ht="16.5" customHeight="1" outlineLevel="3" x14ac:dyDescent="0.25">
      <c r="A15" s="113">
        <v>14</v>
      </c>
      <c r="B15" s="114">
        <v>7</v>
      </c>
      <c r="C15" s="115">
        <v>1</v>
      </c>
      <c r="D15" s="114">
        <v>32</v>
      </c>
      <c r="E15" s="143" t="s">
        <v>128</v>
      </c>
      <c r="F15" s="143" t="s">
        <v>121</v>
      </c>
      <c r="G15" s="143" t="s">
        <v>122</v>
      </c>
      <c r="H15" s="143" t="s">
        <v>123</v>
      </c>
      <c r="I15" s="143" t="s">
        <v>111</v>
      </c>
      <c r="J15" s="143" t="s">
        <v>112</v>
      </c>
      <c r="K15" s="140" t="s">
        <v>116</v>
      </c>
      <c r="L15" s="145"/>
      <c r="M15" s="144" t="str">
        <f>RIGHT(O15,7)</f>
        <v>INELSM1</v>
      </c>
      <c r="N15" s="146"/>
      <c r="O15" s="144" t="s">
        <v>129</v>
      </c>
      <c r="P15" s="129">
        <v>62511813.452960536</v>
      </c>
      <c r="Q15" s="129">
        <f>'Tariff Rand Values '!V6</f>
        <v>82862355.841962367</v>
      </c>
      <c r="R15" s="129"/>
      <c r="S15" s="129">
        <f t="shared" si="0"/>
        <v>86508299.499008715</v>
      </c>
      <c r="T15" s="129">
        <f>S15*(1+$T$2)</f>
        <v>90401172.976464108</v>
      </c>
      <c r="U15" s="129">
        <f>T15*(1+$S$2)</f>
        <v>94378824.587428525</v>
      </c>
      <c r="V15" s="148"/>
      <c r="W15" s="149"/>
      <c r="X15" s="150"/>
      <c r="Y15" s="131">
        <f>T15*(1+$Y$2)</f>
        <v>94469225.760404989</v>
      </c>
      <c r="AA15"/>
      <c r="AB15"/>
    </row>
    <row r="16" spans="1:33" s="111" customFormat="1" ht="16.5" customHeight="1" outlineLevel="3" x14ac:dyDescent="0.25">
      <c r="A16" s="113">
        <v>14</v>
      </c>
      <c r="B16" s="114">
        <v>7</v>
      </c>
      <c r="C16" s="115">
        <v>1</v>
      </c>
      <c r="D16" s="114">
        <v>32</v>
      </c>
      <c r="E16" s="143" t="s">
        <v>130</v>
      </c>
      <c r="F16" s="143" t="s">
        <v>131</v>
      </c>
      <c r="G16" s="143" t="s">
        <v>122</v>
      </c>
      <c r="H16" s="143" t="s">
        <v>123</v>
      </c>
      <c r="I16" s="143" t="s">
        <v>111</v>
      </c>
      <c r="J16" s="143" t="s">
        <v>112</v>
      </c>
      <c r="K16" s="140" t="s">
        <v>116</v>
      </c>
      <c r="L16" s="145"/>
      <c r="M16" s="144" t="str">
        <f>RIGHT(O16,6)</f>
        <v>INEL01</v>
      </c>
      <c r="N16" s="146"/>
      <c r="O16" s="144" t="s">
        <v>132</v>
      </c>
      <c r="P16" s="129">
        <v>22361572.370588809</v>
      </c>
      <c r="Q16" s="129">
        <f>'Tariff Rand Values '!W6</f>
        <v>33116842.548276</v>
      </c>
      <c r="R16" s="129"/>
      <c r="S16" s="129">
        <f t="shared" si="0"/>
        <v>34573983.620400146</v>
      </c>
      <c r="T16" s="129">
        <f>S16*(1+$T$2)</f>
        <v>36129812.883318149</v>
      </c>
      <c r="U16" s="129">
        <f>T16*(1+$S$2)</f>
        <v>37719524.650184147</v>
      </c>
      <c r="V16" s="148"/>
      <c r="W16" s="149"/>
      <c r="X16" s="150"/>
      <c r="Y16" s="131">
        <f>T16*(1+$Y$2)</f>
        <v>37755654.463067465</v>
      </c>
      <c r="AA16"/>
      <c r="AB16"/>
    </row>
    <row r="17" spans="1:28" s="111" customFormat="1" ht="16.5" customHeight="1" outlineLevel="3" x14ac:dyDescent="0.25">
      <c r="A17" s="113"/>
      <c r="B17" s="114"/>
      <c r="C17" s="115"/>
      <c r="D17" s="114"/>
      <c r="E17" s="143"/>
      <c r="F17" s="143"/>
      <c r="G17" s="143"/>
      <c r="H17" s="143"/>
      <c r="I17" s="143"/>
      <c r="J17" s="143"/>
      <c r="K17" s="140"/>
      <c r="L17" s="145"/>
      <c r="M17" s="144"/>
      <c r="N17" s="146"/>
      <c r="O17" s="151" t="s">
        <v>133</v>
      </c>
      <c r="P17" s="129"/>
      <c r="Q17" s="129"/>
      <c r="R17" s="129"/>
      <c r="S17" s="129">
        <f t="shared" si="0"/>
        <v>0</v>
      </c>
      <c r="T17" s="129"/>
      <c r="U17" s="129"/>
      <c r="V17" s="148"/>
      <c r="W17" s="149"/>
      <c r="X17" s="150"/>
      <c r="Y17" s="131">
        <f>T17*6.24%+T17</f>
        <v>0</v>
      </c>
      <c r="AA17"/>
    </row>
    <row r="18" spans="1:28" ht="16.5" customHeight="1" outlineLevel="3" x14ac:dyDescent="0.25">
      <c r="A18" s="152">
        <v>14</v>
      </c>
      <c r="B18" s="153">
        <v>7</v>
      </c>
      <c r="C18" s="154">
        <v>1</v>
      </c>
      <c r="D18" s="153">
        <v>32</v>
      </c>
      <c r="E18" s="155" t="s">
        <v>134</v>
      </c>
      <c r="F18" s="155" t="s">
        <v>135</v>
      </c>
      <c r="G18" s="155" t="s">
        <v>122</v>
      </c>
      <c r="H18" s="155" t="s">
        <v>123</v>
      </c>
      <c r="I18" s="155" t="s">
        <v>111</v>
      </c>
      <c r="J18" s="155" t="s">
        <v>112</v>
      </c>
      <c r="K18" s="140" t="s">
        <v>116</v>
      </c>
      <c r="L18" s="156"/>
      <c r="M18" s="144" t="str">
        <f>RIGHT(O18,6)</f>
        <v>ELSM01</v>
      </c>
      <c r="N18" s="157" t="s">
        <v>118</v>
      </c>
      <c r="O18" s="144" t="s">
        <v>136</v>
      </c>
      <c r="P18" s="129">
        <v>42233382.026896931</v>
      </c>
      <c r="Q18" s="129">
        <f>'Tariff Rand Values '!V16</f>
        <v>44787013.016083747</v>
      </c>
      <c r="R18" s="129"/>
      <c r="S18" s="129">
        <f t="shared" si="0"/>
        <v>46757641.588791437</v>
      </c>
      <c r="T18" s="129">
        <f>S18*(1+$T$2)</f>
        <v>48861735.460287049</v>
      </c>
      <c r="U18" s="135">
        <f>T18*(1+$U$2)</f>
        <v>51793439.587904274</v>
      </c>
      <c r="V18" s="158" t="str">
        <f>CONCATENATE($V$72,N18,M18)</f>
        <v>Exchange Revenue:  Service Charges - Electricity:  Sales - Commercial Conventional (3-Phase) ELSM01</v>
      </c>
      <c r="W18" s="159"/>
      <c r="X18" s="160"/>
      <c r="Y18" s="131">
        <f>T18*(1+$Y$2)</f>
        <v>51060513.555999964</v>
      </c>
    </row>
    <row r="19" spans="1:28" ht="16.5" customHeight="1" outlineLevel="3" x14ac:dyDescent="0.25">
      <c r="A19" s="152">
        <v>14</v>
      </c>
      <c r="B19" s="114">
        <v>7</v>
      </c>
      <c r="C19" s="115">
        <v>1</v>
      </c>
      <c r="D19" s="114">
        <v>32</v>
      </c>
      <c r="E19" s="143" t="s">
        <v>137</v>
      </c>
      <c r="F19" s="143" t="s">
        <v>135</v>
      </c>
      <c r="G19" s="143" t="s">
        <v>122</v>
      </c>
      <c r="H19" s="143" t="s">
        <v>123</v>
      </c>
      <c r="I19" s="143" t="s">
        <v>111</v>
      </c>
      <c r="J19" s="143" t="s">
        <v>112</v>
      </c>
      <c r="K19" s="140" t="s">
        <v>116</v>
      </c>
      <c r="L19" s="156"/>
      <c r="M19" s="161" t="str">
        <f>RIGHT(O19,6)</f>
        <v>EL0001</v>
      </c>
      <c r="N19" s="157" t="s">
        <v>118</v>
      </c>
      <c r="O19" s="162" t="s">
        <v>138</v>
      </c>
      <c r="P19" s="129">
        <v>25646546.238323752</v>
      </c>
      <c r="Q19" s="129">
        <f>'Tariff Rand Values '!W16</f>
        <v>16553973.44019272</v>
      </c>
      <c r="R19" s="129"/>
      <c r="S19" s="129">
        <f t="shared" si="0"/>
        <v>17282348.271561202</v>
      </c>
      <c r="T19" s="129">
        <f>S19*(1+$T$2)</f>
        <v>18060053.943781454</v>
      </c>
      <c r="U19" s="135">
        <f>T19*(1+$U$2)</f>
        <v>19143657.180408344</v>
      </c>
      <c r="V19" s="163"/>
      <c r="W19" s="164" t="s">
        <v>139</v>
      </c>
      <c r="X19" s="160"/>
      <c r="Y19" s="131">
        <f>T19*(1+$Y$2)</f>
        <v>18872756.371251617</v>
      </c>
    </row>
    <row r="20" spans="1:28" s="111" customFormat="1" ht="16.5" customHeight="1" outlineLevel="3" x14ac:dyDescent="0.25">
      <c r="A20" s="113"/>
      <c r="B20" s="114"/>
      <c r="C20" s="115"/>
      <c r="D20" s="114"/>
      <c r="E20" s="143"/>
      <c r="F20" s="143"/>
      <c r="G20" s="143"/>
      <c r="H20" s="143"/>
      <c r="I20" s="143"/>
      <c r="J20" s="143"/>
      <c r="K20" s="140"/>
      <c r="L20" s="145"/>
      <c r="M20" s="144"/>
      <c r="N20" s="146"/>
      <c r="O20" s="151" t="s">
        <v>140</v>
      </c>
      <c r="P20" s="129"/>
      <c r="Q20" s="129"/>
      <c r="R20" s="129"/>
      <c r="S20" s="129">
        <f t="shared" si="0"/>
        <v>0</v>
      </c>
      <c r="T20" s="129"/>
      <c r="U20" s="129"/>
      <c r="V20" s="148"/>
      <c r="W20" s="149"/>
      <c r="X20" s="150"/>
      <c r="Y20" s="131">
        <f>T20*6.24%+T20</f>
        <v>0</v>
      </c>
      <c r="AA20"/>
    </row>
    <row r="21" spans="1:28" ht="16.5" customHeight="1" outlineLevel="3" x14ac:dyDescent="0.25">
      <c r="A21" s="152">
        <v>14</v>
      </c>
      <c r="B21" s="114">
        <v>7</v>
      </c>
      <c r="C21" s="115">
        <v>1</v>
      </c>
      <c r="D21" s="114">
        <v>32</v>
      </c>
      <c r="E21" s="143" t="s">
        <v>141</v>
      </c>
      <c r="F21" s="143" t="s">
        <v>121</v>
      </c>
      <c r="G21" s="143" t="s">
        <v>122</v>
      </c>
      <c r="H21" s="143" t="s">
        <v>123</v>
      </c>
      <c r="I21" s="143" t="s">
        <v>111</v>
      </c>
      <c r="J21" s="143" t="s">
        <v>112</v>
      </c>
      <c r="K21" s="140" t="s">
        <v>116</v>
      </c>
      <c r="L21" s="156"/>
      <c r="M21" s="144" t="s">
        <v>142</v>
      </c>
      <c r="N21" s="157" t="s">
        <v>118</v>
      </c>
      <c r="O21" s="144" t="s">
        <v>143</v>
      </c>
      <c r="P21" s="129">
        <v>765318960.63458705</v>
      </c>
      <c r="Q21" s="129">
        <f>'Tariff Rand Values '!V13</f>
        <v>1079251540.8615522</v>
      </c>
      <c r="R21" s="129"/>
      <c r="S21" s="129">
        <f t="shared" si="0"/>
        <v>1126738608.6594605</v>
      </c>
      <c r="T21" s="129">
        <f>S21*(1+$T$2)</f>
        <v>1177441846.0491362</v>
      </c>
      <c r="U21" s="135">
        <f>T21*(1+$U$2)</f>
        <v>1248088356.8120844</v>
      </c>
      <c r="V21" s="158"/>
      <c r="W21" s="159"/>
      <c r="X21" s="160"/>
      <c r="Y21" s="131">
        <f>T21*(1+$Y$2)</f>
        <v>1230426729.1213472</v>
      </c>
    </row>
    <row r="22" spans="1:28" ht="16.5" customHeight="1" outlineLevel="3" x14ac:dyDescent="0.25">
      <c r="A22" s="152">
        <v>14</v>
      </c>
      <c r="B22" s="114">
        <v>7</v>
      </c>
      <c r="C22" s="115">
        <v>1</v>
      </c>
      <c r="D22" s="114">
        <v>32</v>
      </c>
      <c r="E22" s="143" t="s">
        <v>141</v>
      </c>
      <c r="F22" s="143" t="s">
        <v>135</v>
      </c>
      <c r="G22" s="143" t="s">
        <v>122</v>
      </c>
      <c r="H22" s="143" t="s">
        <v>123</v>
      </c>
      <c r="I22" s="143" t="s">
        <v>111</v>
      </c>
      <c r="J22" s="143" t="s">
        <v>112</v>
      </c>
      <c r="K22" s="140" t="s">
        <v>116</v>
      </c>
      <c r="L22" s="156"/>
      <c r="M22" s="144" t="s">
        <v>142</v>
      </c>
      <c r="N22" s="157" t="s">
        <v>118</v>
      </c>
      <c r="O22" s="165" t="s">
        <v>144</v>
      </c>
      <c r="P22" s="129">
        <v>319341119.38867843</v>
      </c>
      <c r="Q22" s="129">
        <f>'Tariff Rand Values '!W13</f>
        <v>509935828.29640937</v>
      </c>
      <c r="R22" s="129"/>
      <c r="S22" s="129">
        <f t="shared" si="0"/>
        <v>532373004.74145138</v>
      </c>
      <c r="T22" s="129">
        <f>S22*(1+$T$2)</f>
        <v>556329789.9548167</v>
      </c>
      <c r="U22" s="135">
        <f>T22*(1+$U$2)</f>
        <v>589709577.35210574</v>
      </c>
      <c r="V22" s="158"/>
      <c r="W22" s="159"/>
      <c r="X22" s="160"/>
      <c r="Y22" s="131">
        <f>T22*(1+$Y$2)</f>
        <v>581364630.50278342</v>
      </c>
    </row>
    <row r="23" spans="1:28" s="111" customFormat="1" ht="16.5" customHeight="1" outlineLevel="3" x14ac:dyDescent="0.25">
      <c r="A23" s="113"/>
      <c r="B23" s="114"/>
      <c r="C23" s="115"/>
      <c r="D23" s="114"/>
      <c r="E23" s="143"/>
      <c r="F23" s="143"/>
      <c r="G23" s="143"/>
      <c r="H23" s="143"/>
      <c r="I23" s="143"/>
      <c r="J23" s="143"/>
      <c r="K23" s="140"/>
      <c r="L23" s="145"/>
      <c r="M23" s="144"/>
      <c r="N23" s="146"/>
      <c r="O23" s="151" t="s">
        <v>145</v>
      </c>
      <c r="P23" s="129"/>
      <c r="Q23" s="129"/>
      <c r="R23" s="129"/>
      <c r="S23" s="129">
        <f t="shared" si="0"/>
        <v>0</v>
      </c>
      <c r="T23" s="129"/>
      <c r="U23" s="129"/>
      <c r="V23" s="148"/>
      <c r="W23" s="149"/>
      <c r="X23" s="150"/>
      <c r="Y23" s="131">
        <f>T23*6.24%+T23</f>
        <v>0</v>
      </c>
      <c r="AA23"/>
    </row>
    <row r="24" spans="1:28" ht="16.5" customHeight="1" outlineLevel="3" x14ac:dyDescent="0.25">
      <c r="A24" s="113">
        <v>14</v>
      </c>
      <c r="B24" s="114">
        <v>7</v>
      </c>
      <c r="C24" s="115">
        <v>1</v>
      </c>
      <c r="D24" s="114">
        <v>32</v>
      </c>
      <c r="E24" s="143" t="s">
        <v>146</v>
      </c>
      <c r="F24" s="143" t="s">
        <v>147</v>
      </c>
      <c r="G24" s="143" t="s">
        <v>122</v>
      </c>
      <c r="H24" s="143" t="s">
        <v>123</v>
      </c>
      <c r="I24" s="143" t="s">
        <v>111</v>
      </c>
      <c r="J24" s="143" t="s">
        <v>112</v>
      </c>
      <c r="K24" s="140" t="s">
        <v>116</v>
      </c>
      <c r="L24" s="156"/>
      <c r="M24" s="161" t="str">
        <f t="shared" ref="M24:M37" si="1">RIGHT(O24,6)</f>
        <v>E1RLDP</v>
      </c>
      <c r="N24" s="157" t="s">
        <v>118</v>
      </c>
      <c r="O24" s="165" t="s">
        <v>148</v>
      </c>
      <c r="P24" s="129">
        <v>26273.199847581098</v>
      </c>
      <c r="Q24" s="129">
        <f>'Tariff Rand Values '!V18</f>
        <v>30607.702386623998</v>
      </c>
      <c r="R24" s="129"/>
      <c r="S24" s="129">
        <f t="shared" si="0"/>
        <v>31954.441291635456</v>
      </c>
      <c r="T24" s="129">
        <f t="shared" ref="T24:T37" si="2">S24*(1+$T$2)</f>
        <v>33392.391149759052</v>
      </c>
      <c r="U24" s="135">
        <f t="shared" ref="U24:U37" si="3">T24*(1+$U$2)</f>
        <v>35395.934618744599</v>
      </c>
      <c r="V24" s="163" t="str">
        <f>CONCATENATE($V$28,N24,M24)</f>
        <v>Exchange Revenue:  Service Charges - Electricity:  Sales - Domestic Low:  Prepaid E1RLDP</v>
      </c>
      <c r="W24" s="164"/>
      <c r="X24" s="160"/>
      <c r="Y24" s="131">
        <f t="shared" ref="Y24:Y37" si="4">T24*(1+$Y$2)</f>
        <v>34895.048751498209</v>
      </c>
    </row>
    <row r="25" spans="1:28" ht="16.5" customHeight="1" outlineLevel="3" x14ac:dyDescent="0.25">
      <c r="A25" s="113">
        <v>14</v>
      </c>
      <c r="B25" s="114">
        <v>7</v>
      </c>
      <c r="C25" s="115">
        <v>1</v>
      </c>
      <c r="D25" s="114">
        <v>32</v>
      </c>
      <c r="E25" s="143" t="s">
        <v>146</v>
      </c>
      <c r="F25" s="143" t="s">
        <v>149</v>
      </c>
      <c r="G25" s="143" t="s">
        <v>122</v>
      </c>
      <c r="H25" s="143" t="s">
        <v>123</v>
      </c>
      <c r="I25" s="143" t="s">
        <v>111</v>
      </c>
      <c r="J25" s="143" t="s">
        <v>112</v>
      </c>
      <c r="K25" s="140" t="s">
        <v>116</v>
      </c>
      <c r="L25" s="156"/>
      <c r="M25" s="161" t="str">
        <f t="shared" si="1"/>
        <v>E1RLDS</v>
      </c>
      <c r="N25" s="157" t="s">
        <v>118</v>
      </c>
      <c r="O25" s="166" t="s">
        <v>150</v>
      </c>
      <c r="P25" s="129">
        <v>34688.905388138061</v>
      </c>
      <c r="Q25" s="129">
        <f>'Tariff Rand Values '!V19</f>
        <v>52777.836022687996</v>
      </c>
      <c r="R25" s="129"/>
      <c r="S25" s="129">
        <f t="shared" si="0"/>
        <v>55100.06080768627</v>
      </c>
      <c r="T25" s="129">
        <f t="shared" si="2"/>
        <v>57579.563544032149</v>
      </c>
      <c r="U25" s="135">
        <f t="shared" si="3"/>
        <v>61034.337356674085</v>
      </c>
      <c r="V25" s="167" t="s">
        <v>151</v>
      </c>
      <c r="W25" s="168" t="str">
        <f>VLOOKUP(V25,[20]All!$Q:$V,6,FALSE)</f>
        <v>ELEC SALES: DOMESTIC HIGH HOME POWER 1</v>
      </c>
      <c r="X25" s="160"/>
      <c r="Y25" s="131">
        <f t="shared" si="4"/>
        <v>60170.643903513592</v>
      </c>
    </row>
    <row r="26" spans="1:28" ht="16.5" customHeight="1" outlineLevel="3" x14ac:dyDescent="0.25">
      <c r="A26" s="113">
        <v>14</v>
      </c>
      <c r="B26" s="114">
        <v>7</v>
      </c>
      <c r="C26" s="115">
        <v>1</v>
      </c>
      <c r="D26" s="114">
        <v>32</v>
      </c>
      <c r="E26" s="143" t="s">
        <v>146</v>
      </c>
      <c r="F26" s="143" t="s">
        <v>152</v>
      </c>
      <c r="G26" s="143" t="s">
        <v>122</v>
      </c>
      <c r="H26" s="143" t="s">
        <v>123</v>
      </c>
      <c r="I26" s="143" t="s">
        <v>111</v>
      </c>
      <c r="J26" s="143" t="s">
        <v>112</v>
      </c>
      <c r="K26" s="140" t="s">
        <v>116</v>
      </c>
      <c r="L26" s="156"/>
      <c r="M26" s="161" t="str">
        <f t="shared" si="1"/>
        <v>AK E1R</v>
      </c>
      <c r="N26" s="157" t="s">
        <v>118</v>
      </c>
      <c r="O26" s="165" t="s">
        <v>153</v>
      </c>
      <c r="P26" s="129">
        <v>43993.081755986364</v>
      </c>
      <c r="Q26" s="129">
        <f>'Tariff Rand Values '!V20</f>
        <v>62995.604880000006</v>
      </c>
      <c r="R26" s="129"/>
      <c r="S26" s="129">
        <f t="shared" si="0"/>
        <v>65767.411494720014</v>
      </c>
      <c r="T26" s="135">
        <f t="shared" si="2"/>
        <v>68726.945011982403</v>
      </c>
      <c r="U26" s="135">
        <f t="shared" si="3"/>
        <v>72850.561712701354</v>
      </c>
      <c r="V26" s="167" t="s">
        <v>154</v>
      </c>
      <c r="W26" s="168" t="str">
        <f>VLOOKUP(V26,[20]All!$Q:$V,6,FALSE)</f>
        <v>ELEC SALES: DOMESTIC HIGH HOME POWER 2</v>
      </c>
      <c r="X26" s="160"/>
      <c r="Y26" s="131">
        <f t="shared" si="4"/>
        <v>71819.657537521605</v>
      </c>
    </row>
    <row r="27" spans="1:28" ht="16.5" customHeight="1" outlineLevel="3" x14ac:dyDescent="0.25">
      <c r="A27" s="113">
        <v>14</v>
      </c>
      <c r="B27" s="114">
        <v>7</v>
      </c>
      <c r="C27" s="115">
        <v>1</v>
      </c>
      <c r="D27" s="114">
        <v>32</v>
      </c>
      <c r="E27" s="143" t="s">
        <v>146</v>
      </c>
      <c r="F27" s="143" t="s">
        <v>155</v>
      </c>
      <c r="G27" s="143" t="s">
        <v>122</v>
      </c>
      <c r="H27" s="143" t="s">
        <v>123</v>
      </c>
      <c r="I27" s="143" t="s">
        <v>111</v>
      </c>
      <c r="J27" s="143" t="s">
        <v>112</v>
      </c>
      <c r="K27" s="140" t="s">
        <v>116</v>
      </c>
      <c r="L27" s="156"/>
      <c r="M27" s="161" t="str">
        <f t="shared" si="1"/>
        <v>E1RHDP</v>
      </c>
      <c r="N27" s="157"/>
      <c r="O27" s="166" t="s">
        <v>156</v>
      </c>
      <c r="P27" s="129">
        <v>16003.358867481098</v>
      </c>
      <c r="Q27" s="129">
        <f>'Tariff Rand Values '!W18</f>
        <v>40411.185982463998</v>
      </c>
      <c r="R27" s="129"/>
      <c r="S27" s="129">
        <f t="shared" si="0"/>
        <v>42189.278165692413</v>
      </c>
      <c r="T27" s="135">
        <f t="shared" si="2"/>
        <v>44087.795683148572</v>
      </c>
      <c r="U27" s="135">
        <f t="shared" si="3"/>
        <v>46733.063424137486</v>
      </c>
      <c r="V27" s="163"/>
      <c r="W27" s="164"/>
      <c r="X27" s="160"/>
      <c r="Y27" s="131">
        <f t="shared" si="4"/>
        <v>46071.746488890254</v>
      </c>
    </row>
    <row r="28" spans="1:28" s="111" customFormat="1" ht="16.5" customHeight="1" outlineLevel="3" x14ac:dyDescent="0.25">
      <c r="A28" s="113">
        <v>14</v>
      </c>
      <c r="B28" s="114">
        <v>7</v>
      </c>
      <c r="C28" s="115">
        <v>1</v>
      </c>
      <c r="D28" s="114">
        <v>32</v>
      </c>
      <c r="E28" s="143" t="s">
        <v>146</v>
      </c>
      <c r="F28" s="143" t="s">
        <v>157</v>
      </c>
      <c r="G28" s="143" t="s">
        <v>122</v>
      </c>
      <c r="H28" s="143" t="s">
        <v>123</v>
      </c>
      <c r="I28" s="143" t="s">
        <v>111</v>
      </c>
      <c r="J28" s="143" t="s">
        <v>112</v>
      </c>
      <c r="K28" s="169" t="s">
        <v>116</v>
      </c>
      <c r="L28" s="145"/>
      <c r="M28" s="170" t="str">
        <f t="shared" si="1"/>
        <v>E1RHDS</v>
      </c>
      <c r="N28" s="157" t="s">
        <v>118</v>
      </c>
      <c r="O28" s="144" t="s">
        <v>158</v>
      </c>
      <c r="P28" s="129">
        <v>15959.122505110718</v>
      </c>
      <c r="Q28" s="129">
        <f>'Tariff Rand Values '!W19</f>
        <v>39937.738014719995</v>
      </c>
      <c r="R28" s="129"/>
      <c r="S28" s="129">
        <f t="shared" si="0"/>
        <v>41694.998487367673</v>
      </c>
      <c r="T28" s="135">
        <f t="shared" si="2"/>
        <v>43571.273419299214</v>
      </c>
      <c r="U28" s="135">
        <f t="shared" si="3"/>
        <v>46185.549824457172</v>
      </c>
      <c r="V28" s="167" t="s">
        <v>159</v>
      </c>
      <c r="W28" s="171" t="str">
        <f>VLOOKUP(V28,[20]All!$Q:$V,6,FALSE)</f>
        <v>ELEC SALES: DOMESTIC LOW:  PREPAID</v>
      </c>
      <c r="X28" s="160"/>
      <c r="Y28" s="131">
        <f t="shared" si="4"/>
        <v>45531.980723167675</v>
      </c>
      <c r="AA28"/>
      <c r="AB28"/>
    </row>
    <row r="29" spans="1:28" ht="16.5" customHeight="1" outlineLevel="3" x14ac:dyDescent="0.25">
      <c r="A29" s="113">
        <v>14</v>
      </c>
      <c r="B29" s="114">
        <v>7</v>
      </c>
      <c r="C29" s="115">
        <v>1</v>
      </c>
      <c r="D29" s="114">
        <v>32</v>
      </c>
      <c r="E29" s="143" t="s">
        <v>146</v>
      </c>
      <c r="F29" s="143" t="s">
        <v>160</v>
      </c>
      <c r="G29" s="143" t="s">
        <v>122</v>
      </c>
      <c r="H29" s="143" t="s">
        <v>123</v>
      </c>
      <c r="I29" s="143" t="s">
        <v>111</v>
      </c>
      <c r="J29" s="143" t="s">
        <v>112</v>
      </c>
      <c r="K29" s="140" t="s">
        <v>116</v>
      </c>
      <c r="L29" s="156"/>
      <c r="M29" s="161" t="str">
        <f t="shared" si="1"/>
        <v>E1RHDO</v>
      </c>
      <c r="N29" s="157" t="s">
        <v>118</v>
      </c>
      <c r="O29" s="166" t="s">
        <v>161</v>
      </c>
      <c r="P29" s="129">
        <v>21030.195636098775</v>
      </c>
      <c r="Q29" s="129">
        <f>'Tariff Rand Values '!W20</f>
        <v>49614.780356064002</v>
      </c>
      <c r="R29" s="129"/>
      <c r="S29" s="129">
        <f t="shared" si="0"/>
        <v>51797.830691730822</v>
      </c>
      <c r="T29" s="135">
        <f t="shared" si="2"/>
        <v>54128.733072858704</v>
      </c>
      <c r="U29" s="135">
        <f t="shared" si="3"/>
        <v>57376.457057230225</v>
      </c>
      <c r="V29" s="163" t="str">
        <f>CONCATENATE($V$28,N29,M29)</f>
        <v>Exchange Revenue:  Service Charges - Electricity:  Sales - Domestic Low:  Prepaid E1RHDO</v>
      </c>
      <c r="W29" s="164"/>
      <c r="X29" s="160"/>
      <c r="Y29" s="131">
        <f t="shared" si="4"/>
        <v>56564.526061137345</v>
      </c>
    </row>
    <row r="30" spans="1:28" ht="16.5" customHeight="1" outlineLevel="3" x14ac:dyDescent="0.25">
      <c r="A30" s="113">
        <v>14</v>
      </c>
      <c r="B30" s="114">
        <v>7</v>
      </c>
      <c r="C30" s="115">
        <v>1</v>
      </c>
      <c r="D30" s="114">
        <v>32</v>
      </c>
      <c r="E30" s="143" t="s">
        <v>146</v>
      </c>
      <c r="F30" s="143" t="s">
        <v>162</v>
      </c>
      <c r="G30" s="143" t="s">
        <v>122</v>
      </c>
      <c r="H30" s="143" t="s">
        <v>123</v>
      </c>
      <c r="I30" s="143" t="s">
        <v>111</v>
      </c>
      <c r="J30" s="143" t="s">
        <v>112</v>
      </c>
      <c r="K30" s="140" t="s">
        <v>116</v>
      </c>
      <c r="L30" s="156"/>
      <c r="M30" s="161" t="str">
        <f t="shared" si="1"/>
        <v>ELREBC</v>
      </c>
      <c r="N30" s="157" t="s">
        <v>118</v>
      </c>
      <c r="O30" s="166" t="s">
        <v>163</v>
      </c>
      <c r="P30" s="129">
        <v>13661.669349518401</v>
      </c>
      <c r="Q30" s="129">
        <f>'Tariff Rand Values '!V17+'Tariff Rand Values '!W17</f>
        <v>34202.656694400008</v>
      </c>
      <c r="R30" s="129"/>
      <c r="S30" s="129">
        <f t="shared" si="0"/>
        <v>35707.573588953608</v>
      </c>
      <c r="T30" s="135">
        <f t="shared" si="2"/>
        <v>37314.414400456517</v>
      </c>
      <c r="U30" s="135">
        <f t="shared" si="3"/>
        <v>39553.279264483906</v>
      </c>
      <c r="V30" s="167" t="s">
        <v>164</v>
      </c>
      <c r="W30" s="168" t="str">
        <f>VLOOKUP(V30,[20]All!$Q:$V,6,FALSE)</f>
        <v>ELEC SALES: DOMESTIC HIGH HOME POWER 3</v>
      </c>
      <c r="X30" s="160"/>
      <c r="Y30" s="131">
        <f t="shared" si="4"/>
        <v>38993.563048477059</v>
      </c>
    </row>
    <row r="31" spans="1:28" ht="16.5" customHeight="1" outlineLevel="3" x14ac:dyDescent="0.25">
      <c r="A31" s="113">
        <v>14</v>
      </c>
      <c r="B31" s="114">
        <v>7</v>
      </c>
      <c r="C31" s="115">
        <v>1</v>
      </c>
      <c r="D31" s="114">
        <v>32</v>
      </c>
      <c r="E31" s="143" t="s">
        <v>146</v>
      </c>
      <c r="F31" s="143" t="s">
        <v>165</v>
      </c>
      <c r="G31" s="143" t="s">
        <v>122</v>
      </c>
      <c r="H31" s="143" t="s">
        <v>123</v>
      </c>
      <c r="I31" s="143" t="s">
        <v>111</v>
      </c>
      <c r="J31" s="143" t="s">
        <v>112</v>
      </c>
      <c r="K31" s="140" t="s">
        <v>116</v>
      </c>
      <c r="L31" s="156"/>
      <c r="M31" s="161" t="str">
        <f t="shared" si="1"/>
        <v>ELRLDP</v>
      </c>
      <c r="N31" s="157"/>
      <c r="O31" s="157" t="s">
        <v>166</v>
      </c>
      <c r="P31" s="129">
        <v>4473866.991514843</v>
      </c>
      <c r="Q31" s="129">
        <f>'Tariff Rand Values '!V23</f>
        <v>4196599.9290261921</v>
      </c>
      <c r="R31" s="129"/>
      <c r="S31" s="129">
        <f t="shared" si="0"/>
        <v>4381250.3259033449</v>
      </c>
      <c r="T31" s="135">
        <f t="shared" si="2"/>
        <v>4578406.5905689951</v>
      </c>
      <c r="U31" s="135">
        <f t="shared" si="3"/>
        <v>4853110.9860031353</v>
      </c>
      <c r="V31" s="163"/>
      <c r="W31" s="164"/>
      <c r="X31" s="160"/>
      <c r="Y31" s="131">
        <f t="shared" si="4"/>
        <v>4784434.8871445991</v>
      </c>
    </row>
    <row r="32" spans="1:28" ht="16.5" customHeight="1" outlineLevel="3" x14ac:dyDescent="0.25">
      <c r="A32" s="113">
        <v>14</v>
      </c>
      <c r="B32" s="114">
        <v>7</v>
      </c>
      <c r="C32" s="115">
        <v>1</v>
      </c>
      <c r="D32" s="114">
        <v>32</v>
      </c>
      <c r="E32" s="143" t="s">
        <v>146</v>
      </c>
      <c r="F32" s="143" t="s">
        <v>167</v>
      </c>
      <c r="G32" s="143" t="s">
        <v>122</v>
      </c>
      <c r="H32" s="143" t="s">
        <v>123</v>
      </c>
      <c r="I32" s="143" t="s">
        <v>111</v>
      </c>
      <c r="J32" s="143" t="s">
        <v>112</v>
      </c>
      <c r="K32" s="140" t="s">
        <v>116</v>
      </c>
      <c r="L32" s="156"/>
      <c r="M32" s="161" t="str">
        <f t="shared" si="1"/>
        <v>ELRLDS</v>
      </c>
      <c r="N32" s="157"/>
      <c r="O32" s="133" t="s">
        <v>168</v>
      </c>
      <c r="P32" s="129">
        <v>6827927.3718593353</v>
      </c>
      <c r="Q32" s="129">
        <f>'Tariff Rand Values '!V24</f>
        <v>6666952.0719186561</v>
      </c>
      <c r="R32" s="129"/>
      <c r="S32" s="129">
        <f t="shared" si="0"/>
        <v>6960297.9630830772</v>
      </c>
      <c r="T32" s="135">
        <f t="shared" si="2"/>
        <v>7273511.3714218149</v>
      </c>
      <c r="U32" s="135">
        <f t="shared" si="3"/>
        <v>7709922.0537071237</v>
      </c>
      <c r="V32" s="163"/>
      <c r="W32" s="164"/>
      <c r="X32" s="160"/>
      <c r="Y32" s="131">
        <f t="shared" si="4"/>
        <v>7600819.3831357956</v>
      </c>
    </row>
    <row r="33" spans="1:28" ht="16.5" customHeight="1" outlineLevel="3" x14ac:dyDescent="0.25">
      <c r="A33" s="113">
        <v>14</v>
      </c>
      <c r="B33" s="114">
        <v>7</v>
      </c>
      <c r="C33" s="115">
        <v>1</v>
      </c>
      <c r="D33" s="114">
        <v>32</v>
      </c>
      <c r="E33" s="143" t="s">
        <v>146</v>
      </c>
      <c r="F33" s="143" t="s">
        <v>169</v>
      </c>
      <c r="G33" s="143" t="s">
        <v>122</v>
      </c>
      <c r="H33" s="143" t="s">
        <v>123</v>
      </c>
      <c r="I33" s="143" t="s">
        <v>111</v>
      </c>
      <c r="J33" s="143" t="s">
        <v>112</v>
      </c>
      <c r="K33" s="140" t="s">
        <v>116</v>
      </c>
      <c r="L33" s="156"/>
      <c r="M33" s="161" t="str">
        <f t="shared" si="1"/>
        <v>AK ELR</v>
      </c>
      <c r="N33" s="157"/>
      <c r="O33" s="165" t="s">
        <v>170</v>
      </c>
      <c r="P33" s="129">
        <v>6476170.8196883928</v>
      </c>
      <c r="Q33" s="129">
        <f>'Tariff Rand Values '!V25</f>
        <v>6216635.9280645754</v>
      </c>
      <c r="R33" s="129"/>
      <c r="S33" s="129">
        <f t="shared" si="0"/>
        <v>6490167.9088994171</v>
      </c>
      <c r="T33" s="135">
        <f t="shared" si="2"/>
        <v>6782225.4647998903</v>
      </c>
      <c r="U33" s="135">
        <f t="shared" si="3"/>
        <v>7189158.9926878838</v>
      </c>
      <c r="V33" s="163"/>
      <c r="W33" s="164"/>
      <c r="X33" s="160"/>
      <c r="Y33" s="131">
        <f t="shared" si="4"/>
        <v>7087425.6107158847</v>
      </c>
    </row>
    <row r="34" spans="1:28" ht="16.5" customHeight="1" outlineLevel="3" x14ac:dyDescent="0.25">
      <c r="A34" s="113">
        <v>14</v>
      </c>
      <c r="B34" s="114">
        <v>7</v>
      </c>
      <c r="C34" s="115">
        <v>1</v>
      </c>
      <c r="D34" s="114">
        <v>32</v>
      </c>
      <c r="E34" s="143" t="s">
        <v>146</v>
      </c>
      <c r="F34" s="143" t="s">
        <v>135</v>
      </c>
      <c r="G34" s="143" t="s">
        <v>122</v>
      </c>
      <c r="H34" s="143" t="s">
        <v>123</v>
      </c>
      <c r="I34" s="143" t="s">
        <v>111</v>
      </c>
      <c r="J34" s="143" t="s">
        <v>112</v>
      </c>
      <c r="K34" s="140" t="s">
        <v>116</v>
      </c>
      <c r="L34" s="156"/>
      <c r="M34" s="161" t="str">
        <f t="shared" si="1"/>
        <v>ELRHDP</v>
      </c>
      <c r="N34" s="157"/>
      <c r="O34" s="133" t="s">
        <v>171</v>
      </c>
      <c r="P34" s="129">
        <v>3148745.2654531379</v>
      </c>
      <c r="Q34" s="129">
        <f>'Tariff Rand Values '!W23</f>
        <v>3828853.4184130556</v>
      </c>
      <c r="R34" s="129"/>
      <c r="S34" s="129">
        <f t="shared" si="0"/>
        <v>3997322.9688232304</v>
      </c>
      <c r="T34" s="135">
        <f t="shared" si="2"/>
        <v>4177202.5024202755</v>
      </c>
      <c r="U34" s="135">
        <f t="shared" si="3"/>
        <v>4427834.6525654923</v>
      </c>
      <c r="V34" s="163"/>
      <c r="W34" s="164"/>
      <c r="X34" s="160"/>
      <c r="Y34" s="131">
        <f t="shared" si="4"/>
        <v>4365176.6150291879</v>
      </c>
    </row>
    <row r="35" spans="1:28" ht="16.5" customHeight="1" outlineLevel="3" x14ac:dyDescent="0.25">
      <c r="A35" s="113">
        <v>14</v>
      </c>
      <c r="B35" s="114">
        <v>7</v>
      </c>
      <c r="C35" s="115">
        <v>1</v>
      </c>
      <c r="D35" s="114">
        <v>32</v>
      </c>
      <c r="E35" s="143" t="s">
        <v>146</v>
      </c>
      <c r="F35" s="143" t="s">
        <v>131</v>
      </c>
      <c r="G35" s="143" t="s">
        <v>122</v>
      </c>
      <c r="H35" s="143" t="s">
        <v>123</v>
      </c>
      <c r="I35" s="143" t="s">
        <v>111</v>
      </c>
      <c r="J35" s="143" t="s">
        <v>112</v>
      </c>
      <c r="K35" s="140" t="s">
        <v>116</v>
      </c>
      <c r="L35" s="156"/>
      <c r="M35" s="161" t="str">
        <f t="shared" si="1"/>
        <v>AK ELR</v>
      </c>
      <c r="N35" s="157"/>
      <c r="O35" s="165" t="s">
        <v>172</v>
      </c>
      <c r="P35" s="129">
        <v>3740189.1553144054</v>
      </c>
      <c r="Q35" s="129">
        <f>'Tariff Rand Values '!W24</f>
        <v>4482354.1842892794</v>
      </c>
      <c r="R35" s="129"/>
      <c r="S35" s="129">
        <f t="shared" si="0"/>
        <v>4679577.7683980083</v>
      </c>
      <c r="T35" s="135">
        <f t="shared" si="2"/>
        <v>4890158.767975918</v>
      </c>
      <c r="U35" s="135">
        <f t="shared" si="3"/>
        <v>5183568.2940544738</v>
      </c>
      <c r="V35" s="163"/>
      <c r="W35" s="164"/>
      <c r="X35" s="160"/>
      <c r="Y35" s="131">
        <f t="shared" si="4"/>
        <v>5110215.9125348339</v>
      </c>
    </row>
    <row r="36" spans="1:28" ht="16.5" customHeight="1" outlineLevel="3" x14ac:dyDescent="0.25">
      <c r="A36" s="113">
        <v>14</v>
      </c>
      <c r="B36" s="114">
        <v>7</v>
      </c>
      <c r="C36" s="115">
        <v>1</v>
      </c>
      <c r="D36" s="114">
        <v>32</v>
      </c>
      <c r="E36" s="143" t="s">
        <v>146</v>
      </c>
      <c r="F36" s="143" t="s">
        <v>173</v>
      </c>
      <c r="G36" s="143" t="s">
        <v>122</v>
      </c>
      <c r="H36" s="143" t="s">
        <v>123</v>
      </c>
      <c r="I36" s="143" t="s">
        <v>111</v>
      </c>
      <c r="J36" s="143" t="s">
        <v>112</v>
      </c>
      <c r="K36" s="140" t="s">
        <v>116</v>
      </c>
      <c r="L36" s="156"/>
      <c r="M36" s="161" t="str">
        <f t="shared" si="1"/>
        <v>AK ELR</v>
      </c>
      <c r="N36" s="157"/>
      <c r="O36" s="165" t="s">
        <v>174</v>
      </c>
      <c r="P36" s="129">
        <v>3290474.9111827151</v>
      </c>
      <c r="Q36" s="129">
        <f>'Tariff Rand Values '!W25</f>
        <v>4031441.9029146242</v>
      </c>
      <c r="R36" s="129"/>
      <c r="S36" s="129">
        <f t="shared" si="0"/>
        <v>4208825.3466428677</v>
      </c>
      <c r="T36" s="135">
        <f t="shared" si="2"/>
        <v>4398222.4872417962</v>
      </c>
      <c r="U36" s="135">
        <f t="shared" si="3"/>
        <v>4662115.8364763046</v>
      </c>
      <c r="V36" s="163"/>
      <c r="W36" s="164"/>
      <c r="X36" s="160"/>
      <c r="Y36" s="131">
        <f t="shared" si="4"/>
        <v>4596142.499167677</v>
      </c>
    </row>
    <row r="37" spans="1:28" ht="16.5" customHeight="1" outlineLevel="3" x14ac:dyDescent="0.25">
      <c r="A37" s="113">
        <v>14</v>
      </c>
      <c r="B37" s="114">
        <v>7</v>
      </c>
      <c r="C37" s="115">
        <v>1</v>
      </c>
      <c r="D37" s="114">
        <v>32</v>
      </c>
      <c r="E37" s="143" t="s">
        <v>146</v>
      </c>
      <c r="F37" s="143" t="s">
        <v>175</v>
      </c>
      <c r="G37" s="143" t="s">
        <v>122</v>
      </c>
      <c r="H37" s="143" t="s">
        <v>123</v>
      </c>
      <c r="I37" s="143" t="s">
        <v>111</v>
      </c>
      <c r="J37" s="143" t="s">
        <v>112</v>
      </c>
      <c r="K37" s="140" t="s">
        <v>116</v>
      </c>
      <c r="L37" s="156"/>
      <c r="M37" s="161" t="str">
        <f t="shared" si="1"/>
        <v>ELROBC</v>
      </c>
      <c r="N37" s="157"/>
      <c r="O37" s="166" t="s">
        <v>176</v>
      </c>
      <c r="P37" s="129">
        <v>1206338.8119620541</v>
      </c>
      <c r="Q37" s="129">
        <f>'Tariff Rand Values '!V22+'Tariff Rand Values '!W22</f>
        <v>1264240.7869823999</v>
      </c>
      <c r="R37" s="129"/>
      <c r="S37" s="129">
        <f t="shared" si="0"/>
        <v>1319867.3816096254</v>
      </c>
      <c r="T37" s="135">
        <f t="shared" si="2"/>
        <v>1379261.4137820585</v>
      </c>
      <c r="U37" s="135">
        <f t="shared" si="3"/>
        <v>1462017.0986089821</v>
      </c>
      <c r="V37" s="163"/>
      <c r="W37" s="164"/>
      <c r="X37" s="160"/>
      <c r="Y37" s="131">
        <f t="shared" si="4"/>
        <v>1441328.1774022512</v>
      </c>
    </row>
    <row r="38" spans="1:28" s="111" customFormat="1" ht="16.5" customHeight="1" outlineLevel="3" x14ac:dyDescent="0.25">
      <c r="A38" s="113"/>
      <c r="B38" s="114"/>
      <c r="C38" s="115"/>
      <c r="D38" s="114"/>
      <c r="E38" s="143"/>
      <c r="F38" s="143"/>
      <c r="G38" s="143"/>
      <c r="H38" s="143"/>
      <c r="I38" s="143"/>
      <c r="J38" s="143"/>
      <c r="K38" s="140"/>
      <c r="L38" s="145"/>
      <c r="M38" s="144"/>
      <c r="N38" s="146"/>
      <c r="O38" s="151" t="s">
        <v>177</v>
      </c>
      <c r="P38" s="129"/>
      <c r="Q38" s="129"/>
      <c r="R38" s="129"/>
      <c r="S38" s="129">
        <f t="shared" si="0"/>
        <v>0</v>
      </c>
      <c r="T38" s="129"/>
      <c r="U38" s="129"/>
      <c r="V38" s="148"/>
      <c r="W38" s="149"/>
      <c r="X38" s="150"/>
      <c r="Y38" s="131">
        <f>T38*6.24%+T38</f>
        <v>0</v>
      </c>
      <c r="AA38"/>
    </row>
    <row r="39" spans="1:28" s="111" customFormat="1" ht="16.5" customHeight="1" outlineLevel="3" x14ac:dyDescent="0.25">
      <c r="A39" s="113">
        <v>14</v>
      </c>
      <c r="B39" s="114">
        <v>7</v>
      </c>
      <c r="C39" s="115">
        <v>1</v>
      </c>
      <c r="D39" s="114">
        <v>32</v>
      </c>
      <c r="E39" s="143" t="s">
        <v>146</v>
      </c>
      <c r="F39" s="143" t="s">
        <v>178</v>
      </c>
      <c r="G39" s="143" t="s">
        <v>122</v>
      </c>
      <c r="H39" s="143" t="s">
        <v>123</v>
      </c>
      <c r="I39" s="143" t="s">
        <v>111</v>
      </c>
      <c r="J39" s="143" t="s">
        <v>112</v>
      </c>
      <c r="K39" s="169" t="s">
        <v>116</v>
      </c>
      <c r="L39" s="145"/>
      <c r="M39" s="170" t="str">
        <f t="shared" ref="M39:M46" si="5">RIGHT(O39,6)</f>
        <v>ELP004</v>
      </c>
      <c r="N39" s="157" t="s">
        <v>118</v>
      </c>
      <c r="O39" s="144" t="s">
        <v>179</v>
      </c>
      <c r="P39" s="129">
        <v>9974970.4289686643</v>
      </c>
      <c r="Q39" s="172">
        <f>'Tariff Rand Values '!V64</f>
        <v>9806042.6985679679</v>
      </c>
      <c r="R39" s="129"/>
      <c r="S39" s="129">
        <f t="shared" si="0"/>
        <v>10237508.577304959</v>
      </c>
      <c r="T39" s="135">
        <f t="shared" ref="T39:T46" si="6">S39*(1+$T$2)</f>
        <v>10698196.463283682</v>
      </c>
      <c r="U39" s="135">
        <f t="shared" ref="U39:U46" si="7">T39*(1+$U$2)</f>
        <v>11340088.251080703</v>
      </c>
      <c r="V39" s="173" t="s">
        <v>180</v>
      </c>
      <c r="W39" s="174" t="str">
        <f>VLOOKUP(V39,[20]All!$Q:$V,6,FALSE)</f>
        <v>ELEC SALES: DOMESTI HIGH HOME POWER BULK</v>
      </c>
      <c r="X39" s="160"/>
      <c r="Y39" s="131">
        <f t="shared" ref="Y39:Y46" si="8">T39*(1+$Y$2)</f>
        <v>11179615.304131446</v>
      </c>
      <c r="AA39"/>
      <c r="AB39"/>
    </row>
    <row r="40" spans="1:28" ht="16.5" customHeight="1" outlineLevel="3" x14ac:dyDescent="0.25">
      <c r="A40" s="113">
        <v>14</v>
      </c>
      <c r="B40" s="114">
        <v>7</v>
      </c>
      <c r="C40" s="115">
        <v>1</v>
      </c>
      <c r="D40" s="114">
        <v>32</v>
      </c>
      <c r="E40" s="143" t="s">
        <v>146</v>
      </c>
      <c r="F40" s="143" t="s">
        <v>181</v>
      </c>
      <c r="G40" s="143" t="s">
        <v>122</v>
      </c>
      <c r="H40" s="143" t="s">
        <v>123</v>
      </c>
      <c r="I40" s="143" t="s">
        <v>111</v>
      </c>
      <c r="J40" s="143" t="s">
        <v>112</v>
      </c>
      <c r="K40" s="140" t="s">
        <v>116</v>
      </c>
      <c r="L40" s="156"/>
      <c r="M40" s="162" t="str">
        <f t="shared" si="5"/>
        <v>ELP004</v>
      </c>
      <c r="N40" s="157" t="s">
        <v>118</v>
      </c>
      <c r="O40" s="165" t="s">
        <v>182</v>
      </c>
      <c r="P40" s="129">
        <v>16779315.056944616</v>
      </c>
      <c r="Q40" s="172">
        <f>'Tariff Rand Values '!V65</f>
        <v>16957932.031411201</v>
      </c>
      <c r="R40" s="129"/>
      <c r="S40" s="129">
        <f t="shared" si="0"/>
        <v>17704081.040793296</v>
      </c>
      <c r="T40" s="135">
        <f t="shared" si="6"/>
        <v>18500764.687628992</v>
      </c>
      <c r="U40" s="135">
        <f t="shared" si="7"/>
        <v>19610810.568886731</v>
      </c>
      <c r="V40" s="175" t="str">
        <f>CONCATENATE($V$39,N40,M40)</f>
        <v>Exchange Revenue:  Service Charges - Electricity:  Sales - Domestic High:  Home power Bulk ELP004</v>
      </c>
      <c r="W40" s="168"/>
      <c r="X40" s="160"/>
      <c r="Y40" s="131">
        <f t="shared" si="8"/>
        <v>19333299.098572295</v>
      </c>
    </row>
    <row r="41" spans="1:28" ht="16.5" customHeight="1" outlineLevel="3" x14ac:dyDescent="0.25">
      <c r="A41" s="113">
        <v>14</v>
      </c>
      <c r="B41" s="114">
        <v>7</v>
      </c>
      <c r="C41" s="115">
        <v>1</v>
      </c>
      <c r="D41" s="114">
        <v>32</v>
      </c>
      <c r="E41" s="143" t="s">
        <v>146</v>
      </c>
      <c r="F41" s="143" t="s">
        <v>183</v>
      </c>
      <c r="G41" s="143" t="s">
        <v>122</v>
      </c>
      <c r="H41" s="143" t="s">
        <v>123</v>
      </c>
      <c r="I41" s="143" t="s">
        <v>111</v>
      </c>
      <c r="J41" s="143" t="s">
        <v>112</v>
      </c>
      <c r="K41" s="140" t="s">
        <v>116</v>
      </c>
      <c r="L41" s="156"/>
      <c r="M41" s="162" t="str">
        <f t="shared" si="5"/>
        <v>ELO004</v>
      </c>
      <c r="N41" s="157" t="s">
        <v>118</v>
      </c>
      <c r="O41" s="176" t="s">
        <v>184</v>
      </c>
      <c r="P41" s="129">
        <v>14068124.512751164</v>
      </c>
      <c r="Q41" s="172">
        <f>'Tariff Rand Values '!V66</f>
        <v>14042204.104895776</v>
      </c>
      <c r="R41" s="129"/>
      <c r="S41" s="129">
        <f t="shared" si="0"/>
        <v>14660061.085511191</v>
      </c>
      <c r="T41" s="135">
        <f t="shared" si="6"/>
        <v>15319763.834359193</v>
      </c>
      <c r="U41" s="135">
        <f t="shared" si="7"/>
        <v>16238949.664420746</v>
      </c>
      <c r="V41" s="175" t="str">
        <f>CONCATENATE($V$39,N41,M41)</f>
        <v>Exchange Revenue:  Service Charges - Electricity:  Sales - Domestic High:  Home power Bulk ELO004</v>
      </c>
      <c r="W41" s="168"/>
      <c r="X41" s="160"/>
      <c r="Y41" s="131">
        <f t="shared" si="8"/>
        <v>16009153.206905356</v>
      </c>
    </row>
    <row r="42" spans="1:28" s="111" customFormat="1" ht="16.5" customHeight="1" outlineLevel="3" x14ac:dyDescent="0.25">
      <c r="A42" s="113">
        <v>14</v>
      </c>
      <c r="B42" s="114">
        <v>7</v>
      </c>
      <c r="C42" s="115">
        <v>1</v>
      </c>
      <c r="D42" s="114">
        <v>32</v>
      </c>
      <c r="E42" s="143" t="s">
        <v>146</v>
      </c>
      <c r="F42" s="143" t="s">
        <v>185</v>
      </c>
      <c r="G42" s="143" t="s">
        <v>122</v>
      </c>
      <c r="H42" s="143" t="s">
        <v>123</v>
      </c>
      <c r="I42" s="143" t="s">
        <v>111</v>
      </c>
      <c r="J42" s="143" t="s">
        <v>112</v>
      </c>
      <c r="K42" s="169" t="s">
        <v>116</v>
      </c>
      <c r="L42" s="145"/>
      <c r="M42" s="170" t="str">
        <f t="shared" si="5"/>
        <v>ELHPO4</v>
      </c>
      <c r="N42" s="157" t="s">
        <v>118</v>
      </c>
      <c r="O42" s="144" t="s">
        <v>186</v>
      </c>
      <c r="P42" s="129">
        <v>5908222.8670512289</v>
      </c>
      <c r="Q42" s="129">
        <f>'Tariff Rand Values '!W64</f>
        <v>6690626.1212399993</v>
      </c>
      <c r="R42" s="129"/>
      <c r="S42" s="129">
        <f t="shared" si="0"/>
        <v>6985013.6705745598</v>
      </c>
      <c r="T42" s="135">
        <f t="shared" si="6"/>
        <v>7299339.2857504142</v>
      </c>
      <c r="U42" s="135">
        <f t="shared" si="7"/>
        <v>7737299.6428954396</v>
      </c>
      <c r="V42" s="167" t="s">
        <v>187</v>
      </c>
      <c r="W42" s="174" t="str">
        <f>VLOOKUP(V42,[20]All!$Q:$V,6,FALSE)</f>
        <v>ELEC SALES: DOMESTIC HIGH HOME POWER 4</v>
      </c>
      <c r="X42" s="160"/>
      <c r="Y42" s="131">
        <f t="shared" si="8"/>
        <v>7627809.5536091821</v>
      </c>
      <c r="AA42"/>
      <c r="AB42"/>
    </row>
    <row r="43" spans="1:28" ht="16.5" customHeight="1" outlineLevel="3" x14ac:dyDescent="0.25">
      <c r="A43" s="113">
        <v>14</v>
      </c>
      <c r="B43" s="114">
        <v>7</v>
      </c>
      <c r="C43" s="115">
        <v>1</v>
      </c>
      <c r="D43" s="114">
        <v>32</v>
      </c>
      <c r="E43" s="143" t="s">
        <v>146</v>
      </c>
      <c r="F43" s="143" t="s">
        <v>188</v>
      </c>
      <c r="G43" s="143" t="s">
        <v>122</v>
      </c>
      <c r="H43" s="143" t="s">
        <v>123</v>
      </c>
      <c r="I43" s="143" t="s">
        <v>111</v>
      </c>
      <c r="J43" s="143" t="s">
        <v>112</v>
      </c>
      <c r="K43" s="140" t="s">
        <v>116</v>
      </c>
      <c r="L43" s="156"/>
      <c r="M43" s="161" t="str">
        <f t="shared" si="5"/>
        <v>ELHSO4</v>
      </c>
      <c r="N43" s="157" t="s">
        <v>118</v>
      </c>
      <c r="O43" s="176" t="s">
        <v>189</v>
      </c>
      <c r="P43" s="129">
        <v>8876747.5510940608</v>
      </c>
      <c r="Q43" s="129">
        <f>'Tariff Rand Values '!W65</f>
        <v>7106004.4884399995</v>
      </c>
      <c r="R43" s="129"/>
      <c r="S43" s="129">
        <f t="shared" si="0"/>
        <v>7418668.6859313594</v>
      </c>
      <c r="T43" s="135">
        <f t="shared" si="6"/>
        <v>7752508.7767982697</v>
      </c>
      <c r="U43" s="135">
        <f t="shared" si="7"/>
        <v>8217659.3034061659</v>
      </c>
      <c r="V43" s="163" t="str">
        <f>CONCATENATE($V$42,N43,M43)</f>
        <v>Exchange Revenue:  Service Charges - Electricity:  Sales - Domestic High:  Home power 4 ELHSO4</v>
      </c>
      <c r="W43" s="168"/>
      <c r="X43" s="160"/>
      <c r="Y43" s="131">
        <f t="shared" si="8"/>
        <v>8101371.6717541916</v>
      </c>
    </row>
    <row r="44" spans="1:28" ht="16.5" customHeight="1" outlineLevel="3" x14ac:dyDescent="0.25">
      <c r="A44" s="113">
        <v>14</v>
      </c>
      <c r="B44" s="114">
        <v>7</v>
      </c>
      <c r="C44" s="115">
        <v>1</v>
      </c>
      <c r="D44" s="114">
        <v>32</v>
      </c>
      <c r="E44" s="143" t="s">
        <v>146</v>
      </c>
      <c r="F44" s="143" t="s">
        <v>106</v>
      </c>
      <c r="G44" s="143" t="s">
        <v>122</v>
      </c>
      <c r="H44" s="143" t="s">
        <v>123</v>
      </c>
      <c r="I44" s="143" t="s">
        <v>111</v>
      </c>
      <c r="J44" s="143" t="s">
        <v>112</v>
      </c>
      <c r="K44" s="140" t="s">
        <v>116</v>
      </c>
      <c r="L44" s="156"/>
      <c r="M44" s="161" t="str">
        <f t="shared" si="5"/>
        <v>ELHO04</v>
      </c>
      <c r="N44" s="157" t="s">
        <v>118</v>
      </c>
      <c r="O44" s="176" t="s">
        <v>190</v>
      </c>
      <c r="P44" s="129">
        <v>7991100.1998909181</v>
      </c>
      <c r="Q44" s="129">
        <f>'Tariff Rand Values '!W66</f>
        <v>8622356.248412</v>
      </c>
      <c r="R44" s="129"/>
      <c r="S44" s="129">
        <f t="shared" si="0"/>
        <v>9001739.9233421292</v>
      </c>
      <c r="T44" s="135">
        <f t="shared" si="6"/>
        <v>9406818.2198925242</v>
      </c>
      <c r="U44" s="135">
        <f t="shared" si="7"/>
        <v>9971227.3130860757</v>
      </c>
      <c r="V44" s="163" t="str">
        <f>CONCATENATE($V$42,N44,M44)</f>
        <v>Exchange Revenue:  Service Charges - Electricity:  Sales - Domestic High:  Home power 4 ELHO04</v>
      </c>
      <c r="W44" s="168"/>
      <c r="X44" s="160"/>
      <c r="Y44" s="131">
        <f t="shared" si="8"/>
        <v>9830125.0397876874</v>
      </c>
    </row>
    <row r="45" spans="1:28" ht="16.5" customHeight="1" outlineLevel="3" x14ac:dyDescent="0.25">
      <c r="A45" s="113">
        <v>14</v>
      </c>
      <c r="B45" s="114">
        <v>7</v>
      </c>
      <c r="C45" s="115">
        <v>1</v>
      </c>
      <c r="D45" s="114">
        <v>32</v>
      </c>
      <c r="E45" s="143" t="s">
        <v>146</v>
      </c>
      <c r="F45" s="143" t="s">
        <v>191</v>
      </c>
      <c r="G45" s="143" t="s">
        <v>122</v>
      </c>
      <c r="H45" s="143" t="s">
        <v>123</v>
      </c>
      <c r="I45" s="143" t="s">
        <v>111</v>
      </c>
      <c r="J45" s="143" t="s">
        <v>112</v>
      </c>
      <c r="K45" s="140" t="s">
        <v>116</v>
      </c>
      <c r="L45" s="156"/>
      <c r="M45" s="162" t="str">
        <f t="shared" si="5"/>
        <v>ACC004</v>
      </c>
      <c r="N45" s="157" t="s">
        <v>118</v>
      </c>
      <c r="O45" s="176" t="s">
        <v>192</v>
      </c>
      <c r="P45" s="129">
        <v>1401962.3957556672</v>
      </c>
      <c r="Q45" s="129">
        <f>'Tariff Rand Values '!V62+'Tariff Rand Values '!W62</f>
        <v>1452598.7639712</v>
      </c>
      <c r="R45" s="129"/>
      <c r="S45" s="129">
        <f t="shared" si="0"/>
        <v>1516513.1095859329</v>
      </c>
      <c r="T45" s="135">
        <f t="shared" si="6"/>
        <v>1584756.1995172999</v>
      </c>
      <c r="U45" s="135">
        <f t="shared" si="7"/>
        <v>1679841.5714883381</v>
      </c>
      <c r="V45" s="175" t="str">
        <f>CONCATENATE($V$39,N45,M45)</f>
        <v>Exchange Revenue:  Service Charges - Electricity:  Sales - Domestic High:  Home power Bulk ACC004</v>
      </c>
      <c r="W45" s="168"/>
      <c r="X45" s="160"/>
      <c r="Y45" s="131">
        <f t="shared" si="8"/>
        <v>1656070.2284955783</v>
      </c>
    </row>
    <row r="46" spans="1:28" ht="16.5" customHeight="1" outlineLevel="3" x14ac:dyDescent="0.25">
      <c r="A46" s="113">
        <v>14</v>
      </c>
      <c r="B46" s="114">
        <v>7</v>
      </c>
      <c r="C46" s="115">
        <v>1</v>
      </c>
      <c r="D46" s="114">
        <v>32</v>
      </c>
      <c r="E46" s="143" t="s">
        <v>146</v>
      </c>
      <c r="F46" s="143" t="s">
        <v>193</v>
      </c>
      <c r="G46" s="143" t="s">
        <v>122</v>
      </c>
      <c r="H46" s="143" t="s">
        <v>123</v>
      </c>
      <c r="I46" s="143" t="s">
        <v>111</v>
      </c>
      <c r="J46" s="143" t="s">
        <v>112</v>
      </c>
      <c r="K46" s="140" t="s">
        <v>116</v>
      </c>
      <c r="L46" s="156"/>
      <c r="M46" s="162" t="str">
        <f t="shared" si="5"/>
        <v>ELK004</v>
      </c>
      <c r="N46" s="157" t="s">
        <v>118</v>
      </c>
      <c r="O46" s="176" t="s">
        <v>194</v>
      </c>
      <c r="P46" s="129">
        <v>2367423.2821279052</v>
      </c>
      <c r="Q46" s="129">
        <f>'Tariff Rand Values '!V63+'Tariff Rand Values '!W63</f>
        <v>2417249.9379754802</v>
      </c>
      <c r="R46" s="129"/>
      <c r="S46" s="129">
        <f t="shared" si="0"/>
        <v>2523608.9352464015</v>
      </c>
      <c r="T46" s="135">
        <f t="shared" si="6"/>
        <v>2637171.3373324894</v>
      </c>
      <c r="U46" s="135">
        <f t="shared" si="7"/>
        <v>2795401.6175724389</v>
      </c>
      <c r="V46" s="175" t="str">
        <f>CONCATENATE($V$39,N46,M46)</f>
        <v>Exchange Revenue:  Service Charges - Electricity:  Sales - Domestic High:  Home power Bulk ELK004</v>
      </c>
      <c r="W46" s="168"/>
      <c r="X46" s="160"/>
      <c r="Y46" s="131">
        <f t="shared" si="8"/>
        <v>2755844.0475124512</v>
      </c>
    </row>
    <row r="47" spans="1:28" s="111" customFormat="1" ht="16.5" customHeight="1" outlineLevel="3" x14ac:dyDescent="0.25">
      <c r="A47" s="113"/>
      <c r="B47" s="114"/>
      <c r="C47" s="115"/>
      <c r="D47" s="114"/>
      <c r="E47" s="143"/>
      <c r="F47" s="143"/>
      <c r="G47" s="143"/>
      <c r="H47" s="143"/>
      <c r="I47" s="143"/>
      <c r="J47" s="143"/>
      <c r="K47" s="140"/>
      <c r="L47" s="145"/>
      <c r="M47" s="144"/>
      <c r="N47" s="146"/>
      <c r="O47" s="151" t="s">
        <v>195</v>
      </c>
      <c r="P47" s="129"/>
      <c r="Q47" s="129"/>
      <c r="R47" s="129"/>
      <c r="S47" s="129">
        <f t="shared" si="0"/>
        <v>0</v>
      </c>
      <c r="T47" s="129"/>
      <c r="U47" s="129"/>
      <c r="V47" s="148"/>
      <c r="W47" s="149"/>
      <c r="X47" s="150"/>
      <c r="Y47" s="131">
        <f>T47*6.24%+T47</f>
        <v>0</v>
      </c>
      <c r="AA47"/>
    </row>
    <row r="48" spans="1:28" ht="16.5" customHeight="1" outlineLevel="3" x14ac:dyDescent="0.25">
      <c r="A48" s="113">
        <v>14</v>
      </c>
      <c r="B48" s="114">
        <v>7</v>
      </c>
      <c r="C48" s="115">
        <v>1</v>
      </c>
      <c r="D48" s="114">
        <v>32</v>
      </c>
      <c r="E48" s="143" t="s">
        <v>146</v>
      </c>
      <c r="F48" s="143" t="s">
        <v>196</v>
      </c>
      <c r="G48" s="143" t="s">
        <v>122</v>
      </c>
      <c r="H48" s="143" t="s">
        <v>123</v>
      </c>
      <c r="I48" s="143" t="s">
        <v>111</v>
      </c>
      <c r="J48" s="143" t="s">
        <v>112</v>
      </c>
      <c r="K48" s="140" t="s">
        <v>116</v>
      </c>
      <c r="L48" s="156"/>
      <c r="M48" s="144" t="str">
        <f t="shared" ref="M48:M55" si="9">RIGHT(O48,6)</f>
        <v>ELP005</v>
      </c>
      <c r="N48" s="166" t="s">
        <v>118</v>
      </c>
      <c r="O48" s="144" t="s">
        <v>197</v>
      </c>
      <c r="P48" s="129">
        <v>11981065.973809723</v>
      </c>
      <c r="Q48" s="129">
        <f>'Tariff Rand Values '!V70</f>
        <v>11221629.020252001</v>
      </c>
      <c r="R48" s="129"/>
      <c r="S48" s="129">
        <f t="shared" si="0"/>
        <v>11715380.697143089</v>
      </c>
      <c r="T48" s="135">
        <f t="shared" ref="T48:T55" si="10">S48*(1+$T$2)</f>
        <v>12242572.828514528</v>
      </c>
      <c r="U48" s="135">
        <f t="shared" ref="U48:U55" si="11">T48*(1+$U$2)</f>
        <v>12977127.198225399</v>
      </c>
      <c r="V48" s="175" t="str">
        <f t="shared" ref="V48:V55" si="12">CONCATENATE($V$39,N48,M48)</f>
        <v>Exchange Revenue:  Service Charges - Electricity:  Sales - Domestic High:  Home power Bulk ELP005</v>
      </c>
      <c r="W48" s="168"/>
      <c r="X48" s="160"/>
      <c r="Y48" s="131">
        <f t="shared" ref="Y48:Y55" si="13">T48*(1+$Y$2)</f>
        <v>12793488.60579768</v>
      </c>
    </row>
    <row r="49" spans="1:27" ht="16.5" customHeight="1" outlineLevel="3" x14ac:dyDescent="0.25">
      <c r="A49" s="113">
        <v>14</v>
      </c>
      <c r="B49" s="114">
        <v>7</v>
      </c>
      <c r="C49" s="115">
        <v>1</v>
      </c>
      <c r="D49" s="114">
        <v>32</v>
      </c>
      <c r="E49" s="143" t="s">
        <v>146</v>
      </c>
      <c r="F49" s="143" t="s">
        <v>105</v>
      </c>
      <c r="G49" s="143" t="s">
        <v>122</v>
      </c>
      <c r="H49" s="143" t="s">
        <v>123</v>
      </c>
      <c r="I49" s="143" t="s">
        <v>111</v>
      </c>
      <c r="J49" s="143" t="s">
        <v>112</v>
      </c>
      <c r="K49" s="140" t="s">
        <v>116</v>
      </c>
      <c r="L49" s="156"/>
      <c r="M49" s="144" t="str">
        <f t="shared" si="9"/>
        <v>ELS005</v>
      </c>
      <c r="N49" s="166" t="s">
        <v>118</v>
      </c>
      <c r="O49" s="144" t="s">
        <v>198</v>
      </c>
      <c r="P49" s="129">
        <v>20529880.807103168</v>
      </c>
      <c r="Q49" s="129">
        <f>'Tariff Rand Values '!V71</f>
        <v>19842743.758543998</v>
      </c>
      <c r="R49" s="129"/>
      <c r="S49" s="129">
        <f t="shared" si="0"/>
        <v>20715824.483919933</v>
      </c>
      <c r="T49" s="135">
        <f t="shared" si="10"/>
        <v>21648036.585696328</v>
      </c>
      <c r="U49" s="135">
        <f t="shared" si="11"/>
        <v>22946918.78083811</v>
      </c>
      <c r="V49" s="175" t="str">
        <f t="shared" si="12"/>
        <v>Exchange Revenue:  Service Charges - Electricity:  Sales - Domestic High:  Home power Bulk ELS005</v>
      </c>
      <c r="W49" s="168"/>
      <c r="X49" s="160"/>
      <c r="Y49" s="131">
        <f t="shared" si="13"/>
        <v>22622198.232052661</v>
      </c>
    </row>
    <row r="50" spans="1:27" ht="16.5" customHeight="1" outlineLevel="3" x14ac:dyDescent="0.25">
      <c r="A50" s="113">
        <v>14</v>
      </c>
      <c r="B50" s="114">
        <v>7</v>
      </c>
      <c r="C50" s="115">
        <v>1</v>
      </c>
      <c r="D50" s="114">
        <v>32</v>
      </c>
      <c r="E50" s="143" t="s">
        <v>146</v>
      </c>
      <c r="F50" s="143" t="s">
        <v>199</v>
      </c>
      <c r="G50" s="143" t="s">
        <v>122</v>
      </c>
      <c r="H50" s="143" t="s">
        <v>123</v>
      </c>
      <c r="I50" s="143" t="s">
        <v>111</v>
      </c>
      <c r="J50" s="143" t="s">
        <v>112</v>
      </c>
      <c r="K50" s="140" t="s">
        <v>116</v>
      </c>
      <c r="L50" s="156"/>
      <c r="M50" s="144" t="str">
        <f t="shared" si="9"/>
        <v>ELO005</v>
      </c>
      <c r="N50" s="166" t="s">
        <v>118</v>
      </c>
      <c r="O50" s="144" t="s">
        <v>200</v>
      </c>
      <c r="P50" s="129">
        <v>17381389.118943997</v>
      </c>
      <c r="Q50" s="129">
        <f>'Tariff Rand Values '!V72</f>
        <v>16089772.912500001</v>
      </c>
      <c r="R50" s="129"/>
      <c r="S50" s="129">
        <f t="shared" si="0"/>
        <v>16797722.920650002</v>
      </c>
      <c r="T50" s="135">
        <f t="shared" si="10"/>
        <v>17553620.452079251</v>
      </c>
      <c r="U50" s="135">
        <f t="shared" si="11"/>
        <v>18606837.679204006</v>
      </c>
      <c r="V50" s="175" t="str">
        <f t="shared" si="12"/>
        <v>Exchange Revenue:  Service Charges - Electricity:  Sales - Domestic High:  Home power Bulk ELO005</v>
      </c>
      <c r="W50" s="168"/>
      <c r="X50" s="160"/>
      <c r="Y50" s="131">
        <f t="shared" si="13"/>
        <v>18343533.372422818</v>
      </c>
    </row>
    <row r="51" spans="1:27" ht="16.5" customHeight="1" outlineLevel="3" x14ac:dyDescent="0.25">
      <c r="A51" s="113">
        <v>14</v>
      </c>
      <c r="B51" s="114">
        <v>7</v>
      </c>
      <c r="C51" s="115">
        <v>1</v>
      </c>
      <c r="D51" s="114">
        <v>32</v>
      </c>
      <c r="E51" s="143" t="s">
        <v>146</v>
      </c>
      <c r="F51" s="143" t="s">
        <v>201</v>
      </c>
      <c r="G51" s="143" t="s">
        <v>122</v>
      </c>
      <c r="H51" s="143" t="s">
        <v>123</v>
      </c>
      <c r="I51" s="143" t="s">
        <v>111</v>
      </c>
      <c r="J51" s="143" t="s">
        <v>112</v>
      </c>
      <c r="K51" s="140" t="s">
        <v>116</v>
      </c>
      <c r="L51" s="156"/>
      <c r="M51" s="162" t="str">
        <f t="shared" si="9"/>
        <v>ELHP05</v>
      </c>
      <c r="N51" s="157" t="s">
        <v>118</v>
      </c>
      <c r="O51" s="162" t="s">
        <v>202</v>
      </c>
      <c r="P51" s="129">
        <v>7546997.429710798</v>
      </c>
      <c r="Q51" s="129">
        <f>'Tariff Rand Values '!W70</f>
        <v>7997551.5486719999</v>
      </c>
      <c r="R51" s="129"/>
      <c r="S51" s="129">
        <f t="shared" si="0"/>
        <v>8349443.8168135686</v>
      </c>
      <c r="T51" s="135">
        <f t="shared" si="10"/>
        <v>8725168.7885701787</v>
      </c>
      <c r="U51" s="135">
        <f t="shared" si="11"/>
        <v>9248678.9158843905</v>
      </c>
      <c r="V51" s="175" t="str">
        <f t="shared" si="12"/>
        <v>Exchange Revenue:  Service Charges - Electricity:  Sales - Domestic High:  Home power Bulk ELHP05</v>
      </c>
      <c r="W51" s="168"/>
      <c r="X51" s="160"/>
      <c r="Y51" s="131">
        <f t="shared" si="13"/>
        <v>9117801.3840558361</v>
      </c>
    </row>
    <row r="52" spans="1:27" ht="16.5" customHeight="1" outlineLevel="3" x14ac:dyDescent="0.25">
      <c r="A52" s="113">
        <v>14</v>
      </c>
      <c r="B52" s="114">
        <v>7</v>
      </c>
      <c r="C52" s="115">
        <v>1</v>
      </c>
      <c r="D52" s="114">
        <v>32</v>
      </c>
      <c r="E52" s="143" t="s">
        <v>146</v>
      </c>
      <c r="F52" s="143" t="s">
        <v>203</v>
      </c>
      <c r="G52" s="143" t="s">
        <v>122</v>
      </c>
      <c r="H52" s="143" t="s">
        <v>123</v>
      </c>
      <c r="I52" s="143" t="s">
        <v>111</v>
      </c>
      <c r="J52" s="143" t="s">
        <v>112</v>
      </c>
      <c r="K52" s="140" t="s">
        <v>116</v>
      </c>
      <c r="L52" s="156"/>
      <c r="M52" s="162" t="str">
        <f t="shared" si="9"/>
        <v>ELHS05</v>
      </c>
      <c r="N52" s="166" t="s">
        <v>118</v>
      </c>
      <c r="O52" s="162" t="s">
        <v>204</v>
      </c>
      <c r="P52" s="129">
        <v>12941254.762858141</v>
      </c>
      <c r="Q52" s="129">
        <f>'Tariff Rand Values '!W71</f>
        <v>14003070.839295998</v>
      </c>
      <c r="R52" s="129"/>
      <c r="S52" s="129">
        <f t="shared" si="0"/>
        <v>14619205.956225023</v>
      </c>
      <c r="T52" s="135">
        <f t="shared" si="10"/>
        <v>15277070.224255148</v>
      </c>
      <c r="U52" s="135">
        <f t="shared" si="11"/>
        <v>16193694.437710458</v>
      </c>
      <c r="V52" s="175" t="str">
        <f t="shared" si="12"/>
        <v>Exchange Revenue:  Service Charges - Electricity:  Sales - Domestic High:  Home power Bulk ELHS05</v>
      </c>
      <c r="W52" s="168"/>
      <c r="X52" s="160"/>
      <c r="Y52" s="131">
        <f t="shared" si="13"/>
        <v>15964538.384346629</v>
      </c>
    </row>
    <row r="53" spans="1:27" ht="16.5" customHeight="1" outlineLevel="3" x14ac:dyDescent="0.25">
      <c r="A53" s="113">
        <v>14</v>
      </c>
      <c r="B53" s="114">
        <v>7</v>
      </c>
      <c r="C53" s="115">
        <v>1</v>
      </c>
      <c r="D53" s="114">
        <v>32</v>
      </c>
      <c r="E53" s="143" t="s">
        <v>146</v>
      </c>
      <c r="F53" s="143" t="s">
        <v>116</v>
      </c>
      <c r="G53" s="143" t="s">
        <v>122</v>
      </c>
      <c r="H53" s="143" t="s">
        <v>123</v>
      </c>
      <c r="I53" s="143" t="s">
        <v>111</v>
      </c>
      <c r="J53" s="143" t="s">
        <v>112</v>
      </c>
      <c r="K53" s="140" t="s">
        <v>116</v>
      </c>
      <c r="L53" s="156"/>
      <c r="M53" s="162" t="str">
        <f t="shared" si="9"/>
        <v>ELH005</v>
      </c>
      <c r="N53" s="166" t="s">
        <v>118</v>
      </c>
      <c r="O53" s="162" t="s">
        <v>205</v>
      </c>
      <c r="P53" s="129">
        <v>10135764.174009744</v>
      </c>
      <c r="Q53" s="129">
        <f>'Tariff Rand Values '!W72</f>
        <v>10245302.571616001</v>
      </c>
      <c r="R53" s="129"/>
      <c r="S53" s="129">
        <f t="shared" si="0"/>
        <v>10696095.884767106</v>
      </c>
      <c r="T53" s="135">
        <f t="shared" si="10"/>
        <v>11177420.199581625</v>
      </c>
      <c r="U53" s="135">
        <f t="shared" si="11"/>
        <v>11848065.411556523</v>
      </c>
      <c r="V53" s="175" t="str">
        <f t="shared" si="12"/>
        <v>Exchange Revenue:  Service Charges - Electricity:  Sales - Domestic High:  Home power Bulk ELH005</v>
      </c>
      <c r="W53" s="168"/>
      <c r="X53" s="160"/>
      <c r="Y53" s="131">
        <f t="shared" si="13"/>
        <v>11680404.108562797</v>
      </c>
    </row>
    <row r="54" spans="1:27" ht="16.5" customHeight="1" outlineLevel="3" x14ac:dyDescent="0.25">
      <c r="A54" s="113">
        <v>14</v>
      </c>
      <c r="B54" s="114">
        <v>7</v>
      </c>
      <c r="C54" s="115">
        <v>1</v>
      </c>
      <c r="D54" s="114">
        <v>32</v>
      </c>
      <c r="E54" s="143" t="s">
        <v>146</v>
      </c>
      <c r="F54" s="143" t="s">
        <v>206</v>
      </c>
      <c r="G54" s="143" t="s">
        <v>122</v>
      </c>
      <c r="H54" s="143" t="s">
        <v>123</v>
      </c>
      <c r="I54" s="143" t="s">
        <v>111</v>
      </c>
      <c r="J54" s="143" t="s">
        <v>112</v>
      </c>
      <c r="K54" s="140" t="s">
        <v>116</v>
      </c>
      <c r="L54" s="156"/>
      <c r="M54" s="144" t="str">
        <f t="shared" si="9"/>
        <v>ACC005</v>
      </c>
      <c r="N54" s="166" t="s">
        <v>118</v>
      </c>
      <c r="O54" s="144" t="s">
        <v>207</v>
      </c>
      <c r="P54" s="129">
        <v>9132138.3536633477</v>
      </c>
      <c r="Q54" s="129">
        <f>'Tariff Rand Values '!V68+'Tariff Rand Values '!W68</f>
        <v>8409862.7088000011</v>
      </c>
      <c r="R54" s="129"/>
      <c r="S54" s="129">
        <f t="shared" si="0"/>
        <v>8779896.6679872014</v>
      </c>
      <c r="T54" s="135">
        <f t="shared" si="10"/>
        <v>9174992.018046625</v>
      </c>
      <c r="U54" s="135">
        <f t="shared" si="11"/>
        <v>9725491.539129423</v>
      </c>
      <c r="V54" s="175" t="str">
        <f t="shared" si="12"/>
        <v>Exchange Revenue:  Service Charges - Electricity:  Sales - Domestic High:  Home power Bulk ACC005</v>
      </c>
      <c r="W54" s="168"/>
      <c r="X54" s="160"/>
      <c r="Y54" s="131">
        <f t="shared" si="13"/>
        <v>9587866.6588587221</v>
      </c>
    </row>
    <row r="55" spans="1:27" ht="16.5" customHeight="1" outlineLevel="3" x14ac:dyDescent="0.25">
      <c r="A55" s="113">
        <v>14</v>
      </c>
      <c r="B55" s="114">
        <v>7</v>
      </c>
      <c r="C55" s="115">
        <v>1</v>
      </c>
      <c r="D55" s="114">
        <v>32</v>
      </c>
      <c r="E55" s="143" t="s">
        <v>146</v>
      </c>
      <c r="F55" s="143" t="s">
        <v>208</v>
      </c>
      <c r="G55" s="143" t="s">
        <v>122</v>
      </c>
      <c r="H55" s="143" t="s">
        <v>123</v>
      </c>
      <c r="I55" s="143" t="s">
        <v>111</v>
      </c>
      <c r="J55" s="143" t="s">
        <v>112</v>
      </c>
      <c r="K55" s="140" t="s">
        <v>116</v>
      </c>
      <c r="L55" s="156"/>
      <c r="M55" s="144" t="str">
        <f t="shared" si="9"/>
        <v>ELK005</v>
      </c>
      <c r="N55" s="166" t="s">
        <v>118</v>
      </c>
      <c r="O55" s="144" t="s">
        <v>209</v>
      </c>
      <c r="P55" s="129">
        <v>2664208.4095392735</v>
      </c>
      <c r="Q55" s="129">
        <f>'Tariff Rand Values '!V69+'Tariff Rand Values '!W69</f>
        <v>2497164.0826999997</v>
      </c>
      <c r="R55" s="129"/>
      <c r="S55" s="129">
        <f t="shared" si="0"/>
        <v>2607039.3023387999</v>
      </c>
      <c r="T55" s="135">
        <f t="shared" si="10"/>
        <v>2724356.0709440457</v>
      </c>
      <c r="U55" s="135">
        <f t="shared" si="11"/>
        <v>2887817.4352006884</v>
      </c>
      <c r="V55" s="175" t="str">
        <f t="shared" si="12"/>
        <v>Exchange Revenue:  Service Charges - Electricity:  Sales - Domestic High:  Home power Bulk ELK005</v>
      </c>
      <c r="W55" s="168"/>
      <c r="X55" s="160"/>
      <c r="Y55" s="131">
        <f t="shared" si="13"/>
        <v>2846952.0941365277</v>
      </c>
    </row>
    <row r="56" spans="1:27" s="111" customFormat="1" ht="16.5" customHeight="1" outlineLevel="3" x14ac:dyDescent="0.25">
      <c r="A56" s="113"/>
      <c r="B56" s="114"/>
      <c r="C56" s="115"/>
      <c r="D56" s="114"/>
      <c r="E56" s="143"/>
      <c r="F56" s="143"/>
      <c r="G56" s="143"/>
      <c r="H56" s="143"/>
      <c r="I56" s="143"/>
      <c r="J56" s="143"/>
      <c r="K56" s="140"/>
      <c r="L56" s="145"/>
      <c r="M56" s="144"/>
      <c r="N56" s="146"/>
      <c r="O56" s="151" t="s">
        <v>210</v>
      </c>
      <c r="P56" s="129"/>
      <c r="Q56" s="129"/>
      <c r="R56" s="129"/>
      <c r="S56" s="129">
        <f t="shared" si="0"/>
        <v>0</v>
      </c>
      <c r="T56" s="129"/>
      <c r="U56" s="129"/>
      <c r="V56" s="148"/>
      <c r="W56" s="149"/>
      <c r="X56" s="150"/>
      <c r="Y56" s="131">
        <f>T56*6.24%+T56</f>
        <v>0</v>
      </c>
      <c r="AA56"/>
    </row>
    <row r="57" spans="1:27" ht="16.5" customHeight="1" outlineLevel="3" x14ac:dyDescent="0.25">
      <c r="A57" s="113">
        <v>14</v>
      </c>
      <c r="B57" s="114">
        <v>7</v>
      </c>
      <c r="C57" s="115">
        <v>1</v>
      </c>
      <c r="D57" s="114">
        <v>32</v>
      </c>
      <c r="E57" s="143" t="s">
        <v>211</v>
      </c>
      <c r="F57" s="143" t="s">
        <v>131</v>
      </c>
      <c r="G57" s="143" t="s">
        <v>122</v>
      </c>
      <c r="H57" s="143" t="s">
        <v>123</v>
      </c>
      <c r="I57" s="143" t="s">
        <v>111</v>
      </c>
      <c r="J57" s="143" t="s">
        <v>112</v>
      </c>
      <c r="K57" s="140" t="s">
        <v>116</v>
      </c>
      <c r="L57" s="156"/>
      <c r="M57" s="144" t="str">
        <f>RIGHT(O57,6)</f>
        <v>ELSM05</v>
      </c>
      <c r="N57" s="157" t="s">
        <v>118</v>
      </c>
      <c r="O57" s="144" t="s">
        <v>212</v>
      </c>
      <c r="P57" s="129">
        <v>19145563.039723329</v>
      </c>
      <c r="Q57" s="129">
        <f>'Tariff Rand Values '!V30</f>
        <v>14047914.055500003</v>
      </c>
      <c r="R57" s="129"/>
      <c r="S57" s="129">
        <f t="shared" si="0"/>
        <v>14666022.273942003</v>
      </c>
      <c r="T57" s="135">
        <f>S57*(1+$T$2)</f>
        <v>15325993.276269393</v>
      </c>
      <c r="U57" s="135">
        <f>T57*(1+$U$2)</f>
        <v>16245552.872845557</v>
      </c>
      <c r="V57" s="158" t="str">
        <f>CONCATENATE($V$14,N57,M57)</f>
        <v>Exchange Revenue:  Service Charges - Electricity:  Sales - Commercial Conventional (Single Phase) ELSM05</v>
      </c>
      <c r="W57" s="159"/>
      <c r="X57" s="160"/>
      <c r="Y57" s="131">
        <f>T57*(1+$Y$2)</f>
        <v>16015662.973701514</v>
      </c>
    </row>
    <row r="58" spans="1:27" ht="16.5" customHeight="1" outlineLevel="3" x14ac:dyDescent="0.25">
      <c r="A58" s="113">
        <v>14</v>
      </c>
      <c r="B58" s="114">
        <v>7</v>
      </c>
      <c r="C58" s="115">
        <v>1</v>
      </c>
      <c r="D58" s="114">
        <v>32</v>
      </c>
      <c r="E58" s="143" t="s">
        <v>211</v>
      </c>
      <c r="F58" s="143" t="s">
        <v>135</v>
      </c>
      <c r="G58" s="143" t="s">
        <v>122</v>
      </c>
      <c r="H58" s="143" t="s">
        <v>123</v>
      </c>
      <c r="I58" s="143" t="s">
        <v>111</v>
      </c>
      <c r="J58" s="143" t="s">
        <v>112</v>
      </c>
      <c r="K58" s="140" t="s">
        <v>116</v>
      </c>
      <c r="L58" s="156"/>
      <c r="M58" s="144" t="str">
        <f>RIGHT(O58,6)</f>
        <v>EL0005</v>
      </c>
      <c r="N58" s="157" t="s">
        <v>118</v>
      </c>
      <c r="O58" s="144" t="s">
        <v>213</v>
      </c>
      <c r="P58" s="129">
        <v>8586051.8642712366</v>
      </c>
      <c r="Q58" s="129">
        <f>'Tariff Rand Values '!W30</f>
        <v>12326563.489</v>
      </c>
      <c r="R58" s="129"/>
      <c r="S58" s="129">
        <f t="shared" si="0"/>
        <v>12868932.282516001</v>
      </c>
      <c r="T58" s="135">
        <f>S58*(1+$T$2)</f>
        <v>13448034.23522922</v>
      </c>
      <c r="U58" s="135">
        <f>T58*(1+$U$2)</f>
        <v>14254916.289342973</v>
      </c>
      <c r="V58" s="158" t="str">
        <f>CONCATENATE($V$14,N58,M58)</f>
        <v>Exchange Revenue:  Service Charges - Electricity:  Sales - Commercial Conventional (Single Phase) EL0005</v>
      </c>
      <c r="W58" s="159" t="s">
        <v>214</v>
      </c>
      <c r="X58" s="160"/>
      <c r="Y58" s="131">
        <f>T58*(1+$Y$2)</f>
        <v>14053195.775814535</v>
      </c>
    </row>
    <row r="59" spans="1:27" s="111" customFormat="1" ht="16.5" customHeight="1" outlineLevel="3" x14ac:dyDescent="0.25">
      <c r="A59" s="113"/>
      <c r="B59" s="114"/>
      <c r="C59" s="115"/>
      <c r="D59" s="114"/>
      <c r="E59" s="143"/>
      <c r="F59" s="143"/>
      <c r="G59" s="143"/>
      <c r="H59" s="143"/>
      <c r="I59" s="143"/>
      <c r="J59" s="143"/>
      <c r="K59" s="140"/>
      <c r="L59" s="145"/>
      <c r="M59" s="144"/>
      <c r="N59" s="146"/>
      <c r="O59" s="151" t="s">
        <v>215</v>
      </c>
      <c r="P59" s="129"/>
      <c r="Q59" s="129"/>
      <c r="R59" s="129"/>
      <c r="S59" s="129">
        <f t="shared" si="0"/>
        <v>0</v>
      </c>
      <c r="T59" s="129"/>
      <c r="U59" s="129"/>
      <c r="V59" s="148"/>
      <c r="W59" s="149"/>
      <c r="X59" s="150"/>
      <c r="Y59" s="131">
        <f>T59*6.24%+T59</f>
        <v>0</v>
      </c>
      <c r="AA59"/>
    </row>
    <row r="60" spans="1:27" ht="16.5" customHeight="1" outlineLevel="3" x14ac:dyDescent="0.25">
      <c r="A60" s="113">
        <v>14</v>
      </c>
      <c r="B60" s="114">
        <v>7</v>
      </c>
      <c r="C60" s="115">
        <v>1</v>
      </c>
      <c r="D60" s="114">
        <v>32</v>
      </c>
      <c r="E60" s="143" t="s">
        <v>216</v>
      </c>
      <c r="F60" s="143" t="s">
        <v>131</v>
      </c>
      <c r="G60" s="143" t="s">
        <v>122</v>
      </c>
      <c r="H60" s="143" t="s">
        <v>123</v>
      </c>
      <c r="I60" s="143" t="s">
        <v>111</v>
      </c>
      <c r="J60" s="143" t="s">
        <v>112</v>
      </c>
      <c r="K60" s="140" t="s">
        <v>116</v>
      </c>
      <c r="L60" s="156"/>
      <c r="M60" s="144" t="s">
        <v>142</v>
      </c>
      <c r="N60" s="157" t="s">
        <v>118</v>
      </c>
      <c r="O60" s="144" t="s">
        <v>217</v>
      </c>
      <c r="P60" s="129">
        <v>61321652.146573693</v>
      </c>
      <c r="Q60" s="129">
        <f>'Tariff Rand Values '!V28</f>
        <v>61029169.413692445</v>
      </c>
      <c r="R60" s="129"/>
      <c r="S60" s="129">
        <f t="shared" si="0"/>
        <v>63714452.867894918</v>
      </c>
      <c r="T60" s="135">
        <f>S60*(1+$T$2)</f>
        <v>66581603.246950187</v>
      </c>
      <c r="U60" s="135">
        <f>T60*(1+$U$2)</f>
        <v>70576499.441767201</v>
      </c>
      <c r="V60" s="158" t="str">
        <f>CONCATENATE($V$72,N60,M60)</f>
        <v>Exchange Revenue:  Service Charges - Electricity:  Sales - Commercial Conventional (3-Phase) PP</v>
      </c>
      <c r="W60" s="159"/>
      <c r="X60" s="160"/>
      <c r="Y60" s="131">
        <f>T60*(1+$Y$2)</f>
        <v>69577775.393062934</v>
      </c>
    </row>
    <row r="61" spans="1:27" ht="16.5" customHeight="1" outlineLevel="3" x14ac:dyDescent="0.25">
      <c r="A61" s="113">
        <v>14</v>
      </c>
      <c r="B61" s="114">
        <v>7</v>
      </c>
      <c r="C61" s="115">
        <v>1</v>
      </c>
      <c r="D61" s="114">
        <v>32</v>
      </c>
      <c r="E61" s="143" t="s">
        <v>216</v>
      </c>
      <c r="F61" s="143" t="s">
        <v>135</v>
      </c>
      <c r="G61" s="143" t="s">
        <v>122</v>
      </c>
      <c r="H61" s="143" t="s">
        <v>123</v>
      </c>
      <c r="I61" s="143" t="s">
        <v>111</v>
      </c>
      <c r="J61" s="143" t="s">
        <v>112</v>
      </c>
      <c r="K61" s="140" t="s">
        <v>116</v>
      </c>
      <c r="L61" s="156"/>
      <c r="M61" s="144" t="s">
        <v>142</v>
      </c>
      <c r="N61" s="157" t="s">
        <v>118</v>
      </c>
      <c r="O61" s="144" t="s">
        <v>218</v>
      </c>
      <c r="P61" s="129">
        <v>21726832.481070731</v>
      </c>
      <c r="Q61" s="129">
        <f>'Tariff Rand Values '!W28</f>
        <v>22075701.788152002</v>
      </c>
      <c r="R61" s="129"/>
      <c r="S61" s="129">
        <f t="shared" si="0"/>
        <v>23047032.666830692</v>
      </c>
      <c r="T61" s="135">
        <f>S61*(1+$T$2)</f>
        <v>24084149.136838071</v>
      </c>
      <c r="U61" s="135">
        <f>T61*(1+$U$2)</f>
        <v>25529198.085048355</v>
      </c>
      <c r="V61" s="158" t="str">
        <f>CONCATENATE($V$72,N61,M61)</f>
        <v>Exchange Revenue:  Service Charges - Electricity:  Sales - Commercial Conventional (3-Phase) PP</v>
      </c>
      <c r="W61" s="159"/>
      <c r="X61" s="160"/>
      <c r="Y61" s="131">
        <f>T61*(1+$Y$2)</f>
        <v>25167935.847995784</v>
      </c>
    </row>
    <row r="62" spans="1:27" s="111" customFormat="1" ht="16.5" customHeight="1" outlineLevel="3" x14ac:dyDescent="0.25">
      <c r="A62" s="113"/>
      <c r="B62" s="114"/>
      <c r="C62" s="115"/>
      <c r="D62" s="114"/>
      <c r="E62" s="143"/>
      <c r="F62" s="143"/>
      <c r="G62" s="143"/>
      <c r="H62" s="143"/>
      <c r="I62" s="143"/>
      <c r="J62" s="143"/>
      <c r="K62" s="140"/>
      <c r="L62" s="145"/>
      <c r="M62" s="144"/>
      <c r="N62" s="146"/>
      <c r="O62" s="151" t="s">
        <v>219</v>
      </c>
      <c r="P62" s="129"/>
      <c r="Q62" s="129"/>
      <c r="R62" s="129"/>
      <c r="S62" s="129">
        <f t="shared" si="0"/>
        <v>0</v>
      </c>
      <c r="T62" s="129"/>
      <c r="U62" s="129"/>
      <c r="V62" s="148"/>
      <c r="W62" s="149"/>
      <c r="X62" s="150"/>
      <c r="Y62" s="131">
        <f>T62*6.24%+T62</f>
        <v>0</v>
      </c>
      <c r="AA62"/>
    </row>
    <row r="63" spans="1:27" ht="16.5" customHeight="1" outlineLevel="3" x14ac:dyDescent="0.25">
      <c r="A63" s="113">
        <v>14</v>
      </c>
      <c r="B63" s="114">
        <v>7</v>
      </c>
      <c r="C63" s="115">
        <v>1</v>
      </c>
      <c r="D63" s="114">
        <v>32</v>
      </c>
      <c r="E63" s="143" t="s">
        <v>211</v>
      </c>
      <c r="F63" s="143" t="s">
        <v>169</v>
      </c>
      <c r="G63" s="143" t="s">
        <v>122</v>
      </c>
      <c r="H63" s="143" t="s">
        <v>123</v>
      </c>
      <c r="I63" s="143" t="s">
        <v>111</v>
      </c>
      <c r="J63" s="143" t="s">
        <v>112</v>
      </c>
      <c r="K63" s="140" t="s">
        <v>116</v>
      </c>
      <c r="L63" s="156"/>
      <c r="M63" s="144" t="str">
        <f t="shared" ref="M63:M69" si="14">RIGHT(O63,6)</f>
        <v>E1CLDP</v>
      </c>
      <c r="N63" s="157" t="s">
        <v>118</v>
      </c>
      <c r="O63" s="144" t="s">
        <v>220</v>
      </c>
      <c r="P63" s="129">
        <v>54453.189664247897</v>
      </c>
      <c r="Q63" s="129">
        <f>'Tariff Rand Values '!V32</f>
        <v>47246.554919999995</v>
      </c>
      <c r="R63" s="129"/>
      <c r="S63" s="129">
        <f t="shared" si="0"/>
        <v>49325.403336479998</v>
      </c>
      <c r="T63" s="135">
        <f t="shared" ref="T63:T69" si="15">S63*(1+$T$2)</f>
        <v>51545.046486621592</v>
      </c>
      <c r="U63" s="135">
        <f t="shared" ref="U63:U69" si="16">T63*(1+$U$2)</f>
        <v>54637.749275818889</v>
      </c>
      <c r="V63" s="158" t="str">
        <f t="shared" ref="V63:V69" si="17">CONCATENATE($V$14,N63,M63)</f>
        <v>Exchange Revenue:  Service Charges - Electricity:  Sales - Commercial Conventional (Single Phase) E1CLDP</v>
      </c>
      <c r="W63" s="159"/>
      <c r="X63" s="160"/>
      <c r="Y63" s="131">
        <f t="shared" ref="Y63:Y69" si="18">T63*(1+$Y$2)</f>
        <v>53864.573578519557</v>
      </c>
    </row>
    <row r="64" spans="1:27" ht="16.5" customHeight="1" outlineLevel="3" x14ac:dyDescent="0.25">
      <c r="A64" s="113">
        <v>14</v>
      </c>
      <c r="B64" s="114">
        <v>7</v>
      </c>
      <c r="C64" s="115">
        <v>1</v>
      </c>
      <c r="D64" s="114">
        <v>32</v>
      </c>
      <c r="E64" s="143" t="s">
        <v>211</v>
      </c>
      <c r="F64" s="143" t="s">
        <v>175</v>
      </c>
      <c r="G64" s="143" t="s">
        <v>122</v>
      </c>
      <c r="H64" s="143" t="s">
        <v>123</v>
      </c>
      <c r="I64" s="143" t="s">
        <v>111</v>
      </c>
      <c r="J64" s="143" t="s">
        <v>112</v>
      </c>
      <c r="K64" s="140" t="s">
        <v>116</v>
      </c>
      <c r="L64" s="156"/>
      <c r="M64" s="144" t="str">
        <f t="shared" si="14"/>
        <v>E1CLDS</v>
      </c>
      <c r="N64" s="157" t="s">
        <v>118</v>
      </c>
      <c r="O64" s="144" t="s">
        <v>221</v>
      </c>
      <c r="P64" s="129">
        <v>77289.767137408999</v>
      </c>
      <c r="Q64" s="129">
        <f>'Tariff Rand Values '!V33</f>
        <v>65844.418499999985</v>
      </c>
      <c r="R64" s="129"/>
      <c r="S64" s="129">
        <f t="shared" si="0"/>
        <v>68741.572913999989</v>
      </c>
      <c r="T64" s="135">
        <f t="shared" si="15"/>
        <v>71834.943695129987</v>
      </c>
      <c r="U64" s="135">
        <f t="shared" si="16"/>
        <v>76145.040316837796</v>
      </c>
      <c r="V64" s="158" t="str">
        <f t="shared" si="17"/>
        <v>Exchange Revenue:  Service Charges - Electricity:  Sales - Commercial Conventional (Single Phase) E1CLDS</v>
      </c>
      <c r="W64" s="159"/>
      <c r="X64" s="160"/>
      <c r="Y64" s="131">
        <f t="shared" si="18"/>
        <v>75067.516161410837</v>
      </c>
    </row>
    <row r="65" spans="1:28" ht="16.5" customHeight="1" outlineLevel="3" x14ac:dyDescent="0.25">
      <c r="A65" s="113">
        <v>14</v>
      </c>
      <c r="B65" s="114">
        <v>7</v>
      </c>
      <c r="C65" s="115">
        <v>1</v>
      </c>
      <c r="D65" s="114">
        <v>32</v>
      </c>
      <c r="E65" s="143" t="s">
        <v>211</v>
      </c>
      <c r="F65" s="143" t="s">
        <v>155</v>
      </c>
      <c r="G65" s="143" t="s">
        <v>122</v>
      </c>
      <c r="H65" s="143" t="s">
        <v>123</v>
      </c>
      <c r="I65" s="143" t="s">
        <v>111</v>
      </c>
      <c r="J65" s="143" t="s">
        <v>112</v>
      </c>
      <c r="K65" s="140" t="s">
        <v>116</v>
      </c>
      <c r="L65" s="156"/>
      <c r="M65" s="144" t="str">
        <f t="shared" si="14"/>
        <v>K E1CL</v>
      </c>
      <c r="N65" s="157" t="s">
        <v>118</v>
      </c>
      <c r="O65" s="165" t="s">
        <v>222</v>
      </c>
      <c r="P65" s="129">
        <v>69481.882012225076</v>
      </c>
      <c r="Q65" s="129">
        <f>'Tariff Rand Values '!V34</f>
        <v>63407.453505000005</v>
      </c>
      <c r="R65" s="129"/>
      <c r="S65" s="129">
        <f t="shared" si="0"/>
        <v>66197.381459220007</v>
      </c>
      <c r="T65" s="135">
        <f t="shared" si="15"/>
        <v>69176.263624884901</v>
      </c>
      <c r="U65" s="135">
        <f t="shared" si="16"/>
        <v>73326.839442377997</v>
      </c>
      <c r="V65" s="158" t="str">
        <f t="shared" si="17"/>
        <v>Exchange Revenue:  Service Charges - Electricity:  Sales - Commercial Conventional (Single Phase) K E1CL</v>
      </c>
      <c r="W65" s="159"/>
      <c r="X65" s="160"/>
      <c r="Y65" s="131">
        <f t="shared" si="18"/>
        <v>72289.195488004712</v>
      </c>
    </row>
    <row r="66" spans="1:28" ht="16.5" customHeight="1" outlineLevel="3" x14ac:dyDescent="0.25">
      <c r="A66" s="113">
        <v>14</v>
      </c>
      <c r="B66" s="114">
        <v>7</v>
      </c>
      <c r="C66" s="115">
        <v>1</v>
      </c>
      <c r="D66" s="114">
        <v>32</v>
      </c>
      <c r="E66" s="143" t="s">
        <v>211</v>
      </c>
      <c r="F66" s="143" t="s">
        <v>173</v>
      </c>
      <c r="G66" s="143" t="s">
        <v>122</v>
      </c>
      <c r="H66" s="143" t="s">
        <v>123</v>
      </c>
      <c r="I66" s="143" t="s">
        <v>111</v>
      </c>
      <c r="J66" s="143" t="s">
        <v>112</v>
      </c>
      <c r="K66" s="140" t="s">
        <v>116</v>
      </c>
      <c r="L66" s="156"/>
      <c r="M66" s="144" t="str">
        <f t="shared" si="14"/>
        <v>E1CHDP</v>
      </c>
      <c r="N66" s="157" t="s">
        <v>118</v>
      </c>
      <c r="O66" s="144" t="s">
        <v>223</v>
      </c>
      <c r="P66" s="129">
        <v>19284.720669049282</v>
      </c>
      <c r="Q66" s="129">
        <f>'Tariff Rand Values '!W32</f>
        <v>20704.558874999999</v>
      </c>
      <c r="R66" s="129"/>
      <c r="S66" s="129">
        <f t="shared" si="0"/>
        <v>21615.559465499999</v>
      </c>
      <c r="T66" s="135">
        <f t="shared" si="15"/>
        <v>22588.259641447497</v>
      </c>
      <c r="U66" s="135">
        <f t="shared" si="16"/>
        <v>23943.555219934347</v>
      </c>
      <c r="V66" s="158" t="str">
        <f t="shared" si="17"/>
        <v>Exchange Revenue:  Service Charges - Electricity:  Sales - Commercial Conventional (Single Phase) E1CHDP</v>
      </c>
      <c r="W66" s="159"/>
      <c r="X66" s="160"/>
      <c r="Y66" s="131">
        <f t="shared" si="18"/>
        <v>23604.731325312634</v>
      </c>
    </row>
    <row r="67" spans="1:28" ht="16.5" customHeight="1" outlineLevel="3" x14ac:dyDescent="0.25">
      <c r="A67" s="113">
        <v>14</v>
      </c>
      <c r="B67" s="114">
        <v>7</v>
      </c>
      <c r="C67" s="115">
        <v>1</v>
      </c>
      <c r="D67" s="114">
        <v>32</v>
      </c>
      <c r="E67" s="143" t="s">
        <v>211</v>
      </c>
      <c r="F67" s="143" t="s">
        <v>165</v>
      </c>
      <c r="G67" s="143" t="s">
        <v>122</v>
      </c>
      <c r="H67" s="143" t="s">
        <v>123</v>
      </c>
      <c r="I67" s="143" t="s">
        <v>111</v>
      </c>
      <c r="J67" s="143" t="s">
        <v>112</v>
      </c>
      <c r="K67" s="140" t="s">
        <v>116</v>
      </c>
      <c r="L67" s="156"/>
      <c r="M67" s="144" t="str">
        <f t="shared" si="14"/>
        <v>E1CHDS</v>
      </c>
      <c r="N67" s="157" t="s">
        <v>118</v>
      </c>
      <c r="O67" s="144" t="s">
        <v>224</v>
      </c>
      <c r="P67" s="129">
        <v>28452.239365989524</v>
      </c>
      <c r="Q67" s="129">
        <f>'Tariff Rand Values '!W33</f>
        <v>31109.035049999999</v>
      </c>
      <c r="R67" s="129"/>
      <c r="S67" s="129">
        <f t="shared" si="0"/>
        <v>32477.8325922</v>
      </c>
      <c r="T67" s="135">
        <f t="shared" si="15"/>
        <v>33939.335058848999</v>
      </c>
      <c r="U67" s="135">
        <f t="shared" si="16"/>
        <v>35975.69516237994</v>
      </c>
      <c r="V67" s="158" t="str">
        <f t="shared" si="17"/>
        <v>Exchange Revenue:  Service Charges - Electricity:  Sales - Commercial Conventional (Single Phase) E1CHDS</v>
      </c>
      <c r="W67" s="159" t="s">
        <v>225</v>
      </c>
      <c r="X67" s="160"/>
      <c r="Y67" s="131">
        <f t="shared" si="18"/>
        <v>35466.605136497201</v>
      </c>
    </row>
    <row r="68" spans="1:28" ht="16.5" customHeight="1" outlineLevel="3" x14ac:dyDescent="0.25">
      <c r="A68" s="113">
        <v>14</v>
      </c>
      <c r="B68" s="114">
        <v>7</v>
      </c>
      <c r="C68" s="115">
        <v>1</v>
      </c>
      <c r="D68" s="114">
        <v>32</v>
      </c>
      <c r="E68" s="143" t="s">
        <v>211</v>
      </c>
      <c r="F68" s="143" t="s">
        <v>167</v>
      </c>
      <c r="G68" s="143" t="s">
        <v>122</v>
      </c>
      <c r="H68" s="143" t="s">
        <v>123</v>
      </c>
      <c r="I68" s="143" t="s">
        <v>111</v>
      </c>
      <c r="J68" s="143" t="s">
        <v>112</v>
      </c>
      <c r="K68" s="140" t="s">
        <v>116</v>
      </c>
      <c r="L68" s="156"/>
      <c r="M68" s="144" t="str">
        <f t="shared" si="14"/>
        <v>K E1CH</v>
      </c>
      <c r="N68" s="157" t="s">
        <v>118</v>
      </c>
      <c r="O68" s="165" t="s">
        <v>226</v>
      </c>
      <c r="P68" s="129">
        <v>28044.303633969022</v>
      </c>
      <c r="Q68" s="129">
        <f>'Tariff Rand Values '!W34</f>
        <v>28642.526505000002</v>
      </c>
      <c r="R68" s="129"/>
      <c r="S68" s="129">
        <f t="shared" si="0"/>
        <v>29902.797671220003</v>
      </c>
      <c r="T68" s="135">
        <f t="shared" si="15"/>
        <v>31248.423566424903</v>
      </c>
      <c r="U68" s="135">
        <f t="shared" si="16"/>
        <v>33123.328980410399</v>
      </c>
      <c r="V68" s="158" t="str">
        <f t="shared" si="17"/>
        <v>Exchange Revenue:  Service Charges - Electricity:  Sales - Commercial Conventional (Single Phase) K E1CH</v>
      </c>
      <c r="W68" s="159"/>
      <c r="X68" s="160"/>
      <c r="Y68" s="131">
        <f t="shared" si="18"/>
        <v>32654.60262691402</v>
      </c>
    </row>
    <row r="69" spans="1:28" ht="16.5" customHeight="1" outlineLevel="3" x14ac:dyDescent="0.25">
      <c r="A69" s="113">
        <v>14</v>
      </c>
      <c r="B69" s="114">
        <v>7</v>
      </c>
      <c r="C69" s="115">
        <v>1</v>
      </c>
      <c r="D69" s="114">
        <v>32</v>
      </c>
      <c r="E69" s="143" t="s">
        <v>211</v>
      </c>
      <c r="F69" s="143" t="s">
        <v>157</v>
      </c>
      <c r="G69" s="143" t="s">
        <v>122</v>
      </c>
      <c r="H69" s="143" t="s">
        <v>123</v>
      </c>
      <c r="I69" s="143" t="s">
        <v>111</v>
      </c>
      <c r="J69" s="143" t="s">
        <v>112</v>
      </c>
      <c r="K69" s="140" t="s">
        <v>116</v>
      </c>
      <c r="L69" s="156"/>
      <c r="M69" s="144" t="str">
        <f t="shared" si="14"/>
        <v>ELCEBC</v>
      </c>
      <c r="N69" s="157" t="s">
        <v>118</v>
      </c>
      <c r="O69" s="144" t="s">
        <v>227</v>
      </c>
      <c r="P69" s="129">
        <v>35613.322739820003</v>
      </c>
      <c r="Q69" s="172">
        <f>'Tariff Rand Values '!V31+'Tariff Rand Values '!W31</f>
        <v>33818.400000000001</v>
      </c>
      <c r="R69" s="129"/>
      <c r="S69" s="129">
        <f t="shared" si="0"/>
        <v>35306.409600000006</v>
      </c>
      <c r="T69" s="135">
        <f t="shared" si="15"/>
        <v>36895.198032000008</v>
      </c>
      <c r="U69" s="135">
        <f t="shared" si="16"/>
        <v>39108.909913920012</v>
      </c>
      <c r="V69" s="158" t="str">
        <f t="shared" si="17"/>
        <v>Exchange Revenue:  Service Charges - Electricity:  Sales - Commercial Conventional (Single Phase) ELCEBC</v>
      </c>
      <c r="W69" s="159"/>
      <c r="X69" s="160"/>
      <c r="Y69" s="131">
        <f t="shared" si="18"/>
        <v>38555.481943440005</v>
      </c>
    </row>
    <row r="70" spans="1:28" s="111" customFormat="1" ht="16.5" customHeight="1" outlineLevel="3" x14ac:dyDescent="0.25">
      <c r="A70" s="113"/>
      <c r="B70" s="114"/>
      <c r="C70" s="115"/>
      <c r="D70" s="114"/>
      <c r="E70" s="143"/>
      <c r="F70" s="143"/>
      <c r="G70" s="143"/>
      <c r="H70" s="143"/>
      <c r="I70" s="143"/>
      <c r="J70" s="143"/>
      <c r="K70" s="140"/>
      <c r="L70" s="145"/>
      <c r="M70" s="144"/>
      <c r="N70" s="146"/>
      <c r="O70" s="151" t="s">
        <v>228</v>
      </c>
      <c r="P70" s="129"/>
      <c r="Q70" s="129"/>
      <c r="R70" s="129"/>
      <c r="S70" s="129">
        <f t="shared" si="0"/>
        <v>0</v>
      </c>
      <c r="T70" s="129"/>
      <c r="U70" s="129"/>
      <c r="V70" s="148"/>
      <c r="W70" s="149"/>
      <c r="X70" s="150"/>
      <c r="Y70" s="131">
        <f>T70*6.24%+T70</f>
        <v>0</v>
      </c>
      <c r="AA70"/>
    </row>
    <row r="71" spans="1:28" ht="16.5" customHeight="1" outlineLevel="3" x14ac:dyDescent="0.25">
      <c r="A71" s="113">
        <v>14</v>
      </c>
      <c r="B71" s="114">
        <v>7</v>
      </c>
      <c r="C71" s="115">
        <v>1</v>
      </c>
      <c r="D71" s="114">
        <v>32</v>
      </c>
      <c r="E71" s="143" t="s">
        <v>229</v>
      </c>
      <c r="F71" s="143" t="s">
        <v>165</v>
      </c>
      <c r="G71" s="143" t="s">
        <v>122</v>
      </c>
      <c r="H71" s="143" t="s">
        <v>123</v>
      </c>
      <c r="I71" s="143" t="s">
        <v>111</v>
      </c>
      <c r="J71" s="143" t="s">
        <v>112</v>
      </c>
      <c r="K71" s="140" t="s">
        <v>116</v>
      </c>
      <c r="L71" s="156"/>
      <c r="M71" s="144" t="str">
        <f t="shared" ref="M71:M77" si="19">RIGHT(O71,6)</f>
        <v>ELCLDP</v>
      </c>
      <c r="N71" s="157"/>
      <c r="O71" s="144" t="s">
        <v>230</v>
      </c>
      <c r="P71" s="129">
        <v>12082795.206921615</v>
      </c>
      <c r="Q71" s="129">
        <f>'Tariff Rand Values '!V37</f>
        <v>10898264.187831998</v>
      </c>
      <c r="R71" s="129"/>
      <c r="S71" s="129">
        <f t="shared" si="0"/>
        <v>11377787.812096607</v>
      </c>
      <c r="T71" s="135">
        <f t="shared" ref="T71:T77" si="20">S71*(1+$T$2)</f>
        <v>11889788.263640953</v>
      </c>
      <c r="U71" s="135">
        <f t="shared" ref="U71:U77" si="21">T71*(1+$U$2)</f>
        <v>12603175.559459411</v>
      </c>
      <c r="V71" s="158" t="str">
        <f>CONCATENATE($V$14,N71,M71)</f>
        <v>Exchange Revenue:  Service Charges - Electricity:  Sales - Commercial Conventional (Single Phase)ELCLDP</v>
      </c>
      <c r="W71" s="159"/>
      <c r="X71" s="160"/>
      <c r="Y71" s="131">
        <f t="shared" ref="Y71:Y77" si="22">T71*(1+$Y$2)</f>
        <v>12424828.735504795</v>
      </c>
    </row>
    <row r="72" spans="1:28" s="111" customFormat="1" ht="16.5" customHeight="1" outlineLevel="3" x14ac:dyDescent="0.25">
      <c r="A72" s="113">
        <v>14</v>
      </c>
      <c r="B72" s="114">
        <v>7</v>
      </c>
      <c r="C72" s="115">
        <v>1</v>
      </c>
      <c r="D72" s="114">
        <v>32</v>
      </c>
      <c r="E72" s="143" t="s">
        <v>229</v>
      </c>
      <c r="F72" s="143" t="s">
        <v>167</v>
      </c>
      <c r="G72" s="143" t="s">
        <v>122</v>
      </c>
      <c r="H72" s="143" t="s">
        <v>123</v>
      </c>
      <c r="I72" s="143" t="s">
        <v>111</v>
      </c>
      <c r="J72" s="143" t="s">
        <v>112</v>
      </c>
      <c r="K72" s="169" t="s">
        <v>116</v>
      </c>
      <c r="L72" s="145"/>
      <c r="M72" s="170" t="str">
        <f t="shared" si="19"/>
        <v>ELCLDS</v>
      </c>
      <c r="N72" s="157" t="s">
        <v>118</v>
      </c>
      <c r="O72" s="170" t="s">
        <v>231</v>
      </c>
      <c r="P72" s="129">
        <v>17628562.426670458</v>
      </c>
      <c r="Q72" s="129">
        <f>'Tariff Rand Values '!V38</f>
        <v>15678240.652724998</v>
      </c>
      <c r="R72" s="129"/>
      <c r="S72" s="129">
        <f t="shared" si="0"/>
        <v>16368083.241444899</v>
      </c>
      <c r="T72" s="135">
        <f t="shared" si="20"/>
        <v>17104646.987309918</v>
      </c>
      <c r="U72" s="135">
        <f t="shared" si="21"/>
        <v>18130925.806548513</v>
      </c>
      <c r="V72" s="148" t="s">
        <v>232</v>
      </c>
      <c r="W72" s="149" t="str">
        <f>VLOOKUP(V72,[20]All!$Q:$V,6,FALSE)</f>
        <v>ELEC SALES: COMMERCIAL CONVEN 3-PHASE</v>
      </c>
      <c r="X72" s="160"/>
      <c r="Y72" s="131">
        <f t="shared" si="22"/>
        <v>17874356.101738863</v>
      </c>
      <c r="AA72"/>
      <c r="AB72"/>
    </row>
    <row r="73" spans="1:28" ht="16.5" customHeight="1" outlineLevel="3" x14ac:dyDescent="0.25">
      <c r="A73" s="113">
        <v>14</v>
      </c>
      <c r="B73" s="114">
        <v>7</v>
      </c>
      <c r="C73" s="115">
        <v>1</v>
      </c>
      <c r="D73" s="114">
        <v>32</v>
      </c>
      <c r="E73" s="143" t="s">
        <v>229</v>
      </c>
      <c r="F73" s="143" t="s">
        <v>169</v>
      </c>
      <c r="G73" s="143" t="s">
        <v>122</v>
      </c>
      <c r="H73" s="143" t="s">
        <v>123</v>
      </c>
      <c r="I73" s="143" t="s">
        <v>111</v>
      </c>
      <c r="J73" s="143" t="s">
        <v>112</v>
      </c>
      <c r="K73" s="140" t="s">
        <v>116</v>
      </c>
      <c r="L73" s="156"/>
      <c r="M73" s="144" t="str">
        <f t="shared" si="19"/>
        <v>ELCLDO</v>
      </c>
      <c r="N73" s="157" t="s">
        <v>118</v>
      </c>
      <c r="O73" s="165" t="s">
        <v>233</v>
      </c>
      <c r="P73" s="129">
        <v>14036222.949567094</v>
      </c>
      <c r="Q73" s="129">
        <f>'Tariff Rand Values '!V39</f>
        <v>12930280.939905999</v>
      </c>
      <c r="R73" s="129"/>
      <c r="S73" s="129">
        <f t="shared" si="0"/>
        <v>13499213.301261865</v>
      </c>
      <c r="T73" s="135">
        <f t="shared" si="20"/>
        <v>14106677.899818648</v>
      </c>
      <c r="U73" s="135">
        <f t="shared" si="21"/>
        <v>14953078.573807767</v>
      </c>
      <c r="V73" s="158" t="str">
        <f>CONCATENATE($V$72,N73,M73)</f>
        <v>Exchange Revenue:  Service Charges - Electricity:  Sales - Commercial Conventional (3-Phase) ELCLDO</v>
      </c>
      <c r="W73" s="159"/>
      <c r="X73" s="160"/>
      <c r="Y73" s="131">
        <f t="shared" si="22"/>
        <v>14741478.405310486</v>
      </c>
    </row>
    <row r="74" spans="1:28" ht="16.5" customHeight="1" outlineLevel="3" x14ac:dyDescent="0.25">
      <c r="A74" s="113">
        <v>14</v>
      </c>
      <c r="B74" s="114">
        <v>7</v>
      </c>
      <c r="C74" s="115">
        <v>1</v>
      </c>
      <c r="D74" s="114">
        <v>32</v>
      </c>
      <c r="E74" s="143" t="s">
        <v>229</v>
      </c>
      <c r="F74" s="143" t="s">
        <v>135</v>
      </c>
      <c r="G74" s="143" t="s">
        <v>122</v>
      </c>
      <c r="H74" s="143" t="s">
        <v>123</v>
      </c>
      <c r="I74" s="143" t="s">
        <v>111</v>
      </c>
      <c r="J74" s="143" t="s">
        <v>112</v>
      </c>
      <c r="K74" s="140" t="s">
        <v>116</v>
      </c>
      <c r="L74" s="156"/>
      <c r="M74" s="144" t="str">
        <f t="shared" si="19"/>
        <v>ELCHDP</v>
      </c>
      <c r="N74" s="157"/>
      <c r="O74" s="144" t="s">
        <v>234</v>
      </c>
      <c r="P74" s="129">
        <v>5438911.0830346048</v>
      </c>
      <c r="Q74" s="129">
        <f>'Tariff Rand Values '!W37</f>
        <v>5793181.6078500003</v>
      </c>
      <c r="R74" s="129"/>
      <c r="S74" s="129">
        <f t="shared" si="0"/>
        <v>6048081.5985954003</v>
      </c>
      <c r="T74" s="135">
        <f t="shared" si="20"/>
        <v>6320245.2705321927</v>
      </c>
      <c r="U74" s="135">
        <f t="shared" si="21"/>
        <v>6699459.9867641246</v>
      </c>
      <c r="V74" s="158" t="str">
        <f>CONCATENATE($V$14,N74,M74)</f>
        <v>Exchange Revenue:  Service Charges - Electricity:  Sales - Commercial Conventional (Single Phase)ELCHDP</v>
      </c>
      <c r="W74" s="159"/>
      <c r="X74" s="160"/>
      <c r="Y74" s="131">
        <f t="shared" si="22"/>
        <v>6604656.3077061409</v>
      </c>
    </row>
    <row r="75" spans="1:28" ht="16.5" customHeight="1" outlineLevel="3" x14ac:dyDescent="0.25">
      <c r="A75" s="113">
        <v>14</v>
      </c>
      <c r="B75" s="114">
        <v>7</v>
      </c>
      <c r="C75" s="115">
        <v>1</v>
      </c>
      <c r="D75" s="114">
        <v>32</v>
      </c>
      <c r="E75" s="143" t="s">
        <v>229</v>
      </c>
      <c r="F75" s="143" t="s">
        <v>131</v>
      </c>
      <c r="G75" s="143" t="s">
        <v>122</v>
      </c>
      <c r="H75" s="143" t="s">
        <v>123</v>
      </c>
      <c r="I75" s="143" t="s">
        <v>111</v>
      </c>
      <c r="J75" s="143" t="s">
        <v>112</v>
      </c>
      <c r="K75" s="140" t="s">
        <v>116</v>
      </c>
      <c r="L75" s="156"/>
      <c r="M75" s="144" t="str">
        <f t="shared" si="19"/>
        <v>ELCHDS</v>
      </c>
      <c r="N75" s="157"/>
      <c r="O75" s="144" t="s">
        <v>235</v>
      </c>
      <c r="P75" s="129">
        <v>8146131.0975483768</v>
      </c>
      <c r="Q75" s="129">
        <f>'Tariff Rand Values '!W38</f>
        <v>8920305.2525999993</v>
      </c>
      <c r="R75" s="129"/>
      <c r="S75" s="129">
        <f t="shared" si="0"/>
        <v>9312798.6837143991</v>
      </c>
      <c r="T75" s="135">
        <f t="shared" si="20"/>
        <v>9731874.6244815458</v>
      </c>
      <c r="U75" s="135">
        <f t="shared" si="21"/>
        <v>10315787.101950439</v>
      </c>
      <c r="V75" s="158" t="str">
        <f>CONCATENATE($V$14,N75,M75)</f>
        <v>Exchange Revenue:  Service Charges - Electricity:  Sales - Commercial Conventional (Single Phase)ELCHDS</v>
      </c>
      <c r="W75" s="159"/>
      <c r="X75" s="160"/>
      <c r="Y75" s="131">
        <f t="shared" si="22"/>
        <v>10169808.982583215</v>
      </c>
    </row>
    <row r="76" spans="1:28" ht="16.5" customHeight="1" outlineLevel="3" x14ac:dyDescent="0.25">
      <c r="A76" s="113">
        <v>14</v>
      </c>
      <c r="B76" s="114">
        <v>7</v>
      </c>
      <c r="C76" s="115">
        <v>1</v>
      </c>
      <c r="D76" s="114">
        <v>32</v>
      </c>
      <c r="E76" s="143" t="s">
        <v>229</v>
      </c>
      <c r="F76" s="143" t="s">
        <v>173</v>
      </c>
      <c r="G76" s="143" t="s">
        <v>122</v>
      </c>
      <c r="H76" s="143" t="s">
        <v>123</v>
      </c>
      <c r="I76" s="143" t="s">
        <v>111</v>
      </c>
      <c r="J76" s="143" t="s">
        <v>112</v>
      </c>
      <c r="K76" s="140" t="s">
        <v>116</v>
      </c>
      <c r="L76" s="156"/>
      <c r="M76" s="144" t="str">
        <f t="shared" si="19"/>
        <v>ELCHDO</v>
      </c>
      <c r="N76" s="157"/>
      <c r="O76" s="165" t="s">
        <v>236</v>
      </c>
      <c r="P76" s="129">
        <v>5623711.3389638849</v>
      </c>
      <c r="Q76" s="129">
        <f>'Tariff Rand Values '!W39</f>
        <v>5784944.9067919999</v>
      </c>
      <c r="R76" s="129"/>
      <c r="S76" s="129">
        <f t="shared" ref="S76:S126" si="23">Q76*(1+S$2)</f>
        <v>6039482.4826908484</v>
      </c>
      <c r="T76" s="135">
        <f t="shared" si="20"/>
        <v>6311259.1944119362</v>
      </c>
      <c r="U76" s="135">
        <f t="shared" si="21"/>
        <v>6689934.7460766528</v>
      </c>
      <c r="V76" s="158" t="str">
        <f>CONCATENATE($V$14,N76,M76)</f>
        <v>Exchange Revenue:  Service Charges - Electricity:  Sales - Commercial Conventional (Single Phase)ELCHDO</v>
      </c>
      <c r="W76" s="159"/>
      <c r="X76" s="160"/>
      <c r="Y76" s="131">
        <f t="shared" si="22"/>
        <v>6595265.8581604725</v>
      </c>
    </row>
    <row r="77" spans="1:28" ht="16.5" customHeight="1" outlineLevel="3" x14ac:dyDescent="0.25">
      <c r="A77" s="113">
        <v>14</v>
      </c>
      <c r="B77" s="114">
        <v>7</v>
      </c>
      <c r="C77" s="115">
        <v>1</v>
      </c>
      <c r="D77" s="114">
        <v>32</v>
      </c>
      <c r="E77" s="143" t="s">
        <v>229</v>
      </c>
      <c r="F77" s="143" t="s">
        <v>175</v>
      </c>
      <c r="G77" s="143" t="s">
        <v>122</v>
      </c>
      <c r="H77" s="143" t="s">
        <v>123</v>
      </c>
      <c r="I77" s="143" t="s">
        <v>111</v>
      </c>
      <c r="J77" s="143" t="s">
        <v>112</v>
      </c>
      <c r="K77" s="140" t="s">
        <v>116</v>
      </c>
      <c r="L77" s="156"/>
      <c r="M77" s="144" t="str">
        <f t="shared" si="19"/>
        <v>ELCOBC</v>
      </c>
      <c r="N77" s="157" t="s">
        <v>118</v>
      </c>
      <c r="O77" s="144" t="s">
        <v>237</v>
      </c>
      <c r="P77" s="129">
        <v>4457875.1257904638</v>
      </c>
      <c r="Q77" s="129">
        <f>'Tariff Rand Values '!V36+'Tariff Rand Values '!W36</f>
        <v>4233161.6999999993</v>
      </c>
      <c r="R77" s="129"/>
      <c r="S77" s="129">
        <f t="shared" si="23"/>
        <v>4419420.8147999998</v>
      </c>
      <c r="T77" s="135">
        <f t="shared" si="20"/>
        <v>4618294.7514659995</v>
      </c>
      <c r="U77" s="135">
        <f t="shared" si="21"/>
        <v>4895392.4365539597</v>
      </c>
      <c r="V77" s="158" t="str">
        <f>CONCATENATE($V$72,N77,M77)</f>
        <v>Exchange Revenue:  Service Charges - Electricity:  Sales - Commercial Conventional (3-Phase) ELCOBC</v>
      </c>
      <c r="W77" s="159"/>
      <c r="X77" s="160"/>
      <c r="Y77" s="131">
        <f t="shared" si="22"/>
        <v>4826118.0152819688</v>
      </c>
    </row>
    <row r="78" spans="1:28" s="111" customFormat="1" ht="16.5" customHeight="1" outlineLevel="3" x14ac:dyDescent="0.25">
      <c r="A78" s="113"/>
      <c r="B78" s="114"/>
      <c r="C78" s="115"/>
      <c r="D78" s="114"/>
      <c r="E78" s="143"/>
      <c r="F78" s="143"/>
      <c r="G78" s="143"/>
      <c r="H78" s="143"/>
      <c r="I78" s="143"/>
      <c r="J78" s="143"/>
      <c r="K78" s="140"/>
      <c r="L78" s="145"/>
      <c r="M78" s="144"/>
      <c r="N78" s="146"/>
      <c r="O78" s="151" t="s">
        <v>238</v>
      </c>
      <c r="P78" s="129"/>
      <c r="Q78" s="129"/>
      <c r="R78" s="129"/>
      <c r="S78" s="129">
        <f t="shared" si="23"/>
        <v>0</v>
      </c>
      <c r="T78" s="129"/>
      <c r="U78" s="129"/>
      <c r="V78" s="148"/>
      <c r="W78" s="149"/>
      <c r="X78" s="150"/>
      <c r="Y78" s="131">
        <f>T78*6.24%+T78</f>
        <v>0</v>
      </c>
      <c r="AA78"/>
    </row>
    <row r="79" spans="1:28" ht="16.5" customHeight="1" outlineLevel="3" x14ac:dyDescent="0.25">
      <c r="A79" s="113">
        <v>14</v>
      </c>
      <c r="B79" s="114">
        <v>7</v>
      </c>
      <c r="C79" s="115">
        <v>1</v>
      </c>
      <c r="D79" s="114">
        <v>32</v>
      </c>
      <c r="E79" s="143" t="s">
        <v>239</v>
      </c>
      <c r="F79" s="143" t="s">
        <v>169</v>
      </c>
      <c r="G79" s="143" t="s">
        <v>122</v>
      </c>
      <c r="H79" s="143" t="s">
        <v>123</v>
      </c>
      <c r="I79" s="143" t="s">
        <v>111</v>
      </c>
      <c r="J79" s="143" t="s">
        <v>112</v>
      </c>
      <c r="K79" s="140" t="s">
        <v>116</v>
      </c>
      <c r="L79" s="156"/>
      <c r="M79" s="144" t="str">
        <f t="shared" ref="M79:M85" si="24">RIGHT(O79,6)</f>
        <v>ELP001</v>
      </c>
      <c r="N79" s="166"/>
      <c r="O79" s="144" t="s">
        <v>240</v>
      </c>
      <c r="P79" s="129">
        <v>17480819.01916464</v>
      </c>
      <c r="Q79" s="129">
        <f>'Tariff Rand Values '!V44</f>
        <v>12262101.112920001</v>
      </c>
      <c r="R79" s="129"/>
      <c r="S79" s="129">
        <f t="shared" si="23"/>
        <v>12801633.561888482</v>
      </c>
      <c r="T79" s="135">
        <f t="shared" ref="T79:T87" si="25">S79*(1+$T$2)</f>
        <v>13377707.072173463</v>
      </c>
      <c r="U79" s="135">
        <f t="shared" ref="U79:U87" si="26">T79*(1+$U$2)</f>
        <v>14180369.496503871</v>
      </c>
      <c r="V79" s="175" t="str">
        <f t="shared" ref="V79:V85" si="27">CONCATENATE($V$39,N79,M79)</f>
        <v>Exchange Revenue:  Service Charges - Electricity:  Sales - Domestic High:  Home power BulkELP001</v>
      </c>
      <c r="W79" s="168"/>
      <c r="X79" s="160"/>
      <c r="Y79" s="131">
        <f t="shared" ref="Y79:Y87" si="28">T79*(1+$Y$2)</f>
        <v>13979703.890421268</v>
      </c>
    </row>
    <row r="80" spans="1:28" ht="16.5" customHeight="1" outlineLevel="3" x14ac:dyDescent="0.25">
      <c r="A80" s="113">
        <v>14</v>
      </c>
      <c r="B80" s="114">
        <v>7</v>
      </c>
      <c r="C80" s="115">
        <v>1</v>
      </c>
      <c r="D80" s="114">
        <v>32</v>
      </c>
      <c r="E80" s="143" t="s">
        <v>239</v>
      </c>
      <c r="F80" s="143" t="s">
        <v>175</v>
      </c>
      <c r="G80" s="143" t="s">
        <v>122</v>
      </c>
      <c r="H80" s="143" t="s">
        <v>123</v>
      </c>
      <c r="I80" s="143" t="s">
        <v>111</v>
      </c>
      <c r="J80" s="143" t="s">
        <v>112</v>
      </c>
      <c r="K80" s="140" t="s">
        <v>116</v>
      </c>
      <c r="L80" s="156"/>
      <c r="M80" s="144" t="str">
        <f t="shared" si="24"/>
        <v>ELS001</v>
      </c>
      <c r="N80" s="177"/>
      <c r="O80" s="144" t="s">
        <v>241</v>
      </c>
      <c r="P80" s="129">
        <v>25882164.260130636</v>
      </c>
      <c r="Q80" s="129">
        <f>'Tariff Rand Values '!V45</f>
        <v>19024889.629176002</v>
      </c>
      <c r="R80" s="129"/>
      <c r="S80" s="129">
        <f t="shared" si="23"/>
        <v>19861984.772859748</v>
      </c>
      <c r="T80" s="135">
        <f t="shared" si="25"/>
        <v>20755774.087638434</v>
      </c>
      <c r="U80" s="135">
        <f t="shared" si="26"/>
        <v>22001120.532896742</v>
      </c>
      <c r="V80" s="175" t="str">
        <f t="shared" si="27"/>
        <v>Exchange Revenue:  Service Charges - Electricity:  Sales - Domestic High:  Home power BulkELS001</v>
      </c>
      <c r="W80" s="168"/>
      <c r="X80" s="160"/>
      <c r="Y80" s="131">
        <f t="shared" si="28"/>
        <v>21689783.921582162</v>
      </c>
    </row>
    <row r="81" spans="1:28" ht="16.5" customHeight="1" outlineLevel="3" x14ac:dyDescent="0.25">
      <c r="A81" s="113">
        <v>14</v>
      </c>
      <c r="B81" s="114">
        <v>7</v>
      </c>
      <c r="C81" s="115">
        <v>1</v>
      </c>
      <c r="D81" s="114">
        <v>32</v>
      </c>
      <c r="E81" s="143" t="s">
        <v>239</v>
      </c>
      <c r="F81" s="143" t="s">
        <v>155</v>
      </c>
      <c r="G81" s="143" t="s">
        <v>122</v>
      </c>
      <c r="H81" s="143" t="s">
        <v>123</v>
      </c>
      <c r="I81" s="143" t="s">
        <v>111</v>
      </c>
      <c r="J81" s="143" t="s">
        <v>112</v>
      </c>
      <c r="K81" s="140" t="s">
        <v>116</v>
      </c>
      <c r="L81" s="156"/>
      <c r="M81" s="144" t="str">
        <f t="shared" si="24"/>
        <v>ELO001</v>
      </c>
      <c r="N81" s="177"/>
      <c r="O81" s="165" t="s">
        <v>242</v>
      </c>
      <c r="P81" s="129">
        <v>23457420.354713477</v>
      </c>
      <c r="Q81" s="129">
        <f>'Tariff Rand Values '!V46</f>
        <v>18756537.766935002</v>
      </c>
      <c r="R81" s="129"/>
      <c r="S81" s="129">
        <f t="shared" si="23"/>
        <v>19581825.428680144</v>
      </c>
      <c r="T81" s="135">
        <f t="shared" si="25"/>
        <v>20463007.572970748</v>
      </c>
      <c r="U81" s="135">
        <f t="shared" si="26"/>
        <v>21690788.027348995</v>
      </c>
      <c r="V81" s="175" t="str">
        <f t="shared" si="27"/>
        <v>Exchange Revenue:  Service Charges - Electricity:  Sales - Domestic High:  Home power BulkELO001</v>
      </c>
      <c r="W81" s="168"/>
      <c r="X81" s="160"/>
      <c r="Y81" s="131">
        <f t="shared" si="28"/>
        <v>21383842.91375443</v>
      </c>
    </row>
    <row r="82" spans="1:28" ht="16.5" customHeight="1" outlineLevel="3" x14ac:dyDescent="0.25">
      <c r="A82" s="113">
        <v>14</v>
      </c>
      <c r="B82" s="114">
        <v>7</v>
      </c>
      <c r="C82" s="115">
        <v>1</v>
      </c>
      <c r="D82" s="114">
        <v>32</v>
      </c>
      <c r="E82" s="143" t="s">
        <v>239</v>
      </c>
      <c r="F82" s="143" t="s">
        <v>167</v>
      </c>
      <c r="G82" s="143" t="s">
        <v>122</v>
      </c>
      <c r="H82" s="143" t="s">
        <v>123</v>
      </c>
      <c r="I82" s="143" t="s">
        <v>111</v>
      </c>
      <c r="J82" s="143" t="s">
        <v>112</v>
      </c>
      <c r="K82" s="140" t="s">
        <v>116</v>
      </c>
      <c r="L82" s="156"/>
      <c r="M82" s="144" t="str">
        <f t="shared" si="24"/>
        <v>ELHP01</v>
      </c>
      <c r="N82" s="157"/>
      <c r="O82" s="144" t="s">
        <v>243</v>
      </c>
      <c r="P82" s="129">
        <v>11178527.969646122</v>
      </c>
      <c r="Q82" s="129">
        <f>'Tariff Rand Values '!W44</f>
        <v>10467446.697459001</v>
      </c>
      <c r="R82" s="129"/>
      <c r="S82" s="129">
        <f t="shared" si="23"/>
        <v>10928014.352147197</v>
      </c>
      <c r="T82" s="135">
        <f t="shared" si="25"/>
        <v>11419774.997993821</v>
      </c>
      <c r="U82" s="135">
        <f t="shared" si="26"/>
        <v>12104961.497873452</v>
      </c>
      <c r="V82" s="175" t="str">
        <f t="shared" si="27"/>
        <v>Exchange Revenue:  Service Charges - Electricity:  Sales - Domestic High:  Home power BulkELHP01</v>
      </c>
      <c r="W82" s="168"/>
      <c r="X82" s="160"/>
      <c r="Y82" s="131">
        <f t="shared" si="28"/>
        <v>11933664.872903543</v>
      </c>
    </row>
    <row r="83" spans="1:28" ht="16.5" customHeight="1" outlineLevel="3" x14ac:dyDescent="0.25">
      <c r="A83" s="113">
        <v>14</v>
      </c>
      <c r="B83" s="114">
        <v>7</v>
      </c>
      <c r="C83" s="115">
        <v>1</v>
      </c>
      <c r="D83" s="114">
        <v>32</v>
      </c>
      <c r="E83" s="143" t="s">
        <v>239</v>
      </c>
      <c r="F83" s="143" t="s">
        <v>165</v>
      </c>
      <c r="G83" s="143" t="s">
        <v>122</v>
      </c>
      <c r="H83" s="143" t="s">
        <v>123</v>
      </c>
      <c r="I83" s="143" t="s">
        <v>111</v>
      </c>
      <c r="J83" s="143" t="s">
        <v>112</v>
      </c>
      <c r="K83" s="140" t="s">
        <v>116</v>
      </c>
      <c r="L83" s="156"/>
      <c r="M83" s="144" t="str">
        <f t="shared" si="24"/>
        <v>ELHS01</v>
      </c>
      <c r="N83" s="157"/>
      <c r="O83" s="144" t="s">
        <v>244</v>
      </c>
      <c r="P83" s="129">
        <v>14076534.848463818</v>
      </c>
      <c r="Q83" s="129">
        <f>'Tariff Rand Values '!W45</f>
        <v>12834498.539376002</v>
      </c>
      <c r="R83" s="129"/>
      <c r="S83" s="129">
        <f t="shared" si="23"/>
        <v>13399216.475108547</v>
      </c>
      <c r="T83" s="135">
        <f t="shared" si="25"/>
        <v>14002181.21648843</v>
      </c>
      <c r="U83" s="135">
        <f t="shared" si="26"/>
        <v>14842312.089477737</v>
      </c>
      <c r="V83" s="175" t="str">
        <f t="shared" si="27"/>
        <v>Exchange Revenue:  Service Charges - Electricity:  Sales - Domestic High:  Home power BulkELHS01</v>
      </c>
      <c r="W83" s="168"/>
      <c r="X83" s="160"/>
      <c r="Y83" s="131">
        <f t="shared" si="28"/>
        <v>14632279.371230409</v>
      </c>
    </row>
    <row r="84" spans="1:28" ht="16.5" customHeight="1" outlineLevel="3" x14ac:dyDescent="0.25">
      <c r="A84" s="113">
        <v>14</v>
      </c>
      <c r="B84" s="114">
        <v>7</v>
      </c>
      <c r="C84" s="115">
        <v>1</v>
      </c>
      <c r="D84" s="114">
        <v>32</v>
      </c>
      <c r="E84" s="143" t="s">
        <v>239</v>
      </c>
      <c r="F84" s="143" t="s">
        <v>173</v>
      </c>
      <c r="G84" s="143" t="s">
        <v>122</v>
      </c>
      <c r="H84" s="143" t="s">
        <v>123</v>
      </c>
      <c r="I84" s="143" t="s">
        <v>111</v>
      </c>
      <c r="J84" s="143" t="s">
        <v>112</v>
      </c>
      <c r="K84" s="140" t="s">
        <v>116</v>
      </c>
      <c r="L84" s="156"/>
      <c r="M84" s="144" t="str">
        <f t="shared" si="24"/>
        <v>ELHO01</v>
      </c>
      <c r="N84" s="166"/>
      <c r="O84" s="165" t="s">
        <v>245</v>
      </c>
      <c r="P84" s="129">
        <v>14879091.849246521</v>
      </c>
      <c r="Q84" s="129">
        <f>'Tariff Rand Values '!W46</f>
        <v>12679209.327720001</v>
      </c>
      <c r="R84" s="129"/>
      <c r="S84" s="129">
        <f t="shared" si="23"/>
        <v>13237094.538139682</v>
      </c>
      <c r="T84" s="135">
        <f t="shared" si="25"/>
        <v>13832763.792355968</v>
      </c>
      <c r="U84" s="135">
        <f t="shared" si="26"/>
        <v>14662729.619897326</v>
      </c>
      <c r="V84" s="175" t="str">
        <f t="shared" si="27"/>
        <v>Exchange Revenue:  Service Charges - Electricity:  Sales - Domestic High:  Home power BulkELHO01</v>
      </c>
      <c r="W84" s="168"/>
      <c r="X84" s="160"/>
      <c r="Y84" s="131">
        <f t="shared" si="28"/>
        <v>14455238.163011985</v>
      </c>
    </row>
    <row r="85" spans="1:28" ht="16.5" customHeight="1" outlineLevel="3" x14ac:dyDescent="0.25">
      <c r="A85" s="113">
        <v>14</v>
      </c>
      <c r="B85" s="114">
        <v>7</v>
      </c>
      <c r="C85" s="115">
        <v>1</v>
      </c>
      <c r="D85" s="114">
        <v>32</v>
      </c>
      <c r="E85" s="143" t="s">
        <v>239</v>
      </c>
      <c r="F85" s="143" t="s">
        <v>106</v>
      </c>
      <c r="G85" s="143" t="s">
        <v>122</v>
      </c>
      <c r="H85" s="143" t="s">
        <v>123</v>
      </c>
      <c r="I85" s="143" t="s">
        <v>111</v>
      </c>
      <c r="J85" s="143" t="s">
        <v>112</v>
      </c>
      <c r="K85" s="140" t="s">
        <v>116</v>
      </c>
      <c r="L85" s="156"/>
      <c r="M85" s="144" t="str">
        <f t="shared" si="24"/>
        <v>CHARGE</v>
      </c>
      <c r="N85" s="166"/>
      <c r="O85" s="165" t="s">
        <v>246</v>
      </c>
      <c r="P85" s="129">
        <v>203360.72695847997</v>
      </c>
      <c r="Q85" s="129">
        <f>'Tariff Rand Values '!V41+'Tariff Rand Values '!W41</f>
        <v>138957.47999999998</v>
      </c>
      <c r="R85" s="129"/>
      <c r="S85" s="129">
        <f t="shared" si="23"/>
        <v>145071.60911999998</v>
      </c>
      <c r="T85" s="135">
        <f t="shared" si="25"/>
        <v>151599.83153039997</v>
      </c>
      <c r="U85" s="135">
        <f t="shared" si="26"/>
        <v>160695.82142222396</v>
      </c>
      <c r="V85" s="175" t="str">
        <f t="shared" si="27"/>
        <v>Exchange Revenue:  Service Charges - Electricity:  Sales - Domestic High:  Home power BulkCHARGE</v>
      </c>
      <c r="W85" s="168"/>
      <c r="X85" s="160"/>
      <c r="Y85" s="131">
        <f t="shared" si="28"/>
        <v>158421.82394926797</v>
      </c>
    </row>
    <row r="86" spans="1:28" ht="16.5" customHeight="1" outlineLevel="3" x14ac:dyDescent="0.25">
      <c r="A86" s="113">
        <v>14</v>
      </c>
      <c r="B86" s="114">
        <v>7</v>
      </c>
      <c r="C86" s="115">
        <v>1</v>
      </c>
      <c r="D86" s="114">
        <v>32</v>
      </c>
      <c r="E86" s="143" t="s">
        <v>239</v>
      </c>
      <c r="F86" s="143" t="s">
        <v>135</v>
      </c>
      <c r="G86" s="143" t="s">
        <v>122</v>
      </c>
      <c r="H86" s="143" t="s">
        <v>123</v>
      </c>
      <c r="I86" s="143" t="s">
        <v>111</v>
      </c>
      <c r="J86" s="143" t="s">
        <v>112</v>
      </c>
      <c r="K86" s="140" t="s">
        <v>116</v>
      </c>
      <c r="L86" s="156"/>
      <c r="M86" s="144" t="s">
        <v>247</v>
      </c>
      <c r="N86" s="166"/>
      <c r="O86" s="165" t="s">
        <v>248</v>
      </c>
      <c r="P86" s="129">
        <v>15315633.900401294</v>
      </c>
      <c r="Q86" s="129">
        <f>'Tariff Rand Values '!V42+'Tariff Rand Values '!W42</f>
        <v>12346066.521615</v>
      </c>
      <c r="R86" s="129"/>
      <c r="S86" s="129">
        <f t="shared" si="23"/>
        <v>12889293.448566061</v>
      </c>
      <c r="T86" s="135">
        <f t="shared" si="25"/>
        <v>13469311.653751532</v>
      </c>
      <c r="U86" s="135">
        <f t="shared" si="26"/>
        <v>14277470.352976624</v>
      </c>
      <c r="V86" s="175"/>
      <c r="W86" s="168"/>
      <c r="X86" s="160"/>
      <c r="Y86" s="131">
        <f t="shared" si="28"/>
        <v>14075430.678170349</v>
      </c>
    </row>
    <row r="87" spans="1:28" ht="16.5" customHeight="1" outlineLevel="3" x14ac:dyDescent="0.25">
      <c r="A87" s="113">
        <v>14</v>
      </c>
      <c r="B87" s="114">
        <v>7</v>
      </c>
      <c r="C87" s="115">
        <v>1</v>
      </c>
      <c r="D87" s="114">
        <v>32</v>
      </c>
      <c r="E87" s="143" t="s">
        <v>239</v>
      </c>
      <c r="F87" s="143" t="s">
        <v>131</v>
      </c>
      <c r="G87" s="143" t="s">
        <v>122</v>
      </c>
      <c r="H87" s="143" t="s">
        <v>123</v>
      </c>
      <c r="I87" s="143" t="s">
        <v>111</v>
      </c>
      <c r="J87" s="143" t="s">
        <v>112</v>
      </c>
      <c r="K87" s="140" t="s">
        <v>116</v>
      </c>
      <c r="L87" s="156"/>
      <c r="M87" s="144" t="str">
        <f>RIGHT(O87,6)</f>
        <v>ELK001</v>
      </c>
      <c r="N87" s="166"/>
      <c r="O87" s="144" t="s">
        <v>249</v>
      </c>
      <c r="P87" s="129">
        <v>69021073.445549592</v>
      </c>
      <c r="Q87" s="129">
        <f>'Tariff Rand Values '!V43+'Tariff Rand Values '!W43</f>
        <v>24766709.849766001</v>
      </c>
      <c r="R87" s="129"/>
      <c r="S87" s="129">
        <f t="shared" si="23"/>
        <v>25856445.083155707</v>
      </c>
      <c r="T87" s="135">
        <f t="shared" si="25"/>
        <v>27019985.111897711</v>
      </c>
      <c r="U87" s="135">
        <f t="shared" si="26"/>
        <v>28641184.218611576</v>
      </c>
      <c r="V87" s="175" t="str">
        <f>CONCATENATE($V$39,N87,M87)</f>
        <v>Exchange Revenue:  Service Charges - Electricity:  Sales - Domestic High:  Home power BulkELK001</v>
      </c>
      <c r="W87" s="168"/>
      <c r="X87" s="160"/>
      <c r="Y87" s="131">
        <f t="shared" si="28"/>
        <v>28235884.441933107</v>
      </c>
    </row>
    <row r="88" spans="1:28" s="111" customFormat="1" ht="16.5" customHeight="1" outlineLevel="3" x14ac:dyDescent="0.25">
      <c r="A88" s="113"/>
      <c r="B88" s="114"/>
      <c r="C88" s="115"/>
      <c r="D88" s="114"/>
      <c r="E88" s="143"/>
      <c r="F88" s="143"/>
      <c r="G88" s="143"/>
      <c r="H88" s="143"/>
      <c r="I88" s="143"/>
      <c r="J88" s="143"/>
      <c r="K88" s="140"/>
      <c r="L88" s="145"/>
      <c r="M88" s="144"/>
      <c r="N88" s="146"/>
      <c r="O88" s="151" t="s">
        <v>250</v>
      </c>
      <c r="P88" s="129"/>
      <c r="Q88" s="129"/>
      <c r="R88" s="129"/>
      <c r="S88" s="129">
        <f t="shared" si="23"/>
        <v>0</v>
      </c>
      <c r="T88" s="129"/>
      <c r="U88" s="129"/>
      <c r="V88" s="148"/>
      <c r="W88" s="149"/>
      <c r="X88" s="150"/>
      <c r="Y88" s="131">
        <f>T88*6.24%+T88</f>
        <v>0</v>
      </c>
      <c r="AA88"/>
    </row>
    <row r="89" spans="1:28" ht="16.5" customHeight="1" outlineLevel="3" x14ac:dyDescent="0.25">
      <c r="A89" s="113">
        <v>14</v>
      </c>
      <c r="B89" s="114">
        <v>7</v>
      </c>
      <c r="C89" s="115">
        <v>1</v>
      </c>
      <c r="D89" s="114">
        <v>32</v>
      </c>
      <c r="E89" s="143" t="s">
        <v>239</v>
      </c>
      <c r="F89" s="143" t="s">
        <v>162</v>
      </c>
      <c r="G89" s="143" t="s">
        <v>122</v>
      </c>
      <c r="H89" s="143" t="s">
        <v>123</v>
      </c>
      <c r="I89" s="143" t="s">
        <v>111</v>
      </c>
      <c r="J89" s="143" t="s">
        <v>112</v>
      </c>
      <c r="K89" s="140" t="s">
        <v>116</v>
      </c>
      <c r="L89" s="156"/>
      <c r="M89" s="144" t="str">
        <f t="shared" ref="M89:M95" si="29">RIGHT(O89,6)</f>
        <v>ELP002</v>
      </c>
      <c r="N89" s="166" t="s">
        <v>118</v>
      </c>
      <c r="O89" s="144" t="s">
        <v>251</v>
      </c>
      <c r="P89" s="129">
        <v>100211779.37204604</v>
      </c>
      <c r="Q89" s="129">
        <f>'Tariff Rand Values '!V51</f>
        <v>83161375.808430657</v>
      </c>
      <c r="R89" s="129"/>
      <c r="S89" s="129">
        <f t="shared" si="23"/>
        <v>86820476.344001606</v>
      </c>
      <c r="T89" s="135">
        <f t="shared" ref="T89:T96" si="30">S89*(1+$T$2)</f>
        <v>90727397.779481679</v>
      </c>
      <c r="U89" s="135">
        <f t="shared" ref="U89:U97" si="31">T89*(1+$U$2)</f>
        <v>96171041.646250591</v>
      </c>
      <c r="V89" s="178" t="str">
        <f>CONCATENATE($V$93,N89,M89)</f>
        <v>Exchange Revenue:  Service Charges - Electricity:  Sales - Industrial (400 Volts) (Low Voltage) ELP002</v>
      </c>
      <c r="W89" s="179"/>
      <c r="X89" s="160"/>
      <c r="Y89" s="131">
        <f t="shared" ref="Y89:Y97" si="32">T89*(1+$Y$2)</f>
        <v>94810130.679558352</v>
      </c>
    </row>
    <row r="90" spans="1:28" ht="16.5" customHeight="1" outlineLevel="3" x14ac:dyDescent="0.25">
      <c r="A90" s="113">
        <v>14</v>
      </c>
      <c r="B90" s="114">
        <v>7</v>
      </c>
      <c r="C90" s="115">
        <v>1</v>
      </c>
      <c r="D90" s="114">
        <v>32</v>
      </c>
      <c r="E90" s="143" t="s">
        <v>239</v>
      </c>
      <c r="F90" s="143" t="s">
        <v>185</v>
      </c>
      <c r="G90" s="143" t="s">
        <v>122</v>
      </c>
      <c r="H90" s="143" t="s">
        <v>123</v>
      </c>
      <c r="I90" s="143" t="s">
        <v>111</v>
      </c>
      <c r="J90" s="143" t="s">
        <v>112</v>
      </c>
      <c r="K90" s="140" t="s">
        <v>116</v>
      </c>
      <c r="L90" s="156"/>
      <c r="M90" s="144" t="str">
        <f t="shared" si="29"/>
        <v>ELS002</v>
      </c>
      <c r="N90" s="166" t="s">
        <v>118</v>
      </c>
      <c r="O90" s="144" t="s">
        <v>252</v>
      </c>
      <c r="P90" s="129">
        <v>162077890.13445935</v>
      </c>
      <c r="Q90" s="129">
        <f>'Tariff Rand Values '!V52</f>
        <v>139953967.00619015</v>
      </c>
      <c r="R90" s="129"/>
      <c r="S90" s="129">
        <f t="shared" si="23"/>
        <v>146111941.55446252</v>
      </c>
      <c r="T90" s="135">
        <f t="shared" si="30"/>
        <v>152686978.92441332</v>
      </c>
      <c r="U90" s="135">
        <f t="shared" si="31"/>
        <v>161848197.65987813</v>
      </c>
      <c r="V90" s="178" t="str">
        <f>CONCATENATE($V$93,N90,M90)</f>
        <v>Exchange Revenue:  Service Charges - Electricity:  Sales - Industrial (400 Volts) (Low Voltage) ELS002</v>
      </c>
      <c r="W90" s="179"/>
      <c r="X90" s="160"/>
      <c r="Y90" s="131">
        <f t="shared" si="32"/>
        <v>159557892.9760119</v>
      </c>
    </row>
    <row r="91" spans="1:28" ht="16.5" customHeight="1" outlineLevel="3" x14ac:dyDescent="0.25">
      <c r="A91" s="113">
        <v>14</v>
      </c>
      <c r="B91" s="114">
        <v>7</v>
      </c>
      <c r="C91" s="115">
        <v>1</v>
      </c>
      <c r="D91" s="114">
        <v>32</v>
      </c>
      <c r="E91" s="143" t="s">
        <v>239</v>
      </c>
      <c r="F91" s="143" t="s">
        <v>188</v>
      </c>
      <c r="G91" s="143" t="s">
        <v>122</v>
      </c>
      <c r="H91" s="143" t="s">
        <v>123</v>
      </c>
      <c r="I91" s="143" t="s">
        <v>111</v>
      </c>
      <c r="J91" s="143" t="s">
        <v>112</v>
      </c>
      <c r="K91" s="140" t="s">
        <v>116</v>
      </c>
      <c r="L91" s="156"/>
      <c r="M91" s="144" t="str">
        <f t="shared" si="29"/>
        <v>EAK EL</v>
      </c>
      <c r="N91" s="166" t="s">
        <v>118</v>
      </c>
      <c r="O91" s="165" t="s">
        <v>253</v>
      </c>
      <c r="P91" s="129">
        <v>145740161.13175467</v>
      </c>
      <c r="Q91" s="129">
        <f>'Tariff Rand Values '!V53</f>
        <v>126247828.36576834</v>
      </c>
      <c r="R91" s="129"/>
      <c r="S91" s="129">
        <f t="shared" si="23"/>
        <v>131802732.81386216</v>
      </c>
      <c r="T91" s="135">
        <f t="shared" si="30"/>
        <v>137733855.79048595</v>
      </c>
      <c r="U91" s="135">
        <f t="shared" si="31"/>
        <v>145997887.1379151</v>
      </c>
      <c r="V91" s="178" t="str">
        <f>CONCATENATE($V$93,N91,M91)</f>
        <v>Exchange Revenue:  Service Charges - Electricity:  Sales - Industrial (400 Volts) (Low Voltage) EAK EL</v>
      </c>
      <c r="W91" s="179"/>
      <c r="X91" s="160"/>
      <c r="Y91" s="131">
        <f t="shared" si="32"/>
        <v>143931879.30105782</v>
      </c>
    </row>
    <row r="92" spans="1:28" ht="16.5" customHeight="1" outlineLevel="3" x14ac:dyDescent="0.25">
      <c r="A92" s="113">
        <v>14</v>
      </c>
      <c r="B92" s="114">
        <v>7</v>
      </c>
      <c r="C92" s="115">
        <v>1</v>
      </c>
      <c r="D92" s="114">
        <v>32</v>
      </c>
      <c r="E92" s="143" t="s">
        <v>239</v>
      </c>
      <c r="F92" s="143" t="s">
        <v>147</v>
      </c>
      <c r="G92" s="143" t="s">
        <v>122</v>
      </c>
      <c r="H92" s="143" t="s">
        <v>123</v>
      </c>
      <c r="I92" s="143" t="s">
        <v>111</v>
      </c>
      <c r="J92" s="143" t="s">
        <v>112</v>
      </c>
      <c r="K92" s="140" t="s">
        <v>116</v>
      </c>
      <c r="L92" s="156"/>
      <c r="M92" s="162" t="str">
        <f t="shared" si="29"/>
        <v>ELHP02</v>
      </c>
      <c r="N92" s="166" t="s">
        <v>118</v>
      </c>
      <c r="O92" s="176" t="s">
        <v>254</v>
      </c>
      <c r="P92" s="129">
        <v>51806589.42159766</v>
      </c>
      <c r="Q92" s="129">
        <f>'Tariff Rand Values '!W51</f>
        <v>60667657.379549026</v>
      </c>
      <c r="R92" s="129"/>
      <c r="S92" s="129">
        <f t="shared" si="23"/>
        <v>63337034.304249182</v>
      </c>
      <c r="T92" s="135">
        <f t="shared" si="30"/>
        <v>66187200.847940393</v>
      </c>
      <c r="U92" s="135">
        <f t="shared" si="31"/>
        <v>70158432.898816824</v>
      </c>
      <c r="V92" s="175" t="str">
        <f>CONCATENATE($V$95,N92,M92)</f>
        <v>Exchange Revenue:  Service Charges - Electricity:  Sales - Domestic High:  Prepaid ELHP02</v>
      </c>
      <c r="W92" s="168"/>
      <c r="X92" s="160"/>
      <c r="Y92" s="131">
        <f t="shared" si="32"/>
        <v>69165624.886097699</v>
      </c>
    </row>
    <row r="93" spans="1:28" s="111" customFormat="1" ht="16.5" customHeight="1" outlineLevel="3" x14ac:dyDescent="0.25">
      <c r="A93" s="113">
        <v>14</v>
      </c>
      <c r="B93" s="114">
        <v>7</v>
      </c>
      <c r="C93" s="115">
        <v>1</v>
      </c>
      <c r="D93" s="114">
        <v>32</v>
      </c>
      <c r="E93" s="143" t="s">
        <v>239</v>
      </c>
      <c r="F93" s="143" t="s">
        <v>149</v>
      </c>
      <c r="G93" s="143" t="s">
        <v>122</v>
      </c>
      <c r="H93" s="143" t="s">
        <v>123</v>
      </c>
      <c r="I93" s="143" t="s">
        <v>111</v>
      </c>
      <c r="J93" s="143" t="s">
        <v>112</v>
      </c>
      <c r="K93" s="169" t="s">
        <v>116</v>
      </c>
      <c r="L93" s="145"/>
      <c r="M93" s="170" t="str">
        <f t="shared" si="29"/>
        <v>ELHS02</v>
      </c>
      <c r="N93" s="166" t="s">
        <v>118</v>
      </c>
      <c r="O93" s="144" t="s">
        <v>255</v>
      </c>
      <c r="P93" s="129">
        <v>69693858.900816336</v>
      </c>
      <c r="Q93" s="129">
        <f>'Tariff Rand Values '!W52</f>
        <v>76406638.964977145</v>
      </c>
      <c r="R93" s="129"/>
      <c r="S93" s="129">
        <f t="shared" si="23"/>
        <v>79768531.079436138</v>
      </c>
      <c r="T93" s="135">
        <f t="shared" si="30"/>
        <v>83358114.978010759</v>
      </c>
      <c r="U93" s="135">
        <f t="shared" si="31"/>
        <v>88359601.876691416</v>
      </c>
      <c r="V93" s="180" t="s">
        <v>256</v>
      </c>
      <c r="W93" s="181" t="str">
        <f>VLOOKUP(V93,[20]All!$Q:$V,6,FALSE)</f>
        <v>ELEC SALES: INDUSTRIAL 400 VOLTS (LOW)</v>
      </c>
      <c r="X93" s="160"/>
      <c r="Y93" s="131">
        <f t="shared" si="32"/>
        <v>87109230.152021244</v>
      </c>
      <c r="AA93"/>
      <c r="AB93"/>
    </row>
    <row r="94" spans="1:28" ht="16.5" customHeight="1" outlineLevel="3" x14ac:dyDescent="0.25">
      <c r="A94" s="113">
        <v>14</v>
      </c>
      <c r="B94" s="114">
        <v>7</v>
      </c>
      <c r="C94" s="115">
        <v>1</v>
      </c>
      <c r="D94" s="114">
        <v>32</v>
      </c>
      <c r="E94" s="143" t="s">
        <v>239</v>
      </c>
      <c r="F94" s="143" t="s">
        <v>152</v>
      </c>
      <c r="G94" s="143" t="s">
        <v>122</v>
      </c>
      <c r="H94" s="143" t="s">
        <v>123</v>
      </c>
      <c r="I94" s="143" t="s">
        <v>111</v>
      </c>
      <c r="J94" s="143" t="s">
        <v>112</v>
      </c>
      <c r="K94" s="140" t="s">
        <v>116</v>
      </c>
      <c r="L94" s="156"/>
      <c r="M94" s="144" t="str">
        <f t="shared" si="29"/>
        <v xml:space="preserve"> ELO01</v>
      </c>
      <c r="N94" s="166"/>
      <c r="O94" s="165" t="s">
        <v>257</v>
      </c>
      <c r="P94" s="129">
        <v>65109670.172771066</v>
      </c>
      <c r="Q94" s="129">
        <f>'Tariff Rand Values '!W53</f>
        <v>69932436.745343745</v>
      </c>
      <c r="R94" s="129"/>
      <c r="S94" s="129">
        <f t="shared" si="23"/>
        <v>73009463.962138876</v>
      </c>
      <c r="T94" s="135">
        <f t="shared" si="30"/>
        <v>76294889.840435117</v>
      </c>
      <c r="U94" s="135">
        <f t="shared" si="31"/>
        <v>80872583.230861232</v>
      </c>
      <c r="V94" s="178" t="str">
        <f>CONCATENATE($V$93,N94,M94)</f>
        <v>Exchange Revenue:  Service Charges - Electricity:  Sales - Industrial (400 Volts) (Low Voltage) ELO01</v>
      </c>
      <c r="W94" s="179"/>
      <c r="X94" s="160"/>
      <c r="Y94" s="131">
        <f t="shared" si="32"/>
        <v>79728159.883254692</v>
      </c>
    </row>
    <row r="95" spans="1:28" s="111" customFormat="1" ht="16.5" customHeight="1" outlineLevel="3" x14ac:dyDescent="0.25">
      <c r="A95" s="113">
        <v>14</v>
      </c>
      <c r="B95" s="114">
        <v>7</v>
      </c>
      <c r="C95" s="115">
        <v>1</v>
      </c>
      <c r="D95" s="114">
        <v>32</v>
      </c>
      <c r="E95" s="143" t="s">
        <v>239</v>
      </c>
      <c r="F95" s="143" t="s">
        <v>183</v>
      </c>
      <c r="G95" s="143" t="s">
        <v>122</v>
      </c>
      <c r="H95" s="143" t="s">
        <v>123</v>
      </c>
      <c r="I95" s="143" t="s">
        <v>111</v>
      </c>
      <c r="J95" s="143" t="s">
        <v>112</v>
      </c>
      <c r="K95" s="169" t="s">
        <v>116</v>
      </c>
      <c r="L95" s="145"/>
      <c r="M95" s="170" t="str">
        <f t="shared" si="29"/>
        <v>CHARGE</v>
      </c>
      <c r="N95" s="166" t="s">
        <v>118</v>
      </c>
      <c r="O95" s="144" t="s">
        <v>258</v>
      </c>
      <c r="P95" s="129">
        <v>5813877.2985950764</v>
      </c>
      <c r="Q95" s="129">
        <f>'Tariff Rand Values '!V48+'Tariff Rand Values '!W48</f>
        <v>5532357.7396224001</v>
      </c>
      <c r="R95" s="129"/>
      <c r="S95" s="129">
        <f t="shared" si="23"/>
        <v>5775781.4801657861</v>
      </c>
      <c r="T95" s="135">
        <f t="shared" si="30"/>
        <v>6035691.6467732461</v>
      </c>
      <c r="U95" s="135">
        <f t="shared" si="31"/>
        <v>6397833.1455796408</v>
      </c>
      <c r="V95" s="173" t="s">
        <v>259</v>
      </c>
      <c r="W95" s="174" t="str">
        <f>VLOOKUP(V95,[20]All!$Q:$V,6,FALSE)</f>
        <v>ELEC SALES: DOMESTIC HIGH PREPAID</v>
      </c>
      <c r="X95" s="160"/>
      <c r="Y95" s="131">
        <f t="shared" si="32"/>
        <v>6307297.7708780421</v>
      </c>
      <c r="AA95"/>
      <c r="AB95"/>
    </row>
    <row r="96" spans="1:28" s="111" customFormat="1" ht="16.5" customHeight="1" outlineLevel="3" x14ac:dyDescent="0.25">
      <c r="A96" s="113">
        <v>14</v>
      </c>
      <c r="B96" s="114">
        <v>7</v>
      </c>
      <c r="C96" s="115">
        <v>1</v>
      </c>
      <c r="D96" s="114">
        <v>32</v>
      </c>
      <c r="E96" s="143" t="s">
        <v>239</v>
      </c>
      <c r="F96" s="143" t="s">
        <v>157</v>
      </c>
      <c r="G96" s="143" t="s">
        <v>122</v>
      </c>
      <c r="H96" s="143" t="s">
        <v>123</v>
      </c>
      <c r="I96" s="143" t="s">
        <v>111</v>
      </c>
      <c r="J96" s="143" t="s">
        <v>112</v>
      </c>
      <c r="K96" s="169" t="s">
        <v>116</v>
      </c>
      <c r="L96" s="145"/>
      <c r="M96" s="144" t="s">
        <v>247</v>
      </c>
      <c r="N96" s="166"/>
      <c r="O96" s="144" t="s">
        <v>260</v>
      </c>
      <c r="P96" s="129">
        <v>77422847.447065756</v>
      </c>
      <c r="Q96" s="129">
        <f>'Tariff Rand Values '!V49+'Tariff Rand Values '!W49</f>
        <v>77947021.310087994</v>
      </c>
      <c r="R96" s="129"/>
      <c r="S96" s="129">
        <f t="shared" si="23"/>
        <v>81376690.247731864</v>
      </c>
      <c r="T96" s="135">
        <f t="shared" si="30"/>
        <v>85038641.308879793</v>
      </c>
      <c r="U96" s="135">
        <f t="shared" si="31"/>
        <v>90140959.787412584</v>
      </c>
      <c r="V96" s="173"/>
      <c r="W96" s="174"/>
      <c r="X96" s="160"/>
      <c r="Y96" s="131">
        <f t="shared" si="32"/>
        <v>88865380.167779371</v>
      </c>
      <c r="AA96"/>
      <c r="AB96"/>
    </row>
    <row r="97" spans="1:28" ht="16.5" customHeight="1" outlineLevel="3" x14ac:dyDescent="0.25">
      <c r="A97" s="113">
        <v>14</v>
      </c>
      <c r="B97" s="114">
        <v>7</v>
      </c>
      <c r="C97" s="115">
        <v>1</v>
      </c>
      <c r="D97" s="114">
        <v>32</v>
      </c>
      <c r="E97" s="143" t="s">
        <v>239</v>
      </c>
      <c r="F97" s="143" t="s">
        <v>160</v>
      </c>
      <c r="G97" s="143" t="s">
        <v>122</v>
      </c>
      <c r="H97" s="143" t="s">
        <v>123</v>
      </c>
      <c r="I97" s="143" t="s">
        <v>111</v>
      </c>
      <c r="J97" s="143" t="s">
        <v>112</v>
      </c>
      <c r="K97" s="140" t="s">
        <v>116</v>
      </c>
      <c r="L97" s="156"/>
      <c r="M97" s="162" t="str">
        <f>RIGHT(O97,6)</f>
        <v>ELK002</v>
      </c>
      <c r="N97" s="166" t="s">
        <v>118</v>
      </c>
      <c r="O97" s="176" t="s">
        <v>261</v>
      </c>
      <c r="P97" s="129">
        <v>168235563.01930878</v>
      </c>
      <c r="Q97" s="129">
        <f>'Tariff Rand Values '!V50+'Tariff Rand Values '!W50</f>
        <v>178156428.86379781</v>
      </c>
      <c r="R97" s="129"/>
      <c r="S97" s="129">
        <f t="shared" si="23"/>
        <v>185995311.73380491</v>
      </c>
      <c r="T97" s="135">
        <f>S97*(1+$T$2)</f>
        <v>194365100.76182613</v>
      </c>
      <c r="U97" s="135">
        <f t="shared" si="31"/>
        <v>206027006.80753571</v>
      </c>
      <c r="V97" s="175" t="str">
        <f>CONCATENATE($V$95,N97,M97)</f>
        <v>Exchange Revenue:  Service Charges - Electricity:  Sales - Domestic High:  Prepaid ELK002</v>
      </c>
      <c r="W97" s="168"/>
      <c r="X97" s="160"/>
      <c r="Y97" s="131">
        <f t="shared" si="32"/>
        <v>203111530.29610828</v>
      </c>
    </row>
    <row r="98" spans="1:28" s="111" customFormat="1" ht="16.5" customHeight="1" outlineLevel="3" x14ac:dyDescent="0.25">
      <c r="A98" s="113"/>
      <c r="B98" s="114"/>
      <c r="C98" s="115"/>
      <c r="D98" s="114"/>
      <c r="E98" s="143"/>
      <c r="F98" s="143"/>
      <c r="G98" s="143"/>
      <c r="H98" s="143"/>
      <c r="I98" s="143"/>
      <c r="J98" s="143"/>
      <c r="K98" s="140"/>
      <c r="L98" s="145"/>
      <c r="M98" s="144"/>
      <c r="N98" s="146"/>
      <c r="O98" s="151" t="s">
        <v>262</v>
      </c>
      <c r="P98" s="129"/>
      <c r="Q98" s="129"/>
      <c r="R98" s="129"/>
      <c r="S98" s="129">
        <f t="shared" si="23"/>
        <v>0</v>
      </c>
      <c r="T98" s="129"/>
      <c r="U98" s="129"/>
      <c r="V98" s="148"/>
      <c r="W98" s="149"/>
      <c r="X98" s="150"/>
      <c r="Y98" s="131">
        <f>T98*6.24%+T98</f>
        <v>0</v>
      </c>
      <c r="AA98"/>
    </row>
    <row r="99" spans="1:28" ht="16.5" customHeight="1" outlineLevel="3" x14ac:dyDescent="0.25">
      <c r="A99" s="113">
        <v>14</v>
      </c>
      <c r="B99" s="114">
        <v>7</v>
      </c>
      <c r="C99" s="115">
        <v>1</v>
      </c>
      <c r="D99" s="114">
        <v>32</v>
      </c>
      <c r="E99" s="143" t="s">
        <v>263</v>
      </c>
      <c r="F99" s="143" t="s">
        <v>169</v>
      </c>
      <c r="G99" s="143" t="s">
        <v>122</v>
      </c>
      <c r="H99" s="143" t="s">
        <v>123</v>
      </c>
      <c r="I99" s="143" t="s">
        <v>111</v>
      </c>
      <c r="J99" s="143" t="s">
        <v>112</v>
      </c>
      <c r="K99" s="140" t="s">
        <v>116</v>
      </c>
      <c r="L99" s="156"/>
      <c r="M99" s="144" t="str">
        <f t="shared" ref="M99:M105" si="33">RIGHT(O99,6)</f>
        <v>ELP003</v>
      </c>
      <c r="N99" s="166" t="s">
        <v>118</v>
      </c>
      <c r="O99" s="144" t="s">
        <v>264</v>
      </c>
      <c r="P99" s="129">
        <v>43094110.088145331</v>
      </c>
      <c r="Q99" s="129">
        <f>'Tariff Rand Values '!V58</f>
        <v>32243455.117102321</v>
      </c>
      <c r="R99" s="129"/>
      <c r="S99" s="129">
        <f t="shared" si="23"/>
        <v>33662167.142254822</v>
      </c>
      <c r="T99" s="135">
        <f t="shared" ref="T99:T106" si="34">S99*(1+$T$2)</f>
        <v>35176964.663656287</v>
      </c>
      <c r="U99" s="135">
        <f t="shared" ref="U99:U107" si="35">T99*(1+$U$2)</f>
        <v>37287582.543475665</v>
      </c>
      <c r="V99" s="175" t="str">
        <f t="shared" ref="V99:V105" si="36">CONCATENATE($V$39,N99,M99)</f>
        <v>Exchange Revenue:  Service Charges - Electricity:  Sales - Domestic High:  Home power Bulk ELP003</v>
      </c>
      <c r="W99" s="168"/>
      <c r="X99" s="160"/>
      <c r="Y99" s="131">
        <f t="shared" ref="Y99:Y107" si="37">T99*(1+$Y$2)</f>
        <v>36759928.073520817</v>
      </c>
    </row>
    <row r="100" spans="1:28" ht="16.5" customHeight="1" outlineLevel="3" x14ac:dyDescent="0.25">
      <c r="A100" s="113">
        <v>14</v>
      </c>
      <c r="B100" s="114">
        <v>7</v>
      </c>
      <c r="C100" s="115">
        <v>1</v>
      </c>
      <c r="D100" s="114">
        <v>32</v>
      </c>
      <c r="E100" s="143" t="s">
        <v>263</v>
      </c>
      <c r="F100" s="143" t="s">
        <v>175</v>
      </c>
      <c r="G100" s="143" t="s">
        <v>122</v>
      </c>
      <c r="H100" s="143" t="s">
        <v>123</v>
      </c>
      <c r="I100" s="143" t="s">
        <v>111</v>
      </c>
      <c r="J100" s="143" t="s">
        <v>112</v>
      </c>
      <c r="K100" s="140" t="s">
        <v>116</v>
      </c>
      <c r="L100" s="156"/>
      <c r="M100" s="144" t="str">
        <f t="shared" si="33"/>
        <v>ELS003</v>
      </c>
      <c r="N100" s="166" t="s">
        <v>118</v>
      </c>
      <c r="O100" s="144" t="s">
        <v>265</v>
      </c>
      <c r="P100" s="129">
        <v>67779851.68102254</v>
      </c>
      <c r="Q100" s="129">
        <f>'Tariff Rand Values '!V59</f>
        <v>54401447.274475686</v>
      </c>
      <c r="R100" s="129"/>
      <c r="S100" s="129">
        <f t="shared" si="23"/>
        <v>56795110.954552621</v>
      </c>
      <c r="T100" s="135">
        <f t="shared" si="34"/>
        <v>59350890.947507486</v>
      </c>
      <c r="U100" s="135">
        <f t="shared" si="35"/>
        <v>62911944.40435794</v>
      </c>
      <c r="V100" s="175" t="str">
        <f t="shared" si="36"/>
        <v>Exchange Revenue:  Service Charges - Electricity:  Sales - Domestic High:  Home power Bulk ELS003</v>
      </c>
      <c r="W100" s="168"/>
      <c r="X100" s="160"/>
      <c r="Y100" s="131">
        <f t="shared" si="37"/>
        <v>62021681.040145315</v>
      </c>
    </row>
    <row r="101" spans="1:28" ht="16.5" customHeight="1" outlineLevel="3" x14ac:dyDescent="0.25">
      <c r="A101" s="113">
        <v>14</v>
      </c>
      <c r="B101" s="114">
        <v>7</v>
      </c>
      <c r="C101" s="115">
        <v>1</v>
      </c>
      <c r="D101" s="114">
        <v>32</v>
      </c>
      <c r="E101" s="143" t="s">
        <v>263</v>
      </c>
      <c r="F101" s="143" t="s">
        <v>155</v>
      </c>
      <c r="G101" s="143" t="s">
        <v>122</v>
      </c>
      <c r="H101" s="143" t="s">
        <v>123</v>
      </c>
      <c r="I101" s="143" t="s">
        <v>111</v>
      </c>
      <c r="J101" s="143" t="s">
        <v>112</v>
      </c>
      <c r="K101" s="140" t="s">
        <v>116</v>
      </c>
      <c r="L101" s="156"/>
      <c r="M101" s="144" t="str">
        <f t="shared" si="33"/>
        <v>ELO003</v>
      </c>
      <c r="N101" s="166" t="s">
        <v>118</v>
      </c>
      <c r="O101" s="165" t="s">
        <v>266</v>
      </c>
      <c r="P101" s="129">
        <v>50177707.399466515</v>
      </c>
      <c r="Q101" s="129">
        <f>'Tariff Rand Values '!V60</f>
        <v>42858610.91764804</v>
      </c>
      <c r="R101" s="129"/>
      <c r="S101" s="129">
        <f t="shared" si="23"/>
        <v>44744389.798024558</v>
      </c>
      <c r="T101" s="135">
        <f t="shared" si="34"/>
        <v>46757887.338935658</v>
      </c>
      <c r="U101" s="135">
        <f t="shared" si="35"/>
        <v>49563360.579271801</v>
      </c>
      <c r="V101" s="175" t="str">
        <f t="shared" si="36"/>
        <v>Exchange Revenue:  Service Charges - Electricity:  Sales - Domestic High:  Home power Bulk ELO003</v>
      </c>
      <c r="W101" s="168"/>
      <c r="X101" s="160"/>
      <c r="Y101" s="131">
        <f t="shared" si="37"/>
        <v>48861992.269187763</v>
      </c>
    </row>
    <row r="102" spans="1:28" ht="16.5" customHeight="1" outlineLevel="3" x14ac:dyDescent="0.25">
      <c r="A102" s="113">
        <v>14</v>
      </c>
      <c r="B102" s="114">
        <v>7</v>
      </c>
      <c r="C102" s="115">
        <v>1</v>
      </c>
      <c r="D102" s="114">
        <v>32</v>
      </c>
      <c r="E102" s="143" t="s">
        <v>263</v>
      </c>
      <c r="F102" s="143" t="s">
        <v>173</v>
      </c>
      <c r="G102" s="143" t="s">
        <v>122</v>
      </c>
      <c r="H102" s="143" t="s">
        <v>123</v>
      </c>
      <c r="I102" s="143" t="s">
        <v>111</v>
      </c>
      <c r="J102" s="143" t="s">
        <v>112</v>
      </c>
      <c r="K102" s="140" t="s">
        <v>116</v>
      </c>
      <c r="L102" s="156"/>
      <c r="M102" s="144" t="str">
        <f t="shared" si="33"/>
        <v>ELHPO3</v>
      </c>
      <c r="N102" s="166" t="s">
        <v>118</v>
      </c>
      <c r="O102" s="144" t="s">
        <v>267</v>
      </c>
      <c r="P102" s="129">
        <v>21931256.893141136</v>
      </c>
      <c r="Q102" s="129">
        <f>'Tariff Rand Values '!W58</f>
        <v>22169812.127760865</v>
      </c>
      <c r="R102" s="129"/>
      <c r="S102" s="129">
        <f t="shared" si="23"/>
        <v>23145283.861382343</v>
      </c>
      <c r="T102" s="135">
        <f t="shared" si="34"/>
        <v>24186821.635144547</v>
      </c>
      <c r="U102" s="135">
        <f t="shared" si="35"/>
        <v>25638030.933253221</v>
      </c>
      <c r="V102" s="175" t="str">
        <f t="shared" si="36"/>
        <v>Exchange Revenue:  Service Charges - Electricity:  Sales - Domestic High:  Home power Bulk ELHPO3</v>
      </c>
      <c r="W102" s="168"/>
      <c r="X102" s="160"/>
      <c r="Y102" s="131">
        <f t="shared" si="37"/>
        <v>25275228.608726051</v>
      </c>
    </row>
    <row r="103" spans="1:28" ht="16.5" customHeight="1" outlineLevel="3" x14ac:dyDescent="0.25">
      <c r="A103" s="113">
        <v>14</v>
      </c>
      <c r="B103" s="114">
        <v>7</v>
      </c>
      <c r="C103" s="115">
        <v>1</v>
      </c>
      <c r="D103" s="114">
        <v>32</v>
      </c>
      <c r="E103" s="143" t="s">
        <v>263</v>
      </c>
      <c r="F103" s="143" t="s">
        <v>165</v>
      </c>
      <c r="G103" s="143" t="s">
        <v>122</v>
      </c>
      <c r="H103" s="143" t="s">
        <v>123</v>
      </c>
      <c r="I103" s="143" t="s">
        <v>111</v>
      </c>
      <c r="J103" s="143" t="s">
        <v>112</v>
      </c>
      <c r="K103" s="140" t="s">
        <v>116</v>
      </c>
      <c r="L103" s="156"/>
      <c r="M103" s="144" t="str">
        <f t="shared" si="33"/>
        <v>ELHS03</v>
      </c>
      <c r="N103" s="166" t="s">
        <v>118</v>
      </c>
      <c r="O103" s="144" t="s">
        <v>268</v>
      </c>
      <c r="P103" s="129">
        <v>27712004.644555621</v>
      </c>
      <c r="Q103" s="129">
        <f>'Tariff Rand Values '!W59</f>
        <v>27130784.212570317</v>
      </c>
      <c r="R103" s="129"/>
      <c r="S103" s="129">
        <f t="shared" si="23"/>
        <v>28324538.717923414</v>
      </c>
      <c r="T103" s="135">
        <f t="shared" si="34"/>
        <v>29599142.960229967</v>
      </c>
      <c r="U103" s="135">
        <f t="shared" si="35"/>
        <v>31375091.537843768</v>
      </c>
      <c r="V103" s="175" t="str">
        <f t="shared" si="36"/>
        <v>Exchange Revenue:  Service Charges - Electricity:  Sales - Domestic High:  Home power Bulk ELHS03</v>
      </c>
      <c r="W103" s="168"/>
      <c r="X103" s="160"/>
      <c r="Y103" s="131">
        <f t="shared" si="37"/>
        <v>30931104.393440314</v>
      </c>
    </row>
    <row r="104" spans="1:28" ht="16.5" customHeight="1" outlineLevel="3" x14ac:dyDescent="0.25">
      <c r="A104" s="113">
        <v>14</v>
      </c>
      <c r="B104" s="114">
        <v>7</v>
      </c>
      <c r="C104" s="115">
        <v>1</v>
      </c>
      <c r="D104" s="114">
        <v>32</v>
      </c>
      <c r="E104" s="143" t="s">
        <v>263</v>
      </c>
      <c r="F104" s="143" t="s">
        <v>167</v>
      </c>
      <c r="G104" s="143" t="s">
        <v>122</v>
      </c>
      <c r="H104" s="143" t="s">
        <v>123</v>
      </c>
      <c r="I104" s="143" t="s">
        <v>111</v>
      </c>
      <c r="J104" s="143" t="s">
        <v>112</v>
      </c>
      <c r="K104" s="140" t="s">
        <v>116</v>
      </c>
      <c r="L104" s="156"/>
      <c r="M104" s="144" t="str">
        <f t="shared" si="33"/>
        <v>ELHO03</v>
      </c>
      <c r="N104" s="166" t="s">
        <v>118</v>
      </c>
      <c r="O104" s="165" t="s">
        <v>269</v>
      </c>
      <c r="P104" s="129">
        <v>21626224.640817862</v>
      </c>
      <c r="Q104" s="129">
        <f>'Tariff Rand Values '!W60</f>
        <v>21170952.713214435</v>
      </c>
      <c r="R104" s="129"/>
      <c r="S104" s="129">
        <f t="shared" si="23"/>
        <v>22102474.632595871</v>
      </c>
      <c r="T104" s="135">
        <f t="shared" si="34"/>
        <v>23097085.991062682</v>
      </c>
      <c r="U104" s="135">
        <f t="shared" si="35"/>
        <v>24482911.150526445</v>
      </c>
      <c r="V104" s="175" t="str">
        <f t="shared" si="36"/>
        <v>Exchange Revenue:  Service Charges - Electricity:  Sales - Domestic High:  Home power Bulk ELHO03</v>
      </c>
      <c r="W104" s="168"/>
      <c r="X104" s="160"/>
      <c r="Y104" s="131">
        <f t="shared" si="37"/>
        <v>24136454.860660501</v>
      </c>
    </row>
    <row r="105" spans="1:28" ht="16.5" customHeight="1" outlineLevel="3" x14ac:dyDescent="0.25">
      <c r="A105" s="113">
        <v>14</v>
      </c>
      <c r="B105" s="114">
        <v>7</v>
      </c>
      <c r="C105" s="115">
        <v>1</v>
      </c>
      <c r="D105" s="114">
        <v>32</v>
      </c>
      <c r="E105" s="143" t="s">
        <v>239</v>
      </c>
      <c r="F105" s="143" t="s">
        <v>193</v>
      </c>
      <c r="G105" s="143" t="s">
        <v>122</v>
      </c>
      <c r="H105" s="143" t="s">
        <v>123</v>
      </c>
      <c r="I105" s="143" t="s">
        <v>111</v>
      </c>
      <c r="J105" s="143" t="s">
        <v>112</v>
      </c>
      <c r="K105" s="140" t="s">
        <v>116</v>
      </c>
      <c r="L105" s="156"/>
      <c r="M105" s="144" t="str">
        <f t="shared" si="33"/>
        <v>CHARGE</v>
      </c>
      <c r="N105" s="166"/>
      <c r="O105" s="144" t="s">
        <v>270</v>
      </c>
      <c r="P105" s="129">
        <v>15947961.268585214</v>
      </c>
      <c r="Q105" s="129">
        <f>'Tariff Rand Values '!V55+'Tariff Rand Values '!W55</f>
        <v>13087726.605388798</v>
      </c>
      <c r="R105" s="129"/>
      <c r="S105" s="129">
        <f t="shared" si="23"/>
        <v>13663586.576025905</v>
      </c>
      <c r="T105" s="135">
        <f t="shared" si="34"/>
        <v>14278447.97194707</v>
      </c>
      <c r="U105" s="135">
        <f t="shared" si="35"/>
        <v>15135154.850263895</v>
      </c>
      <c r="V105" s="175" t="str">
        <f t="shared" si="36"/>
        <v>Exchange Revenue:  Service Charges - Electricity:  Sales - Domestic High:  Home power BulkCHARGE</v>
      </c>
      <c r="W105" s="168"/>
      <c r="X105" s="160"/>
      <c r="Y105" s="131">
        <f t="shared" si="37"/>
        <v>14920978.130684687</v>
      </c>
    </row>
    <row r="106" spans="1:28" ht="16.5" customHeight="1" outlineLevel="3" x14ac:dyDescent="0.25">
      <c r="A106" s="113">
        <v>14</v>
      </c>
      <c r="B106" s="114">
        <v>7</v>
      </c>
      <c r="C106" s="115">
        <v>1</v>
      </c>
      <c r="D106" s="114">
        <v>32</v>
      </c>
      <c r="E106" s="143" t="s">
        <v>263</v>
      </c>
      <c r="F106" s="143" t="s">
        <v>135</v>
      </c>
      <c r="G106" s="143" t="s">
        <v>122</v>
      </c>
      <c r="H106" s="143" t="s">
        <v>123</v>
      </c>
      <c r="I106" s="143" t="s">
        <v>111</v>
      </c>
      <c r="J106" s="143" t="s">
        <v>112</v>
      </c>
      <c r="K106" s="140" t="s">
        <v>116</v>
      </c>
      <c r="L106" s="156"/>
      <c r="M106" s="144" t="s">
        <v>247</v>
      </c>
      <c r="N106" s="166"/>
      <c r="O106" s="144" t="s">
        <v>271</v>
      </c>
      <c r="P106" s="129">
        <v>46391455.697985388</v>
      </c>
      <c r="Q106" s="129">
        <f>'Tariff Rand Values '!V56+'Tariff Rand Values '!W56</f>
        <v>41910550.752904698</v>
      </c>
      <c r="R106" s="129"/>
      <c r="S106" s="129">
        <f t="shared" si="23"/>
        <v>43754614.986032508</v>
      </c>
      <c r="T106" s="135">
        <f t="shared" si="34"/>
        <v>45723572.660403967</v>
      </c>
      <c r="U106" s="135">
        <f t="shared" si="35"/>
        <v>48466987.020028204</v>
      </c>
      <c r="V106" s="175"/>
      <c r="W106" s="168"/>
      <c r="X106" s="160"/>
      <c r="Y106" s="131">
        <f t="shared" si="37"/>
        <v>47781133.430122145</v>
      </c>
    </row>
    <row r="107" spans="1:28" ht="16.5" customHeight="1" outlineLevel="3" x14ac:dyDescent="0.25">
      <c r="A107" s="113">
        <v>14</v>
      </c>
      <c r="B107" s="114">
        <v>7</v>
      </c>
      <c r="C107" s="115">
        <v>1</v>
      </c>
      <c r="D107" s="114">
        <v>32</v>
      </c>
      <c r="E107" s="143" t="s">
        <v>263</v>
      </c>
      <c r="F107" s="143" t="s">
        <v>131</v>
      </c>
      <c r="G107" s="143" t="s">
        <v>122</v>
      </c>
      <c r="H107" s="143" t="s">
        <v>123</v>
      </c>
      <c r="I107" s="143" t="s">
        <v>111</v>
      </c>
      <c r="J107" s="143" t="s">
        <v>112</v>
      </c>
      <c r="K107" s="140" t="s">
        <v>116</v>
      </c>
      <c r="L107" s="156"/>
      <c r="M107" s="144" t="s">
        <v>50</v>
      </c>
      <c r="N107" s="166" t="s">
        <v>118</v>
      </c>
      <c r="O107" s="144" t="s">
        <v>272</v>
      </c>
      <c r="P107" s="129">
        <v>99408761.05832845</v>
      </c>
      <c r="Q107" s="129">
        <f>'Tariff Rand Values '!V57+'Tariff Rand Values '!W57</f>
        <v>85722168.164113566</v>
      </c>
      <c r="R107" s="129"/>
      <c r="S107" s="129">
        <f t="shared" si="23"/>
        <v>89493943.563334569</v>
      </c>
      <c r="T107" s="135">
        <f>S107*(1+$T$2)</f>
        <v>93521171.023684621</v>
      </c>
      <c r="U107" s="135">
        <f t="shared" si="35"/>
        <v>99132441.285105705</v>
      </c>
      <c r="V107" s="175" t="str">
        <f>CONCATENATE($V$39,N107,M107)</f>
        <v>Exchange Revenue:  Service Charges - Electricity:  Sales - Domestic High:  Home power Bulk ELK003</v>
      </c>
      <c r="W107" s="168"/>
      <c r="X107" s="160"/>
      <c r="Y107" s="131">
        <f t="shared" si="37"/>
        <v>97729623.719750419</v>
      </c>
    </row>
    <row r="108" spans="1:28" s="111" customFormat="1" ht="16.5" customHeight="1" outlineLevel="3" x14ac:dyDescent="0.25">
      <c r="A108" s="113"/>
      <c r="B108" s="114"/>
      <c r="C108" s="115"/>
      <c r="D108" s="114"/>
      <c r="E108" s="143"/>
      <c r="F108" s="143"/>
      <c r="G108" s="143"/>
      <c r="H108" s="143"/>
      <c r="I108" s="143"/>
      <c r="J108" s="143"/>
      <c r="K108" s="140"/>
      <c r="L108" s="145"/>
      <c r="M108" s="144"/>
      <c r="N108" s="146"/>
      <c r="O108" s="151" t="s">
        <v>273</v>
      </c>
      <c r="P108" s="129"/>
      <c r="Q108" s="129"/>
      <c r="R108" s="129"/>
      <c r="S108" s="129">
        <f t="shared" si="23"/>
        <v>0</v>
      </c>
      <c r="T108" s="129"/>
      <c r="U108" s="129"/>
      <c r="V108" s="148"/>
      <c r="W108" s="149"/>
      <c r="X108" s="150"/>
      <c r="Y108" s="131">
        <f>T108*6.24%+T108</f>
        <v>0</v>
      </c>
      <c r="AA108"/>
    </row>
    <row r="109" spans="1:28" s="111" customFormat="1" ht="16.5" customHeight="1" outlineLevel="3" x14ac:dyDescent="0.25">
      <c r="A109" s="113">
        <v>14</v>
      </c>
      <c r="B109" s="114">
        <v>7</v>
      </c>
      <c r="C109" s="115">
        <v>1</v>
      </c>
      <c r="D109" s="114">
        <v>32</v>
      </c>
      <c r="E109" s="143" t="s">
        <v>274</v>
      </c>
      <c r="F109" s="143" t="s">
        <v>131</v>
      </c>
      <c r="G109" s="143" t="s">
        <v>122</v>
      </c>
      <c r="H109" s="143" t="s">
        <v>123</v>
      </c>
      <c r="I109" s="143" t="s">
        <v>111</v>
      </c>
      <c r="J109" s="143" t="s">
        <v>112</v>
      </c>
      <c r="K109" s="169" t="s">
        <v>116</v>
      </c>
      <c r="L109" s="145"/>
      <c r="M109" s="144" t="s">
        <v>275</v>
      </c>
      <c r="N109" s="157" t="s">
        <v>118</v>
      </c>
      <c r="O109" s="157" t="s">
        <v>276</v>
      </c>
      <c r="P109" s="129">
        <v>370212.28054248006</v>
      </c>
      <c r="Q109" s="129">
        <f>'Tariff Rand Values '!V82</f>
        <v>387989.23923284805</v>
      </c>
      <c r="R109" s="129"/>
      <c r="S109" s="129">
        <f t="shared" si="23"/>
        <v>405060.7657590934</v>
      </c>
      <c r="T109" s="135">
        <f>S109*(1+$T$2)</f>
        <v>423288.50021825259</v>
      </c>
      <c r="U109" s="135">
        <f>T109*(1+$U$2)</f>
        <v>448685.81023134774</v>
      </c>
      <c r="V109" s="148" t="s">
        <v>277</v>
      </c>
      <c r="W109" s="171" t="str">
        <f>VLOOKUP(V109,[20]All!$Q:$V,6,FALSE)</f>
        <v>ELEC SALES: DOMESTI LOW HOME LIGHT 2 20A</v>
      </c>
      <c r="X109" s="160"/>
      <c r="Y109" s="131">
        <f>T109*(1+$Y$2)</f>
        <v>442336.48272807396</v>
      </c>
      <c r="AA109"/>
      <c r="AB109"/>
    </row>
    <row r="110" spans="1:28" s="111" customFormat="1" ht="16.5" customHeight="1" outlineLevel="3" x14ac:dyDescent="0.25">
      <c r="A110" s="113">
        <v>14</v>
      </c>
      <c r="B110" s="114">
        <v>7</v>
      </c>
      <c r="C110" s="115">
        <v>1</v>
      </c>
      <c r="D110" s="114">
        <v>32</v>
      </c>
      <c r="E110" s="143" t="s">
        <v>274</v>
      </c>
      <c r="F110" s="143" t="s">
        <v>135</v>
      </c>
      <c r="G110" s="143" t="s">
        <v>122</v>
      </c>
      <c r="H110" s="143" t="s">
        <v>123</v>
      </c>
      <c r="I110" s="143" t="s">
        <v>111</v>
      </c>
      <c r="J110" s="143" t="s">
        <v>112</v>
      </c>
      <c r="K110" s="169" t="s">
        <v>116</v>
      </c>
      <c r="L110" s="145"/>
      <c r="M110" s="144" t="s">
        <v>275</v>
      </c>
      <c r="N110" s="157"/>
      <c r="O110" s="144" t="s">
        <v>278</v>
      </c>
      <c r="P110" s="129">
        <v>158690.65243966805</v>
      </c>
      <c r="Q110" s="129">
        <f>'Tariff Rand Values '!W82</f>
        <v>166310.705369392</v>
      </c>
      <c r="R110" s="129"/>
      <c r="S110" s="129">
        <f t="shared" si="23"/>
        <v>173628.37640564525</v>
      </c>
      <c r="T110" s="135">
        <f>S110*(1+$T$2)</f>
        <v>181441.65334389926</v>
      </c>
      <c r="U110" s="135">
        <f>T110*(1+$U$2)</f>
        <v>192328.15254453322</v>
      </c>
      <c r="V110" s="148" t="s">
        <v>279</v>
      </c>
      <c r="W110" s="171" t="str">
        <f>VLOOKUP(V110,[20]All!$Q:$V,6,FALSE)</f>
        <v>ELEC SALES: DOMESTI LOW HOME LIGHT 1 60A</v>
      </c>
      <c r="X110" s="160"/>
      <c r="Y110" s="131">
        <f>T110*(1+$Y$2)</f>
        <v>189606.5277443747</v>
      </c>
      <c r="AA110"/>
      <c r="AB110"/>
    </row>
    <row r="111" spans="1:28" s="111" customFormat="1" ht="16.5" customHeight="1" outlineLevel="3" x14ac:dyDescent="0.25">
      <c r="A111" s="113"/>
      <c r="B111" s="114"/>
      <c r="C111" s="115"/>
      <c r="D111" s="114"/>
      <c r="E111" s="143"/>
      <c r="F111" s="143"/>
      <c r="G111" s="143"/>
      <c r="H111" s="143"/>
      <c r="I111" s="143"/>
      <c r="J111" s="143"/>
      <c r="K111" s="140"/>
      <c r="L111" s="145"/>
      <c r="M111" s="144"/>
      <c r="N111" s="146"/>
      <c r="O111" s="151" t="s">
        <v>280</v>
      </c>
      <c r="P111" s="129"/>
      <c r="Q111" s="129"/>
      <c r="R111" s="129"/>
      <c r="S111" s="129">
        <f t="shared" si="23"/>
        <v>0</v>
      </c>
      <c r="T111" s="129"/>
      <c r="U111" s="129"/>
      <c r="V111" s="148"/>
      <c r="W111" s="149"/>
      <c r="X111" s="150"/>
      <c r="Y111" s="131">
        <f>T111*6.24%+T111</f>
        <v>0</v>
      </c>
      <c r="AA111"/>
    </row>
    <row r="112" spans="1:28" ht="16.5" customHeight="1" outlineLevel="3" x14ac:dyDescent="0.25">
      <c r="A112" s="113">
        <v>14</v>
      </c>
      <c r="B112" s="114">
        <v>7</v>
      </c>
      <c r="C112" s="115">
        <v>1</v>
      </c>
      <c r="D112" s="114">
        <v>32</v>
      </c>
      <c r="E112" s="143" t="s">
        <v>281</v>
      </c>
      <c r="F112" s="143" t="s">
        <v>165</v>
      </c>
      <c r="G112" s="143" t="s">
        <v>122</v>
      </c>
      <c r="H112" s="143" t="s">
        <v>123</v>
      </c>
      <c r="I112" s="143" t="s">
        <v>111</v>
      </c>
      <c r="J112" s="143" t="s">
        <v>112</v>
      </c>
      <c r="K112" s="140" t="s">
        <v>116</v>
      </c>
      <c r="L112" s="156"/>
      <c r="M112" s="144" t="str">
        <f t="shared" ref="M112:M117" si="38">RIGHT(O112,6)</f>
        <v>CENP01</v>
      </c>
      <c r="N112" s="166" t="s">
        <v>118</v>
      </c>
      <c r="O112" s="144" t="s">
        <v>282</v>
      </c>
      <c r="P112" s="129">
        <v>226804.29499537038</v>
      </c>
      <c r="Q112" s="129">
        <f>'Tariff Rand Values '!V78</f>
        <v>222350.75900839196</v>
      </c>
      <c r="R112" s="129"/>
      <c r="S112" s="129">
        <f t="shared" si="23"/>
        <v>232134.19240476121</v>
      </c>
      <c r="T112" s="135">
        <f t="shared" ref="T112:T117" si="39">S112*(1+$T$2)</f>
        <v>242580.23106297545</v>
      </c>
      <c r="U112" s="135">
        <f t="shared" ref="U112:U117" si="40">T112*(1+$U$2)</f>
        <v>257135.044926754</v>
      </c>
      <c r="V112" s="178" t="str">
        <f>CONCATENATE($V$93,N112,M112)</f>
        <v>Exchange Revenue:  Service Charges - Electricity:  Sales - Industrial (400 Volts) (Low Voltage) CENP01</v>
      </c>
      <c r="W112" s="179"/>
      <c r="X112" s="160"/>
      <c r="Y112" s="131">
        <f t="shared" ref="Y112:Y117" si="41">T112*(1+$Y$2)</f>
        <v>253496.34146080932</v>
      </c>
    </row>
    <row r="113" spans="1:28" s="111" customFormat="1" ht="16.5" customHeight="1" outlineLevel="3" x14ac:dyDescent="0.25">
      <c r="A113" s="113">
        <v>14</v>
      </c>
      <c r="B113" s="114">
        <v>7</v>
      </c>
      <c r="C113" s="115">
        <v>1</v>
      </c>
      <c r="D113" s="114">
        <v>32</v>
      </c>
      <c r="E113" s="143" t="s">
        <v>281</v>
      </c>
      <c r="F113" s="143" t="s">
        <v>167</v>
      </c>
      <c r="G113" s="143" t="s">
        <v>122</v>
      </c>
      <c r="H113" s="143" t="s">
        <v>123</v>
      </c>
      <c r="I113" s="143" t="s">
        <v>111</v>
      </c>
      <c r="J113" s="143" t="s">
        <v>112</v>
      </c>
      <c r="K113" s="169" t="s">
        <v>116</v>
      </c>
      <c r="L113" s="145"/>
      <c r="M113" s="170" t="str">
        <f t="shared" si="38"/>
        <v>CENS01</v>
      </c>
      <c r="N113" s="166" t="s">
        <v>118</v>
      </c>
      <c r="O113" s="144" t="s">
        <v>283</v>
      </c>
      <c r="P113" s="129">
        <v>344619.25567163888</v>
      </c>
      <c r="Q113" s="129">
        <f>'Tariff Rand Values '!V79</f>
        <v>343516.16345856001</v>
      </c>
      <c r="R113" s="129"/>
      <c r="S113" s="129">
        <f t="shared" si="23"/>
        <v>358630.87465073669</v>
      </c>
      <c r="T113" s="135">
        <f t="shared" si="39"/>
        <v>374769.26401001983</v>
      </c>
      <c r="U113" s="135">
        <f t="shared" si="40"/>
        <v>397255.41985062102</v>
      </c>
      <c r="V113" s="180" t="s">
        <v>284</v>
      </c>
      <c r="W113" s="181" t="str">
        <f>VLOOKUP(V113,[20]All!$Q:$V,6,FALSE)</f>
        <v>ELEC SALES: INDUSTR 11 000 VOLTS (HIGH)</v>
      </c>
      <c r="X113" s="160"/>
      <c r="Y113" s="131">
        <f t="shared" si="41"/>
        <v>391633.8808904707</v>
      </c>
      <c r="AA113"/>
      <c r="AB113"/>
    </row>
    <row r="114" spans="1:28" ht="16.5" customHeight="1" outlineLevel="3" x14ac:dyDescent="0.25">
      <c r="A114" s="113">
        <v>14</v>
      </c>
      <c r="B114" s="114">
        <v>7</v>
      </c>
      <c r="C114" s="115">
        <v>1</v>
      </c>
      <c r="D114" s="114">
        <v>32</v>
      </c>
      <c r="E114" s="143" t="s">
        <v>281</v>
      </c>
      <c r="F114" s="143" t="s">
        <v>169</v>
      </c>
      <c r="G114" s="143" t="s">
        <v>122</v>
      </c>
      <c r="H114" s="143" t="s">
        <v>123</v>
      </c>
      <c r="I114" s="143" t="s">
        <v>111</v>
      </c>
      <c r="J114" s="143" t="s">
        <v>112</v>
      </c>
      <c r="K114" s="140" t="s">
        <v>116</v>
      </c>
      <c r="L114" s="156"/>
      <c r="M114" s="144" t="str">
        <f t="shared" si="38"/>
        <v>CEN001</v>
      </c>
      <c r="N114" s="166"/>
      <c r="O114" s="165" t="s">
        <v>285</v>
      </c>
      <c r="P114" s="129">
        <v>275035.62469960417</v>
      </c>
      <c r="Q114" s="129">
        <f>'Tariff Rand Values '!V80</f>
        <v>268956.30346395995</v>
      </c>
      <c r="R114" s="129"/>
      <c r="S114" s="129">
        <f t="shared" si="23"/>
        <v>280790.38081637421</v>
      </c>
      <c r="T114" s="135">
        <f t="shared" si="39"/>
        <v>293425.94795311103</v>
      </c>
      <c r="U114" s="135">
        <f t="shared" si="40"/>
        <v>311031.50483029772</v>
      </c>
      <c r="V114" s="178" t="str">
        <f>CONCATENATE($V$113,N114,M114)</f>
        <v>Exchange Revenue:  Service Charges - Electricity:  Sales - Industrial (11 000 Volts) (High Voltage)CEN001</v>
      </c>
      <c r="W114" s="179"/>
      <c r="X114" s="160"/>
      <c r="Y114" s="131">
        <f t="shared" si="41"/>
        <v>306630.11561100098</v>
      </c>
    </row>
    <row r="115" spans="1:28" ht="16.5" customHeight="1" outlineLevel="3" x14ac:dyDescent="0.25">
      <c r="A115" s="113">
        <v>14</v>
      </c>
      <c r="B115" s="114">
        <v>7</v>
      </c>
      <c r="C115" s="115">
        <v>1</v>
      </c>
      <c r="D115" s="114">
        <v>32</v>
      </c>
      <c r="E115" s="143" t="s">
        <v>281</v>
      </c>
      <c r="F115" s="143" t="s">
        <v>135</v>
      </c>
      <c r="G115" s="143" t="s">
        <v>122</v>
      </c>
      <c r="H115" s="143" t="s">
        <v>123</v>
      </c>
      <c r="I115" s="143" t="s">
        <v>111</v>
      </c>
      <c r="J115" s="143" t="s">
        <v>112</v>
      </c>
      <c r="K115" s="140" t="s">
        <v>116</v>
      </c>
      <c r="L115" s="156"/>
      <c r="M115" s="144" t="str">
        <f t="shared" si="38"/>
        <v>CNHPO1</v>
      </c>
      <c r="N115" s="166" t="s">
        <v>118</v>
      </c>
      <c r="O115" s="144" t="s">
        <v>286</v>
      </c>
      <c r="P115" s="129">
        <v>112734.01317673987</v>
      </c>
      <c r="Q115" s="129">
        <f>'Tariff Rand Values '!W78</f>
        <v>152384.03065748801</v>
      </c>
      <c r="R115" s="129"/>
      <c r="S115" s="129">
        <f t="shared" si="23"/>
        <v>159088.9280064175</v>
      </c>
      <c r="T115" s="135">
        <f t="shared" si="39"/>
        <v>166247.92976670628</v>
      </c>
      <c r="U115" s="135">
        <f t="shared" si="40"/>
        <v>176222.80555270865</v>
      </c>
      <c r="V115" s="178" t="str">
        <f>CONCATENATE($V$93,N115,M115)</f>
        <v>Exchange Revenue:  Service Charges - Electricity:  Sales - Industrial (400 Volts) (Low Voltage) CNHPO1</v>
      </c>
      <c r="W115" s="179"/>
      <c r="X115" s="160"/>
      <c r="Y115" s="131">
        <f t="shared" si="41"/>
        <v>173729.08660620806</v>
      </c>
    </row>
    <row r="116" spans="1:28" ht="16.5" customHeight="1" outlineLevel="3" x14ac:dyDescent="0.25">
      <c r="A116" s="113">
        <v>14</v>
      </c>
      <c r="B116" s="114">
        <v>7</v>
      </c>
      <c r="C116" s="115">
        <v>1</v>
      </c>
      <c r="D116" s="114">
        <v>32</v>
      </c>
      <c r="E116" s="143" t="s">
        <v>281</v>
      </c>
      <c r="F116" s="143" t="s">
        <v>131</v>
      </c>
      <c r="G116" s="143" t="s">
        <v>122</v>
      </c>
      <c r="H116" s="143" t="s">
        <v>123</v>
      </c>
      <c r="I116" s="143" t="s">
        <v>111</v>
      </c>
      <c r="J116" s="143" t="s">
        <v>112</v>
      </c>
      <c r="K116" s="140" t="s">
        <v>116</v>
      </c>
      <c r="L116" s="156"/>
      <c r="M116" s="144" t="str">
        <f t="shared" si="38"/>
        <v>CNHS01</v>
      </c>
      <c r="N116" s="166" t="s">
        <v>118</v>
      </c>
      <c r="O116" s="144" t="s">
        <v>287</v>
      </c>
      <c r="P116" s="129">
        <v>155650.43131281825</v>
      </c>
      <c r="Q116" s="129">
        <f>'Tariff Rand Values '!W79</f>
        <v>197744.40315432003</v>
      </c>
      <c r="R116" s="129"/>
      <c r="S116" s="129">
        <f t="shared" si="23"/>
        <v>206445.15689311011</v>
      </c>
      <c r="T116" s="135">
        <f t="shared" si="39"/>
        <v>215735.18895330004</v>
      </c>
      <c r="U116" s="135">
        <f t="shared" si="40"/>
        <v>228679.30029049804</v>
      </c>
      <c r="V116" s="178" t="str">
        <f>CONCATENATE($V$93,N116,M116)</f>
        <v>Exchange Revenue:  Service Charges - Electricity:  Sales - Industrial (400 Volts) (Low Voltage) CNHS01</v>
      </c>
      <c r="W116" s="179"/>
      <c r="X116" s="160"/>
      <c r="Y116" s="131">
        <f t="shared" si="41"/>
        <v>225443.27245619852</v>
      </c>
    </row>
    <row r="117" spans="1:28" ht="16.5" customHeight="1" outlineLevel="3" x14ac:dyDescent="0.25">
      <c r="A117" s="113">
        <v>14</v>
      </c>
      <c r="B117" s="114">
        <v>7</v>
      </c>
      <c r="C117" s="115">
        <v>1</v>
      </c>
      <c r="D117" s="114">
        <v>32</v>
      </c>
      <c r="E117" s="143" t="s">
        <v>281</v>
      </c>
      <c r="F117" s="143" t="s">
        <v>173</v>
      </c>
      <c r="G117" s="143" t="s">
        <v>122</v>
      </c>
      <c r="H117" s="143" t="s">
        <v>123</v>
      </c>
      <c r="I117" s="143" t="s">
        <v>111</v>
      </c>
      <c r="J117" s="143" t="s">
        <v>112</v>
      </c>
      <c r="K117" s="140" t="s">
        <v>116</v>
      </c>
      <c r="L117" s="156"/>
      <c r="M117" s="144" t="str">
        <f t="shared" si="38"/>
        <v>CNHO01</v>
      </c>
      <c r="N117" s="166"/>
      <c r="O117" s="165" t="s">
        <v>288</v>
      </c>
      <c r="P117" s="129">
        <v>145666.69137713168</v>
      </c>
      <c r="Q117" s="129">
        <f>'Tariff Rand Values '!W80</f>
        <v>181224.00842787203</v>
      </c>
      <c r="R117" s="129"/>
      <c r="S117" s="129">
        <f t="shared" si="23"/>
        <v>189197.8647986984</v>
      </c>
      <c r="T117" s="135">
        <f t="shared" si="39"/>
        <v>197711.76871463982</v>
      </c>
      <c r="U117" s="135">
        <f t="shared" si="40"/>
        <v>209574.47483751821</v>
      </c>
      <c r="V117" s="178" t="str">
        <f>CONCATENATE($V$93,N117,M117)</f>
        <v>Exchange Revenue:  Service Charges - Electricity:  Sales - Industrial (400 Volts) (Low Voltage)CNHO01</v>
      </c>
      <c r="W117" s="179"/>
      <c r="X117" s="160"/>
      <c r="Y117" s="131">
        <f t="shared" si="41"/>
        <v>206608.79830679859</v>
      </c>
    </row>
    <row r="118" spans="1:28" s="111" customFormat="1" ht="16.5" customHeight="1" outlineLevel="3" x14ac:dyDescent="0.25">
      <c r="A118" s="113"/>
      <c r="B118" s="114"/>
      <c r="C118" s="115"/>
      <c r="D118" s="114"/>
      <c r="E118" s="143"/>
      <c r="F118" s="143"/>
      <c r="G118" s="143"/>
      <c r="H118" s="143"/>
      <c r="I118" s="143"/>
      <c r="J118" s="143"/>
      <c r="K118" s="140"/>
      <c r="L118" s="145"/>
      <c r="M118" s="144"/>
      <c r="N118" s="146"/>
      <c r="O118" s="151" t="s">
        <v>289</v>
      </c>
      <c r="P118" s="129"/>
      <c r="Q118" s="129"/>
      <c r="R118" s="129"/>
      <c r="S118" s="129">
        <f t="shared" si="23"/>
        <v>0</v>
      </c>
      <c r="T118" s="129"/>
      <c r="U118" s="129"/>
      <c r="V118" s="148"/>
      <c r="W118" s="149"/>
      <c r="X118" s="150"/>
      <c r="Y118" s="131">
        <f>T118*6.24%+T118</f>
        <v>0</v>
      </c>
      <c r="AA118"/>
    </row>
    <row r="119" spans="1:28" ht="16.5" customHeight="1" outlineLevel="3" x14ac:dyDescent="0.25">
      <c r="A119" s="113">
        <v>14</v>
      </c>
      <c r="B119" s="114">
        <v>7</v>
      </c>
      <c r="C119" s="115">
        <v>1</v>
      </c>
      <c r="D119" s="114">
        <v>32</v>
      </c>
      <c r="E119" s="143" t="s">
        <v>290</v>
      </c>
      <c r="F119" s="143" t="s">
        <v>165</v>
      </c>
      <c r="G119" s="143" t="s">
        <v>122</v>
      </c>
      <c r="H119" s="143" t="s">
        <v>123</v>
      </c>
      <c r="I119" s="143" t="s">
        <v>111</v>
      </c>
      <c r="J119" s="143" t="s">
        <v>112</v>
      </c>
      <c r="K119" s="140" t="s">
        <v>116</v>
      </c>
      <c r="L119" s="156"/>
      <c r="M119" s="144" t="s">
        <v>67</v>
      </c>
      <c r="N119" s="157" t="s">
        <v>118</v>
      </c>
      <c r="O119" s="144" t="s">
        <v>291</v>
      </c>
      <c r="P119" s="129">
        <v>1068201.587906264</v>
      </c>
      <c r="Q119" s="129">
        <f>'Tariff Rand Values '!V74</f>
        <v>1045017.2322324</v>
      </c>
      <c r="R119" s="129"/>
      <c r="S119" s="129">
        <f t="shared" si="23"/>
        <v>1090997.9904506255</v>
      </c>
      <c r="T119" s="135">
        <f t="shared" ref="T119:T124" si="42">S119*(1+$T$2)</f>
        <v>1140092.9000209037</v>
      </c>
      <c r="U119" s="135">
        <f t="shared" ref="U119:U124" si="43">T119*(1+$U$2)</f>
        <v>1208498.474022158</v>
      </c>
      <c r="V119" s="178" t="str">
        <f t="shared" ref="V119:V124" si="44">CONCATENATE($V$113,N119,M119)</f>
        <v>Exchange Revenue:  Service Charges - Electricity:  Sales - Industrial (11 000 Volts) (High Voltage) MSP01</v>
      </c>
      <c r="W119" s="179"/>
      <c r="X119" s="160"/>
      <c r="Y119" s="131">
        <f t="shared" ref="Y119:Y124" si="45">T119*(1+$Y$2)</f>
        <v>1191397.0805218443</v>
      </c>
    </row>
    <row r="120" spans="1:28" ht="16.5" customHeight="1" outlineLevel="3" x14ac:dyDescent="0.25">
      <c r="A120" s="113">
        <v>14</v>
      </c>
      <c r="B120" s="114">
        <v>7</v>
      </c>
      <c r="C120" s="115">
        <v>1</v>
      </c>
      <c r="D120" s="114">
        <v>32</v>
      </c>
      <c r="E120" s="143" t="s">
        <v>290</v>
      </c>
      <c r="F120" s="143" t="s">
        <v>167</v>
      </c>
      <c r="G120" s="143" t="s">
        <v>122</v>
      </c>
      <c r="H120" s="143" t="s">
        <v>123</v>
      </c>
      <c r="I120" s="143" t="s">
        <v>111</v>
      </c>
      <c r="J120" s="143" t="s">
        <v>112</v>
      </c>
      <c r="K120" s="140" t="s">
        <v>116</v>
      </c>
      <c r="L120" s="156"/>
      <c r="M120" s="144" t="s">
        <v>68</v>
      </c>
      <c r="N120" s="157" t="s">
        <v>118</v>
      </c>
      <c r="O120" s="144" t="s">
        <v>292</v>
      </c>
      <c r="P120" s="129">
        <v>1684303.465916991</v>
      </c>
      <c r="Q120" s="129">
        <f>'Tariff Rand Values '!V75</f>
        <v>1684967.6307374402</v>
      </c>
      <c r="R120" s="129"/>
      <c r="S120" s="129">
        <f t="shared" si="23"/>
        <v>1759106.2064898876</v>
      </c>
      <c r="T120" s="135">
        <f t="shared" si="42"/>
        <v>1838265.9857819325</v>
      </c>
      <c r="U120" s="135">
        <f t="shared" si="43"/>
        <v>1948561.9449288484</v>
      </c>
      <c r="V120" s="178" t="str">
        <f t="shared" si="44"/>
        <v>Exchange Revenue:  Service Charges - Electricity:  Sales - Industrial (11 000 Volts) (High Voltage) MSS01</v>
      </c>
      <c r="W120" s="179"/>
      <c r="X120" s="160"/>
      <c r="Y120" s="131">
        <f t="shared" si="45"/>
        <v>1920987.9551421192</v>
      </c>
    </row>
    <row r="121" spans="1:28" ht="16.5" customHeight="1" outlineLevel="3" x14ac:dyDescent="0.25">
      <c r="A121" s="113">
        <v>14</v>
      </c>
      <c r="B121" s="114">
        <v>7</v>
      </c>
      <c r="C121" s="115">
        <v>1</v>
      </c>
      <c r="D121" s="114">
        <v>32</v>
      </c>
      <c r="E121" s="143" t="s">
        <v>290</v>
      </c>
      <c r="F121" s="143" t="s">
        <v>169</v>
      </c>
      <c r="G121" s="143" t="s">
        <v>122</v>
      </c>
      <c r="H121" s="143" t="s">
        <v>123</v>
      </c>
      <c r="I121" s="143" t="s">
        <v>111</v>
      </c>
      <c r="J121" s="143" t="s">
        <v>112</v>
      </c>
      <c r="K121" s="140" t="s">
        <v>116</v>
      </c>
      <c r="L121" s="156"/>
      <c r="M121" s="144" t="s">
        <v>69</v>
      </c>
      <c r="N121" s="157" t="s">
        <v>118</v>
      </c>
      <c r="O121" s="144" t="s">
        <v>293</v>
      </c>
      <c r="P121" s="129">
        <v>1789268.3683093158</v>
      </c>
      <c r="Q121" s="129">
        <f>'Tariff Rand Values '!V76</f>
        <v>1773969.2781649998</v>
      </c>
      <c r="R121" s="129"/>
      <c r="S121" s="129">
        <f t="shared" si="23"/>
        <v>1852023.9264042599</v>
      </c>
      <c r="T121" s="135">
        <f t="shared" si="42"/>
        <v>1935365.0030924515</v>
      </c>
      <c r="U121" s="135">
        <f t="shared" si="43"/>
        <v>2051486.9032779988</v>
      </c>
      <c r="V121" s="178" t="str">
        <f t="shared" si="44"/>
        <v>Exchange Revenue:  Service Charges - Electricity:  Sales - Industrial (11 000 Volts) (High Voltage) MSO01</v>
      </c>
      <c r="W121" s="179"/>
      <c r="X121" s="160"/>
      <c r="Y121" s="131">
        <f t="shared" si="45"/>
        <v>2022456.4282316116</v>
      </c>
    </row>
    <row r="122" spans="1:28" ht="16.5" customHeight="1" outlineLevel="3" x14ac:dyDescent="0.25">
      <c r="A122" s="113">
        <v>14</v>
      </c>
      <c r="B122" s="114">
        <v>7</v>
      </c>
      <c r="C122" s="115">
        <v>1</v>
      </c>
      <c r="D122" s="114">
        <v>32</v>
      </c>
      <c r="E122" s="143" t="s">
        <v>290</v>
      </c>
      <c r="F122" s="143" t="s">
        <v>135</v>
      </c>
      <c r="G122" s="143" t="s">
        <v>122</v>
      </c>
      <c r="H122" s="143" t="s">
        <v>123</v>
      </c>
      <c r="I122" s="143" t="s">
        <v>111</v>
      </c>
      <c r="J122" s="143" t="s">
        <v>112</v>
      </c>
      <c r="K122" s="140" t="s">
        <v>116</v>
      </c>
      <c r="L122" s="156"/>
      <c r="M122" s="144" t="str">
        <f>RIGHT(O122,6)</f>
        <v>MHP001</v>
      </c>
      <c r="N122" s="166" t="s">
        <v>118</v>
      </c>
      <c r="O122" s="144" t="s">
        <v>294</v>
      </c>
      <c r="P122" s="129">
        <v>439058.99583740986</v>
      </c>
      <c r="Q122" s="129">
        <f>'Tariff Rand Values '!W74</f>
        <v>556365.46995276795</v>
      </c>
      <c r="R122" s="129"/>
      <c r="S122" s="129">
        <f t="shared" si="23"/>
        <v>580845.55063068972</v>
      </c>
      <c r="T122" s="135">
        <f t="shared" si="42"/>
        <v>606983.60040907073</v>
      </c>
      <c r="U122" s="135">
        <f t="shared" si="43"/>
        <v>643402.61643361498</v>
      </c>
      <c r="V122" s="178" t="str">
        <f t="shared" si="44"/>
        <v>Exchange Revenue:  Service Charges - Electricity:  Sales - Industrial (11 000 Volts) (High Voltage) MHP001</v>
      </c>
      <c r="W122" s="179"/>
      <c r="X122" s="160"/>
      <c r="Y122" s="131">
        <f t="shared" si="45"/>
        <v>634297.86242747889</v>
      </c>
    </row>
    <row r="123" spans="1:28" ht="16.5" customHeight="1" outlineLevel="3" x14ac:dyDescent="0.25">
      <c r="A123" s="113">
        <v>14</v>
      </c>
      <c r="B123" s="114">
        <v>7</v>
      </c>
      <c r="C123" s="115">
        <v>1</v>
      </c>
      <c r="D123" s="114">
        <v>32</v>
      </c>
      <c r="E123" s="143" t="s">
        <v>290</v>
      </c>
      <c r="F123" s="143" t="s">
        <v>131</v>
      </c>
      <c r="G123" s="143" t="s">
        <v>122</v>
      </c>
      <c r="H123" s="143" t="s">
        <v>123</v>
      </c>
      <c r="I123" s="143" t="s">
        <v>111</v>
      </c>
      <c r="J123" s="143" t="s">
        <v>112</v>
      </c>
      <c r="K123" s="140" t="s">
        <v>116</v>
      </c>
      <c r="L123" s="156"/>
      <c r="M123" s="144" t="str">
        <f>RIGHT(O123,6)</f>
        <v>MHS001</v>
      </c>
      <c r="N123" s="166" t="s">
        <v>118</v>
      </c>
      <c r="O123" s="144" t="s">
        <v>295</v>
      </c>
      <c r="P123" s="129">
        <v>615257.15725518926</v>
      </c>
      <c r="Q123" s="129">
        <f>'Tariff Rand Values '!W75</f>
        <v>747009.52179055987</v>
      </c>
      <c r="R123" s="129"/>
      <c r="S123" s="129">
        <f t="shared" si="23"/>
        <v>779877.94074934453</v>
      </c>
      <c r="T123" s="135">
        <f t="shared" si="42"/>
        <v>814972.44808306498</v>
      </c>
      <c r="U123" s="135">
        <f t="shared" si="43"/>
        <v>863870.79496804893</v>
      </c>
      <c r="V123" s="178" t="str">
        <f t="shared" si="44"/>
        <v>Exchange Revenue:  Service Charges - Electricity:  Sales - Industrial (11 000 Volts) (High Voltage) MHS001</v>
      </c>
      <c r="W123" s="179"/>
      <c r="X123" s="160"/>
      <c r="Y123" s="131">
        <f t="shared" si="45"/>
        <v>851646.20824680279</v>
      </c>
    </row>
    <row r="124" spans="1:28" ht="16.5" customHeight="1" outlineLevel="3" x14ac:dyDescent="0.25">
      <c r="A124" s="113">
        <v>14</v>
      </c>
      <c r="B124" s="114">
        <v>7</v>
      </c>
      <c r="C124" s="115">
        <v>1</v>
      </c>
      <c r="D124" s="114">
        <v>32</v>
      </c>
      <c r="E124" s="143" t="s">
        <v>290</v>
      </c>
      <c r="F124" s="143" t="s">
        <v>173</v>
      </c>
      <c r="G124" s="143" t="s">
        <v>122</v>
      </c>
      <c r="H124" s="143" t="s">
        <v>123</v>
      </c>
      <c r="I124" s="143" t="s">
        <v>111</v>
      </c>
      <c r="J124" s="143" t="s">
        <v>112</v>
      </c>
      <c r="K124" s="140" t="s">
        <v>116</v>
      </c>
      <c r="L124" s="156"/>
      <c r="M124" s="144" t="str">
        <f>RIGHT(O124,6)</f>
        <v>MHO001</v>
      </c>
      <c r="N124" s="166" t="s">
        <v>118</v>
      </c>
      <c r="O124" s="144" t="s">
        <v>296</v>
      </c>
      <c r="P124" s="129">
        <v>721389.63438679546</v>
      </c>
      <c r="Q124" s="129">
        <f>'Tariff Rand Values '!W76</f>
        <v>880763.88839728793</v>
      </c>
      <c r="R124" s="129"/>
      <c r="S124" s="129">
        <f t="shared" si="23"/>
        <v>919517.49948676862</v>
      </c>
      <c r="T124" s="135">
        <f t="shared" si="42"/>
        <v>960895.78696367319</v>
      </c>
      <c r="U124" s="135">
        <f t="shared" si="43"/>
        <v>1018549.5341814937</v>
      </c>
      <c r="V124" s="178" t="str">
        <f t="shared" si="44"/>
        <v>Exchange Revenue:  Service Charges - Electricity:  Sales - Industrial (11 000 Volts) (High Voltage) MHO001</v>
      </c>
      <c r="W124" s="179"/>
      <c r="X124" s="160"/>
      <c r="Y124" s="131">
        <f t="shared" si="45"/>
        <v>1004136.0973770384</v>
      </c>
    </row>
    <row r="125" spans="1:28" ht="16.5" customHeight="1" outlineLevel="3" x14ac:dyDescent="0.25">
      <c r="A125" s="182"/>
      <c r="B125" s="183"/>
      <c r="C125" s="184"/>
      <c r="D125" s="143"/>
      <c r="E125" s="143"/>
      <c r="F125" s="143"/>
      <c r="G125" s="143"/>
      <c r="H125" s="143"/>
      <c r="I125" s="143"/>
      <c r="J125" s="143"/>
      <c r="K125" s="140"/>
      <c r="L125" s="156"/>
      <c r="M125" s="144"/>
      <c r="N125" s="157"/>
      <c r="O125" s="144"/>
      <c r="P125" s="129"/>
      <c r="Q125" s="129"/>
      <c r="R125" s="129"/>
      <c r="S125" s="129">
        <f t="shared" si="23"/>
        <v>0</v>
      </c>
      <c r="T125" s="135"/>
      <c r="U125" s="135"/>
      <c r="V125" s="158"/>
      <c r="W125" s="159"/>
      <c r="X125" s="160"/>
      <c r="Y125" s="131">
        <f>T125*6.24%+T125</f>
        <v>0</v>
      </c>
    </row>
    <row r="126" spans="1:28" ht="16.5" customHeight="1" outlineLevel="3" x14ac:dyDescent="0.25">
      <c r="A126" s="182"/>
      <c r="B126" s="183"/>
      <c r="C126" s="184"/>
      <c r="D126" s="183"/>
      <c r="E126" s="185"/>
      <c r="F126" s="184"/>
      <c r="G126" s="186"/>
      <c r="H126" s="183"/>
      <c r="I126" s="183"/>
      <c r="J126" s="183"/>
      <c r="K126" s="140"/>
      <c r="L126" s="156"/>
      <c r="M126" s="187" t="s">
        <v>9</v>
      </c>
      <c r="N126" s="104"/>
      <c r="O126" s="165" t="s">
        <v>297</v>
      </c>
      <c r="P126" s="129">
        <v>87622679.061503842</v>
      </c>
      <c r="Q126" s="129">
        <f>'Tariff Rand Values '!V83+'Tariff Rand Values '!W83</f>
        <v>91830169.811765403</v>
      </c>
      <c r="R126" s="129"/>
      <c r="S126" s="129">
        <f t="shared" si="23"/>
        <v>95870697.283483088</v>
      </c>
      <c r="T126" s="135">
        <f>S126*(1+$T$2)</f>
        <v>100184878.66123982</v>
      </c>
      <c r="U126" s="135"/>
      <c r="V126" s="188"/>
      <c r="W126" s="189" t="e">
        <f>VLOOKUP(V126,[20]All!$Q:$V,6,FALSE)</f>
        <v>#N/A</v>
      </c>
      <c r="Y126" s="131">
        <f>T126*(1+$Y$2)</f>
        <v>104693198.20099561</v>
      </c>
    </row>
    <row r="127" spans="1:28" ht="16.5" customHeight="1" outlineLevel="3" thickBot="1" x14ac:dyDescent="0.3">
      <c r="A127" s="113"/>
      <c r="B127" s="114"/>
      <c r="C127" s="115"/>
      <c r="D127" s="114"/>
      <c r="E127" s="185"/>
      <c r="F127" s="115"/>
      <c r="G127" s="116"/>
      <c r="H127" s="114"/>
      <c r="I127" s="114"/>
      <c r="J127" s="114"/>
      <c r="K127" s="140"/>
      <c r="L127" s="156"/>
      <c r="M127" s="187"/>
      <c r="N127" s="104" t="s">
        <v>118</v>
      </c>
      <c r="O127" s="104"/>
      <c r="P127" s="129"/>
      <c r="Q127" s="129"/>
      <c r="R127" s="129"/>
      <c r="S127" s="129"/>
      <c r="T127" s="135"/>
      <c r="U127" s="135"/>
      <c r="V127" s="188"/>
      <c r="W127" s="189" t="e">
        <f>VLOOKUP(V127,[20]All!$Q:$V,6,FALSE)</f>
        <v>#N/A</v>
      </c>
      <c r="Y127" s="131">
        <f>T127*6.24%+T127</f>
        <v>0</v>
      </c>
    </row>
    <row r="128" spans="1:28" ht="16.5" customHeight="1" outlineLevel="3" thickBot="1" x14ac:dyDescent="0.3">
      <c r="A128" s="190"/>
      <c r="B128" s="191"/>
      <c r="C128" s="192"/>
      <c r="D128" s="191"/>
      <c r="E128" s="193"/>
      <c r="F128" s="192"/>
      <c r="G128" s="193"/>
      <c r="H128" s="191"/>
      <c r="I128" s="191"/>
      <c r="J128" s="191"/>
      <c r="K128" s="194"/>
      <c r="L128" s="195"/>
      <c r="M128" s="196"/>
      <c r="N128" s="194"/>
      <c r="O128" s="194"/>
      <c r="P128" s="197">
        <f>SUM(P15:P126)</f>
        <v>3132341978.6420093</v>
      </c>
      <c r="Q128" s="197">
        <f>SUM(Q15:Q126)</f>
        <v>3511332167.9488459</v>
      </c>
      <c r="R128" s="197"/>
      <c r="S128" s="198">
        <f>SUM(S15:S126)</f>
        <v>3665830783.3385973</v>
      </c>
      <c r="T128" s="198">
        <f>SUM(T15:T126)</f>
        <v>3830793168.5888314</v>
      </c>
      <c r="U128" s="198">
        <f>SUM(U15:U125)</f>
        <v>3952420291.5494919</v>
      </c>
      <c r="V128" s="199" t="str">
        <f>"SUB TOTAL : "&amp;V10</f>
        <v>SUB TOTAL : SERVICE CHARGES</v>
      </c>
      <c r="W128" s="200" t="str">
        <f>V128</f>
        <v>SUB TOTAL : SERVICE CHARGES</v>
      </c>
      <c r="Y128" s="201">
        <f>T128*6.24%+T128</f>
        <v>4069834662.3087745</v>
      </c>
    </row>
    <row r="129" spans="1:31" ht="16.5" customHeight="1" outlineLevel="1" x14ac:dyDescent="0.25">
      <c r="A129" s="202"/>
      <c r="B129" s="202"/>
      <c r="C129" s="203"/>
      <c r="D129" s="202"/>
      <c r="E129" s="204"/>
      <c r="F129" s="203"/>
      <c r="G129" s="204"/>
      <c r="H129" s="202"/>
      <c r="I129" s="202"/>
      <c r="J129" s="202"/>
      <c r="K129" s="205"/>
      <c r="L129" s="205"/>
      <c r="M129" s="205"/>
      <c r="N129" s="205"/>
      <c r="O129" s="205"/>
      <c r="P129" s="206"/>
      <c r="Q129" s="206"/>
      <c r="R129" s="206"/>
      <c r="S129" s="207"/>
      <c r="T129" s="208"/>
      <c r="U129" s="208"/>
      <c r="V129" s="209"/>
      <c r="W129" s="209"/>
      <c r="Y129" s="210"/>
    </row>
    <row r="130" spans="1:31" x14ac:dyDescent="0.25">
      <c r="P130" s="211"/>
      <c r="Q130" s="211"/>
      <c r="R130" s="211"/>
      <c r="S130" s="212"/>
      <c r="T130" s="213"/>
      <c r="U130" s="213"/>
      <c r="Y130" s="210"/>
    </row>
    <row r="131" spans="1:31" x14ac:dyDescent="0.25">
      <c r="P131" s="214"/>
      <c r="Q131" s="214"/>
      <c r="R131" s="214"/>
      <c r="S131" s="214"/>
      <c r="Y131" s="210"/>
    </row>
    <row r="132" spans="1:31" x14ac:dyDescent="0.25">
      <c r="O132" t="s">
        <v>298</v>
      </c>
      <c r="P132" s="215">
        <f>+P128</f>
        <v>3132341978.6420093</v>
      </c>
      <c r="Q132" s="215">
        <f>+Q128</f>
        <v>3511332167.9488459</v>
      </c>
      <c r="R132" s="215">
        <f>+R128</f>
        <v>0</v>
      </c>
      <c r="S132" s="215">
        <f>+S128</f>
        <v>3665830783.3385973</v>
      </c>
      <c r="T132" s="215">
        <f>+T128</f>
        <v>3830793168.5888314</v>
      </c>
      <c r="U132" s="215">
        <f>U4</f>
        <v>3952510733.2158332</v>
      </c>
      <c r="Y132" s="210">
        <f>T132*6.24%+T132</f>
        <v>4069834662.3087745</v>
      </c>
    </row>
    <row r="133" spans="1:31" x14ac:dyDescent="0.25">
      <c r="O133" t="s">
        <v>299</v>
      </c>
      <c r="P133" s="215"/>
      <c r="Q133" s="215">
        <v>3511332167.9488459</v>
      </c>
      <c r="R133" s="215"/>
      <c r="S133" s="215">
        <v>3665830783.3385973</v>
      </c>
      <c r="T133" s="215">
        <v>3824316900.5888314</v>
      </c>
      <c r="U133" s="215">
        <v>3945555447.469492</v>
      </c>
      <c r="V133" t="s">
        <v>300</v>
      </c>
      <c r="W133" t="s">
        <v>300</v>
      </c>
      <c r="Y133" s="210">
        <v>4062954275.1855745</v>
      </c>
    </row>
    <row r="134" spans="1:31" ht="15.75" thickBot="1" x14ac:dyDescent="0.3">
      <c r="O134" t="s">
        <v>301</v>
      </c>
      <c r="P134" s="216"/>
      <c r="Q134" s="216">
        <f>Q132-Q133</f>
        <v>0</v>
      </c>
      <c r="R134" s="216"/>
      <c r="S134" s="216">
        <f>S132-S133</f>
        <v>0</v>
      </c>
      <c r="T134" s="216">
        <f>T132-T133</f>
        <v>6476268</v>
      </c>
      <c r="U134" s="216">
        <f>U132-U133</f>
        <v>6955285.7463412285</v>
      </c>
      <c r="Y134" s="217">
        <f>T134*6.24%+T134</f>
        <v>6880387.1232000003</v>
      </c>
    </row>
    <row r="135" spans="1:31" ht="15.75" thickTop="1" x14ac:dyDescent="0.25">
      <c r="P135" s="218"/>
      <c r="Q135" s="218"/>
      <c r="R135" s="218"/>
      <c r="S135" s="219"/>
      <c r="T135" s="218"/>
      <c r="U135" s="220"/>
      <c r="Y135" s="210"/>
    </row>
    <row r="136" spans="1:31" x14ac:dyDescent="0.25">
      <c r="O136" s="111" t="s">
        <v>302</v>
      </c>
      <c r="P136" s="219"/>
      <c r="Q136" s="219"/>
      <c r="R136" s="219"/>
      <c r="S136" s="219"/>
      <c r="T136" s="218"/>
      <c r="U136" s="220"/>
      <c r="Y136" s="210"/>
    </row>
    <row r="137" spans="1:31" x14ac:dyDescent="0.25">
      <c r="O137" s="170" t="s">
        <v>303</v>
      </c>
      <c r="P137" s="221">
        <f>+P15+P16+P21+P22+P60+P61</f>
        <v>1252581950.4744594</v>
      </c>
      <c r="Q137" s="221">
        <f>+Q15+Q16+Q21+Q22+Q60+Q61</f>
        <v>1788271438.7500443</v>
      </c>
      <c r="R137" s="221"/>
      <c r="S137" s="221">
        <f>+S15+S16+S21+S22+S60+S61</f>
        <v>1866955382.0550466</v>
      </c>
      <c r="T137" s="221">
        <f>+T15+T16+T21+T22+T60+T61</f>
        <v>1950968374.2475233</v>
      </c>
      <c r="U137" s="221">
        <f>+U15+U16+U21+U22+U60+U61</f>
        <v>2066001980.9286187</v>
      </c>
      <c r="Y137" s="210">
        <f t="shared" ref="Y137:Y142" si="46">T137*6.24%+T137</f>
        <v>2072708800.8005688</v>
      </c>
    </row>
    <row r="138" spans="1:31" x14ac:dyDescent="0.25">
      <c r="O138" t="s">
        <v>304</v>
      </c>
      <c r="P138" s="219">
        <f>SUM(P63:P124,P24:P58,P18:P19)</f>
        <v>1792137349.1060457</v>
      </c>
      <c r="Q138" s="219">
        <f>SUM(Q63:Q126,Q24:Q58,Q18:Q19)</f>
        <v>1723060729.1988022</v>
      </c>
      <c r="R138" s="219"/>
      <c r="S138" s="219">
        <f>SUM(S63:S126,S24:S58,S18:S19)</f>
        <v>1798875401.2835498</v>
      </c>
      <c r="T138" s="219">
        <f>SUM(T63:T126,T24:T58,T18:T19)</f>
        <v>1879824794.3413088</v>
      </c>
      <c r="U138" s="219">
        <f>SUM(U63:U124,U24:U58,U18:U19)</f>
        <v>1886418310.6208746</v>
      </c>
      <c r="Y138" s="210">
        <f t="shared" si="46"/>
        <v>1997125861.5082066</v>
      </c>
    </row>
    <row r="139" spans="1:31" x14ac:dyDescent="0.25">
      <c r="O139" t="s">
        <v>305</v>
      </c>
      <c r="P139" s="219">
        <f>+P8</f>
        <v>25272446.357990395</v>
      </c>
      <c r="Q139" s="219">
        <f>+Q8</f>
        <v>78207.049384017242</v>
      </c>
      <c r="R139" s="219"/>
      <c r="S139" s="219">
        <f>+S8</f>
        <v>81648.159556914004</v>
      </c>
      <c r="T139" s="219">
        <f>+T8</f>
        <v>85322.326736975141</v>
      </c>
      <c r="U139" s="219">
        <f>+U8</f>
        <v>90441.666341193646</v>
      </c>
      <c r="Y139" s="210">
        <f t="shared" si="46"/>
        <v>90646.439925362385</v>
      </c>
    </row>
    <row r="140" spans="1:31" ht="15.75" thickBot="1" x14ac:dyDescent="0.3">
      <c r="O140" s="111" t="s">
        <v>306</v>
      </c>
      <c r="P140" s="222">
        <f>SUM(P137:P139)</f>
        <v>3069991745.9384956</v>
      </c>
      <c r="Q140" s="222">
        <f>SUM(Q137:Q139)</f>
        <v>3511410374.9982309</v>
      </c>
      <c r="R140" s="222">
        <f>SUM(R137:R139)</f>
        <v>0</v>
      </c>
      <c r="S140" s="222">
        <f>SUM(S137:S139)</f>
        <v>3665912431.4981532</v>
      </c>
      <c r="T140" s="222">
        <f>SUM(T137:T139)</f>
        <v>3830878490.9155688</v>
      </c>
      <c r="U140" s="223" t="e">
        <f>#REF!+U139</f>
        <v>#REF!</v>
      </c>
      <c r="Y140" s="224">
        <f t="shared" si="46"/>
        <v>4069925308.7487001</v>
      </c>
    </row>
    <row r="141" spans="1:31" ht="15.75" thickTop="1" x14ac:dyDescent="0.25">
      <c r="P141" s="225"/>
      <c r="Q141" s="225"/>
      <c r="R141" s="225"/>
      <c r="S141" s="225"/>
      <c r="T141" s="225"/>
      <c r="U141" s="226"/>
      <c r="Y141" s="210">
        <f t="shared" si="46"/>
        <v>0</v>
      </c>
    </row>
    <row r="142" spans="1:31" x14ac:dyDescent="0.25">
      <c r="O142" t="s">
        <v>307</v>
      </c>
      <c r="P142" s="214"/>
      <c r="Q142" s="227">
        <f>'Tariff Rand Values '!V100</f>
        <v>3511410374.9982305</v>
      </c>
      <c r="R142" s="227"/>
      <c r="S142" s="227">
        <f>'Tariff Rand Values '!V111</f>
        <v>3665912431.7937555</v>
      </c>
      <c r="T142" s="227">
        <f>'Tariff Rand Values '!V119</f>
        <v>3830878490.715003</v>
      </c>
      <c r="Y142" s="210">
        <f t="shared" si="46"/>
        <v>4069925308.5356193</v>
      </c>
    </row>
    <row r="143" spans="1:31" x14ac:dyDescent="0.25">
      <c r="P143" s="214"/>
      <c r="Q143" s="214"/>
      <c r="R143" s="214"/>
      <c r="S143" s="214"/>
      <c r="T143" s="214"/>
      <c r="Y143" s="210"/>
    </row>
    <row r="144" spans="1:31" ht="15.75" thickBot="1" x14ac:dyDescent="0.3">
      <c r="O144" t="s">
        <v>308</v>
      </c>
      <c r="P144" s="228"/>
      <c r="Q144" s="229">
        <f>Q140-Q142</f>
        <v>0</v>
      </c>
      <c r="R144" s="228"/>
      <c r="S144" s="229">
        <f>S140-S142</f>
        <v>-0.29560232162475586</v>
      </c>
      <c r="T144" s="229">
        <f>T140-T142</f>
        <v>0.20056581497192383</v>
      </c>
      <c r="Y144" s="217">
        <f>T144*6.24%+T144</f>
        <v>0.21308112182617187</v>
      </c>
      <c r="AB144" s="230"/>
      <c r="AC144" s="230"/>
      <c r="AD144" s="230"/>
      <c r="AE144" s="230"/>
    </row>
    <row r="145" spans="20:33" ht="16.5" thickTop="1" x14ac:dyDescent="0.25">
      <c r="T145" s="231"/>
      <c r="Y145" s="232"/>
      <c r="Z145" s="232"/>
      <c r="AA145" s="232"/>
      <c r="AB145" s="233"/>
      <c r="AC145" s="234"/>
      <c r="AD145" s="235"/>
      <c r="AE145" s="235"/>
      <c r="AF145" s="232"/>
      <c r="AG145" s="232"/>
    </row>
    <row r="146" spans="20:33" ht="15.75" x14ac:dyDescent="0.25">
      <c r="T146" s="236"/>
      <c r="Y146" s="232"/>
      <c r="Z146" s="232"/>
      <c r="AA146" s="232"/>
      <c r="AB146" s="237"/>
      <c r="AC146" s="238"/>
      <c r="AD146" s="238"/>
      <c r="AE146" s="238"/>
      <c r="AF146" s="232"/>
      <c r="AG146" s="232"/>
    </row>
    <row r="147" spans="20:33" ht="15.75" x14ac:dyDescent="0.25">
      <c r="Y147" s="239"/>
      <c r="Z147" s="232"/>
      <c r="AA147" s="232"/>
      <c r="AB147" s="237"/>
      <c r="AC147" s="238"/>
      <c r="AD147" s="238"/>
      <c r="AE147" s="238"/>
      <c r="AF147" s="232"/>
      <c r="AG147" s="232"/>
    </row>
    <row r="148" spans="20:33" x14ac:dyDescent="0.25">
      <c r="Y148" s="239"/>
      <c r="Z148" s="232"/>
      <c r="AA148" s="232"/>
      <c r="AB148" s="232"/>
      <c r="AC148" s="232"/>
      <c r="AD148" s="232"/>
      <c r="AE148" s="232"/>
      <c r="AF148" s="232"/>
      <c r="AG148" s="232"/>
    </row>
  </sheetData>
  <autoFilter ref="A3:AG144" xr:uid="{00000000-0009-0000-0000-000001000000}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</autoFilter>
  <mergeCells count="1">
    <mergeCell ref="A3:L3"/>
  </mergeCells>
  <conditionalFormatting sqref="O114">
    <cfRule type="duplicateValues" dxfId="11" priority="12"/>
  </conditionalFormatting>
  <conditionalFormatting sqref="O117">
    <cfRule type="duplicateValues" dxfId="10" priority="11"/>
  </conditionalFormatting>
  <conditionalFormatting sqref="O126">
    <cfRule type="duplicateValues" dxfId="9" priority="10"/>
  </conditionalFormatting>
  <conditionalFormatting sqref="O91">
    <cfRule type="duplicateValues" dxfId="8" priority="9"/>
  </conditionalFormatting>
  <conditionalFormatting sqref="O65">
    <cfRule type="duplicateValues" dxfId="7" priority="8"/>
  </conditionalFormatting>
  <conditionalFormatting sqref="O68">
    <cfRule type="duplicateValues" dxfId="6" priority="7"/>
  </conditionalFormatting>
  <conditionalFormatting sqref="O94">
    <cfRule type="duplicateValues" dxfId="5" priority="6"/>
  </conditionalFormatting>
  <conditionalFormatting sqref="O40">
    <cfRule type="duplicateValues" dxfId="4" priority="5"/>
  </conditionalFormatting>
  <conditionalFormatting sqref="O33">
    <cfRule type="duplicateValues" dxfId="3" priority="4"/>
  </conditionalFormatting>
  <conditionalFormatting sqref="O26">
    <cfRule type="duplicateValues" dxfId="2" priority="3"/>
  </conditionalFormatting>
  <conditionalFormatting sqref="O35">
    <cfRule type="duplicateValues" dxfId="1" priority="2"/>
  </conditionalFormatting>
  <conditionalFormatting sqref="O36">
    <cfRule type="duplicateValues" dxfId="0" priority="1"/>
  </conditionalFormatting>
  <pageMargins left="0.25" right="0.25" top="0.75" bottom="0.75" header="0.3" footer="0.3"/>
  <pageSetup paperSize="9" scale="2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FF00"/>
    <pageSetUpPr fitToPage="1"/>
  </sheetPr>
  <dimension ref="A1:BU208"/>
  <sheetViews>
    <sheetView topLeftCell="A172" zoomScaleNormal="100" zoomScaleSheetLayoutView="98" workbookViewId="0">
      <pane xSplit="1" topLeftCell="F1" activePane="topRight" state="frozen"/>
      <selection activeCell="G211" sqref="G211"/>
      <selection pane="topRight" activeCell="G211" sqref="G211"/>
    </sheetView>
  </sheetViews>
  <sheetFormatPr defaultRowHeight="15" x14ac:dyDescent="0.25"/>
  <cols>
    <col min="1" max="1" width="29.85546875" customWidth="1"/>
    <col min="2" max="2" width="24.140625" customWidth="1"/>
    <col min="3" max="3" width="12.7109375" style="160" hidden="1" customWidth="1"/>
    <col min="4" max="4" width="12.7109375" style="280" hidden="1" customWidth="1"/>
    <col min="5" max="5" width="13.140625" customWidth="1"/>
    <col min="6" max="7" width="12.7109375" style="160" bestFit="1" customWidth="1"/>
    <col min="8" max="8" width="13.42578125" customWidth="1"/>
    <col min="9" max="10" width="12.42578125" style="160" bestFit="1" customWidth="1"/>
    <col min="11" max="11" width="13.28515625" customWidth="1"/>
    <col min="12" max="13" width="12.42578125" style="160" bestFit="1" customWidth="1"/>
    <col min="15" max="16" width="9.5703125" bestFit="1" customWidth="1"/>
  </cols>
  <sheetData>
    <row r="1" spans="1:16" ht="18" customHeight="1" x14ac:dyDescent="0.25">
      <c r="A1" s="240" t="s">
        <v>309</v>
      </c>
      <c r="B1" s="241"/>
      <c r="C1" s="242"/>
      <c r="D1" s="243"/>
      <c r="E1" s="244"/>
      <c r="F1" s="440"/>
      <c r="G1" s="440"/>
      <c r="H1" s="440"/>
      <c r="I1" s="245"/>
      <c r="J1" s="245"/>
      <c r="K1" s="440" t="s">
        <v>310</v>
      </c>
      <c r="L1" s="440"/>
      <c r="M1" s="440"/>
    </row>
    <row r="2" spans="1:16" x14ac:dyDescent="0.25">
      <c r="A2" s="246" t="s">
        <v>311</v>
      </c>
      <c r="B2" s="247"/>
      <c r="C2" s="245"/>
      <c r="D2" s="248"/>
      <c r="E2" s="247"/>
      <c r="F2" s="245"/>
      <c r="G2" s="245"/>
      <c r="H2" s="247"/>
      <c r="I2" s="245"/>
      <c r="J2" s="245"/>
      <c r="K2" s="247"/>
      <c r="L2" s="245"/>
      <c r="M2" s="245"/>
    </row>
    <row r="3" spans="1:16" x14ac:dyDescent="0.25">
      <c r="A3" s="247"/>
      <c r="B3" s="247"/>
      <c r="C3" s="245"/>
      <c r="D3" s="248"/>
      <c r="E3" s="249"/>
      <c r="F3" s="245"/>
      <c r="G3" s="245"/>
      <c r="H3" s="247"/>
      <c r="I3" s="245"/>
      <c r="J3" s="245"/>
      <c r="K3" s="247"/>
      <c r="L3" s="245"/>
      <c r="M3" s="245"/>
      <c r="O3" s="111"/>
    </row>
    <row r="4" spans="1:16" x14ac:dyDescent="0.25">
      <c r="A4" s="441" t="s">
        <v>312</v>
      </c>
      <c r="B4" s="441"/>
      <c r="C4" s="434" t="s">
        <v>313</v>
      </c>
      <c r="D4" s="434"/>
      <c r="E4" s="433" t="s">
        <v>314</v>
      </c>
      <c r="F4" s="431" t="s">
        <v>315</v>
      </c>
      <c r="G4" s="432"/>
      <c r="H4" s="433" t="s">
        <v>316</v>
      </c>
      <c r="I4" s="431" t="s">
        <v>317</v>
      </c>
      <c r="J4" s="432"/>
      <c r="K4" s="433" t="s">
        <v>318</v>
      </c>
      <c r="L4" s="431" t="s">
        <v>319</v>
      </c>
      <c r="M4" s="432"/>
      <c r="N4" s="433" t="s">
        <v>318</v>
      </c>
      <c r="O4" s="431" t="s">
        <v>320</v>
      </c>
      <c r="P4" s="432"/>
    </row>
    <row r="5" spans="1:16" x14ac:dyDescent="0.25">
      <c r="A5" s="250"/>
      <c r="B5" s="250"/>
      <c r="C5" s="251" t="s">
        <v>321</v>
      </c>
      <c r="D5" s="252" t="s">
        <v>322</v>
      </c>
      <c r="E5" s="433"/>
      <c r="F5" s="251" t="s">
        <v>321</v>
      </c>
      <c r="G5" s="251" t="s">
        <v>322</v>
      </c>
      <c r="H5" s="433"/>
      <c r="I5" s="253" t="s">
        <v>321</v>
      </c>
      <c r="J5" s="253" t="s">
        <v>322</v>
      </c>
      <c r="K5" s="433"/>
      <c r="L5" s="253" t="s">
        <v>321</v>
      </c>
      <c r="M5" s="253" t="s">
        <v>322</v>
      </c>
      <c r="N5" s="433"/>
      <c r="O5" s="253" t="s">
        <v>321</v>
      </c>
      <c r="P5" s="253" t="s">
        <v>322</v>
      </c>
    </row>
    <row r="6" spans="1:16" s="214" customFormat="1" x14ac:dyDescent="0.25">
      <c r="A6" s="254" t="s">
        <v>323</v>
      </c>
      <c r="B6" s="255"/>
      <c r="C6" s="256">
        <v>1.2070000000000001</v>
      </c>
      <c r="D6" s="257">
        <v>1.5331999999999999</v>
      </c>
      <c r="E6" s="258">
        <f>(F6/C6-1)*9/12+(G6/D6-1)*3/12</f>
        <v>0.14590019012495803</v>
      </c>
      <c r="F6" s="256">
        <v>1.3831</v>
      </c>
      <c r="G6" s="256">
        <v>1.7568999999999999</v>
      </c>
      <c r="H6" s="258">
        <f>(I6/F6-1)*9/12+(J6/G6-1)*3/12</f>
        <v>4.8000000000000043E-2</v>
      </c>
      <c r="I6" s="166">
        <v>1.4494887999999999</v>
      </c>
      <c r="J6" s="166">
        <v>1.8412312</v>
      </c>
      <c r="K6" s="258">
        <f>(L6/I6-1)*9/12+(M6/J6-1)*3/12</f>
        <v>4.4000000000000039E-2</v>
      </c>
      <c r="L6" s="166">
        <f>I6*(1+'MSCOA - Tariff Structure'!$S$2)</f>
        <v>1.5132663071999999</v>
      </c>
      <c r="M6" s="166">
        <f>J6*(1+'MSCOA - Tariff Structure'!$S$2)</f>
        <v>1.9222453728</v>
      </c>
      <c r="N6" s="259">
        <f>(O6/L6-1)*9/12+(P6/M6-1)*3/12</f>
        <v>4.4999999999999929E-2</v>
      </c>
      <c r="O6" s="260">
        <f>L6*(1+'MSCOA - Tariff Structure'!$T$2)</f>
        <v>1.5813632910239999</v>
      </c>
      <c r="P6" s="260">
        <f>M6*(1+'MSCOA - Tariff Structure'!$T$2)</f>
        <v>2.0087464145759997</v>
      </c>
    </row>
    <row r="7" spans="1:16" x14ac:dyDescent="0.25">
      <c r="A7" s="261" t="s">
        <v>324</v>
      </c>
      <c r="B7" s="262"/>
      <c r="C7" s="263">
        <v>1.2846</v>
      </c>
      <c r="D7" s="264">
        <v>1.6371</v>
      </c>
      <c r="E7" s="265">
        <f>(F7/C7-1)*9/12+(G7/D7-1)*3/12</f>
        <v>0.14589368408171893</v>
      </c>
      <c r="F7" s="263">
        <v>1.472</v>
      </c>
      <c r="G7" s="263">
        <v>1.8759999999999999</v>
      </c>
      <c r="H7" s="265">
        <f>(I7/F7-1)*9/12+(J7/G7-1)*3/12</f>
        <v>4.8000000000000043E-2</v>
      </c>
      <c r="I7" s="133">
        <v>1.542656</v>
      </c>
      <c r="J7" s="133">
        <v>1.9660479999999998</v>
      </c>
      <c r="K7" s="265">
        <f>(L7/I7-1)*9/12+(M7/J7-1)*3/12</f>
        <v>4.4000000000000039E-2</v>
      </c>
      <c r="L7" s="133">
        <f>I7*(1+'MSCOA - Tariff Structure'!$S$2)</f>
        <v>1.6105328640000001</v>
      </c>
      <c r="M7" s="133">
        <f>J7*(1+'MSCOA - Tariff Structure'!$S$2)</f>
        <v>2.0525541119999997</v>
      </c>
      <c r="N7" s="259">
        <f>(O7/L7-1)*9/12+(P7/M7-1)*3/12</f>
        <v>4.4999999999999929E-2</v>
      </c>
      <c r="O7" s="260">
        <f>L7*(1+'MSCOA - Tariff Structure'!$T$2)</f>
        <v>1.68300684288</v>
      </c>
      <c r="P7" s="260">
        <f>M7*(1+'MSCOA - Tariff Structure'!$T$2)</f>
        <v>2.1449190470399997</v>
      </c>
    </row>
    <row r="8" spans="1:16" x14ac:dyDescent="0.25">
      <c r="A8" s="261" t="s">
        <v>325</v>
      </c>
      <c r="B8" s="262"/>
      <c r="C8" s="263">
        <v>1.7528999999999999</v>
      </c>
      <c r="D8" s="264">
        <v>1.9420999999999999</v>
      </c>
      <c r="E8" s="265">
        <f>(F8/C8-1)*9/12+(G8/D8-1)*3/12</f>
        <v>0.14591545779144155</v>
      </c>
      <c r="F8" s="263">
        <v>2.0087000000000002</v>
      </c>
      <c r="G8" s="263">
        <v>2.2254</v>
      </c>
      <c r="H8" s="265">
        <f>(I8/F8-1)*9/12+(J8/G8-1)*3/12</f>
        <v>4.8000000000000043E-2</v>
      </c>
      <c r="I8" s="133">
        <v>2.1051176000000003</v>
      </c>
      <c r="J8" s="133">
        <v>2.3322191999999999</v>
      </c>
      <c r="K8" s="265">
        <f>(L8/I8-1)*9/12+(M8/J8-1)*3/12</f>
        <v>4.4000000000000039E-2</v>
      </c>
      <c r="L8" s="133">
        <f>I8*(1+'MSCOA - Tariff Structure'!$S$2)</f>
        <v>2.1977427744000004</v>
      </c>
      <c r="M8" s="133">
        <f>J8*(1+'MSCOA - Tariff Structure'!$S$2)</f>
        <v>2.4348368448</v>
      </c>
      <c r="N8" s="259">
        <f>(O8/L8-1)*9/12+(P8/M8-1)*3/12</f>
        <v>4.4999999999999929E-2</v>
      </c>
      <c r="O8" s="260">
        <f>L8*(1+'MSCOA - Tariff Structure'!$T$2)</f>
        <v>2.2966411992480005</v>
      </c>
      <c r="P8" s="260">
        <f>M8*(1+'MSCOA - Tariff Structure'!$T$2)</f>
        <v>2.5444045028159996</v>
      </c>
    </row>
    <row r="9" spans="1:16" x14ac:dyDescent="0.25">
      <c r="A9" s="250"/>
      <c r="B9" s="250" t="s">
        <v>326</v>
      </c>
      <c r="C9" s="251">
        <f>SUM(C6:C7)</f>
        <v>2.4916</v>
      </c>
      <c r="D9" s="252">
        <f>SUM(D6:D7)</f>
        <v>3.1703000000000001</v>
      </c>
      <c r="E9" s="266">
        <f>AVERAGE(E6:E8)</f>
        <v>0.1459031106660395</v>
      </c>
      <c r="F9" s="251"/>
      <c r="G9" s="251"/>
      <c r="H9" s="267">
        <f>AVERAGE(H6:H7)</f>
        <v>4.8000000000000043E-2</v>
      </c>
      <c r="I9" s="253"/>
      <c r="J9" s="253"/>
      <c r="K9" s="267">
        <f>AVERAGE(K6:K7)</f>
        <v>4.4000000000000039E-2</v>
      </c>
      <c r="L9" s="268"/>
      <c r="M9" s="268"/>
      <c r="N9" s="267">
        <f>AVERAGE(N6:N7)</f>
        <v>4.4999999999999929E-2</v>
      </c>
      <c r="O9" s="269"/>
      <c r="P9" s="269"/>
    </row>
    <row r="10" spans="1:16" x14ac:dyDescent="0.25">
      <c r="A10" s="262"/>
      <c r="B10" s="262"/>
      <c r="C10" s="270"/>
      <c r="D10" s="271">
        <f>(C9+D9)/2</f>
        <v>2.8309500000000001</v>
      </c>
      <c r="E10" s="262"/>
      <c r="F10" s="270"/>
      <c r="G10" s="270"/>
      <c r="H10" s="272"/>
      <c r="I10" s="273"/>
      <c r="J10" s="273"/>
      <c r="K10" s="265"/>
      <c r="L10" s="273"/>
      <c r="M10" s="273"/>
      <c r="N10" s="214"/>
    </row>
    <row r="11" spans="1:16" ht="15" customHeight="1" x14ac:dyDescent="0.25">
      <c r="A11" s="250" t="s">
        <v>327</v>
      </c>
      <c r="B11" s="250"/>
      <c r="C11" s="434" t="str">
        <f>+$C$4</f>
        <v>2020/2021</v>
      </c>
      <c r="D11" s="435"/>
      <c r="E11" s="433" t="s">
        <v>328</v>
      </c>
      <c r="F11" s="431" t="str">
        <f>+F4</f>
        <v>2021/2022</v>
      </c>
      <c r="G11" s="432"/>
      <c r="H11" s="433" t="str">
        <f>H4</f>
        <v>% Increase (for 22/23)</v>
      </c>
      <c r="I11" s="431" t="str">
        <f>I4</f>
        <v>2022/2023</v>
      </c>
      <c r="J11" s="432"/>
      <c r="K11" s="433" t="str">
        <f>K4</f>
        <v>% Increase (for 2023/24)</v>
      </c>
      <c r="L11" s="431" t="str">
        <f>L4</f>
        <v>2023/2024</v>
      </c>
      <c r="M11" s="432"/>
      <c r="N11" s="433" t="s">
        <v>318</v>
      </c>
      <c r="O11" s="431" t="s">
        <v>320</v>
      </c>
      <c r="P11" s="432"/>
    </row>
    <row r="12" spans="1:16" x14ac:dyDescent="0.25">
      <c r="A12" s="250"/>
      <c r="B12" s="250"/>
      <c r="C12" s="251" t="s">
        <v>321</v>
      </c>
      <c r="D12" s="252" t="s">
        <v>322</v>
      </c>
      <c r="E12" s="433"/>
      <c r="F12" s="251" t="s">
        <v>321</v>
      </c>
      <c r="G12" s="251" t="s">
        <v>322</v>
      </c>
      <c r="H12" s="433"/>
      <c r="I12" s="253" t="s">
        <v>321</v>
      </c>
      <c r="J12" s="253" t="s">
        <v>322</v>
      </c>
      <c r="K12" s="433"/>
      <c r="L12" s="253" t="s">
        <v>321</v>
      </c>
      <c r="M12" s="253" t="s">
        <v>322</v>
      </c>
      <c r="N12" s="433"/>
      <c r="O12" s="253" t="s">
        <v>321</v>
      </c>
      <c r="P12" s="253" t="s">
        <v>322</v>
      </c>
    </row>
    <row r="13" spans="1:16" x14ac:dyDescent="0.25">
      <c r="A13" s="261" t="s">
        <v>329</v>
      </c>
      <c r="B13" s="261" t="s">
        <v>330</v>
      </c>
      <c r="C13" s="104">
        <v>1.5479000000000001</v>
      </c>
      <c r="D13" s="274">
        <v>1.9137</v>
      </c>
      <c r="E13" s="265">
        <f>(F13/C13-1)*9/12+(G13/D13-1)*3/12</f>
        <v>0.1458801388715637</v>
      </c>
      <c r="F13" s="275">
        <v>1.7737000000000001</v>
      </c>
      <c r="G13" s="275">
        <v>2.1928999999999998</v>
      </c>
      <c r="H13" s="265">
        <f>(I13/F13-1)*9/12+(J13/G13-1)*3/12</f>
        <v>4.8000000000000043E-2</v>
      </c>
      <c r="I13" s="133">
        <v>1.8588376</v>
      </c>
      <c r="J13" s="133">
        <v>2.2981591999999997</v>
      </c>
      <c r="K13" s="265">
        <f>(L13/I13-1)*9/12+(M13/J13-1)*3/12</f>
        <v>4.4000000000000039E-2</v>
      </c>
      <c r="L13" s="133">
        <f>I13*(1+'MSCOA - Tariff Structure'!$S$2)</f>
        <v>1.9406264544</v>
      </c>
      <c r="M13" s="133">
        <f>J13*(1+'MSCOA - Tariff Structure'!$S$2)</f>
        <v>2.3992782047999999</v>
      </c>
      <c r="N13" s="259">
        <f>(O13/L13-1)*9/12+(P13/M13-1)*3/12</f>
        <v>4.4999999999999929E-2</v>
      </c>
      <c r="O13" s="260">
        <f>L13*(1+'MSCOA - Tariff Structure'!$T$2)</f>
        <v>2.0279546448479997</v>
      </c>
      <c r="P13" s="260">
        <f>M13*(1+'MSCOA - Tariff Structure'!$T$2)</f>
        <v>2.5072457240159998</v>
      </c>
    </row>
    <row r="14" spans="1:16" x14ac:dyDescent="0.25">
      <c r="A14" s="261" t="s">
        <v>331</v>
      </c>
      <c r="B14" s="261" t="s">
        <v>332</v>
      </c>
      <c r="C14" s="104">
        <v>1.7870999999999999</v>
      </c>
      <c r="D14" s="274">
        <v>2.3218999999999999</v>
      </c>
      <c r="E14" s="265">
        <f>(F14/C14-1)*9/12+(G14/D14-1)*3/12</f>
        <v>0.14588784439422137</v>
      </c>
      <c r="F14" s="275">
        <v>2.0478000000000001</v>
      </c>
      <c r="G14" s="275">
        <v>2.6606999999999998</v>
      </c>
      <c r="H14" s="265">
        <f>(I14/F14-1)*9/12+(J14/G14-1)*3/12</f>
        <v>4.8000000000000043E-2</v>
      </c>
      <c r="I14" s="133">
        <v>2.1460944</v>
      </c>
      <c r="J14" s="133">
        <v>2.7884135999999997</v>
      </c>
      <c r="K14" s="265">
        <f>(L14/I14-1)*9/12+(M14/J14-1)*3/12</f>
        <v>4.4000000000000039E-2</v>
      </c>
      <c r="L14" s="133">
        <f>I14*(1+'MSCOA - Tariff Structure'!$S$2)</f>
        <v>2.2405225536</v>
      </c>
      <c r="M14" s="133">
        <f>J14*(1+'MSCOA - Tariff Structure'!$S$2)</f>
        <v>2.9111037983999997</v>
      </c>
      <c r="N14" s="259">
        <f>(O14/L14-1)*9/12+(P14/M14-1)*3/12</f>
        <v>4.4999999999999929E-2</v>
      </c>
      <c r="O14" s="260">
        <f>L14*(1+'MSCOA - Tariff Structure'!$T$2)</f>
        <v>2.3413460685119998</v>
      </c>
      <c r="P14" s="260">
        <f>M14*(1+'MSCOA - Tariff Structure'!$T$2)</f>
        <v>3.0421034693279996</v>
      </c>
    </row>
    <row r="15" spans="1:16" x14ac:dyDescent="0.25">
      <c r="A15" s="250"/>
      <c r="B15" s="250" t="s">
        <v>333</v>
      </c>
      <c r="C15" s="251"/>
      <c r="D15" s="252"/>
      <c r="E15" s="266">
        <f>AVERAGE(E13:E14)</f>
        <v>0.14588399163289253</v>
      </c>
      <c r="F15" s="251"/>
      <c r="G15" s="251"/>
      <c r="H15" s="276">
        <f>AVERAGE(H13:H14)</f>
        <v>4.8000000000000043E-2</v>
      </c>
      <c r="I15" s="253"/>
      <c r="J15" s="253"/>
      <c r="K15" s="267">
        <f>AVERAGE(K13:K14)</f>
        <v>4.4000000000000039E-2</v>
      </c>
      <c r="L15" s="253"/>
      <c r="M15" s="253"/>
      <c r="N15" s="267">
        <f>AVERAGE(N13:N14)</f>
        <v>4.4999999999999929E-2</v>
      </c>
      <c r="O15" s="269"/>
      <c r="P15" s="269"/>
    </row>
    <row r="16" spans="1:16" x14ac:dyDescent="0.25">
      <c r="A16" s="262"/>
      <c r="B16" s="262"/>
      <c r="C16" s="270"/>
      <c r="D16" s="271"/>
      <c r="E16" s="262"/>
      <c r="F16" s="270"/>
      <c r="G16" s="270"/>
      <c r="H16" s="265"/>
      <c r="I16" s="104"/>
      <c r="J16" s="104"/>
      <c r="K16" s="265"/>
      <c r="L16" s="104"/>
      <c r="M16" s="104"/>
      <c r="N16" s="214"/>
    </row>
    <row r="17" spans="1:16" ht="15" customHeight="1" x14ac:dyDescent="0.25">
      <c r="A17" s="250" t="s">
        <v>334</v>
      </c>
      <c r="B17" s="250"/>
      <c r="C17" s="434" t="str">
        <f>+$C$4</f>
        <v>2020/2021</v>
      </c>
      <c r="D17" s="435"/>
      <c r="E17" s="433" t="str">
        <f>+$E$4</f>
        <v>% Increase (for 21/22)</v>
      </c>
      <c r="F17" s="431" t="str">
        <f>+F11</f>
        <v>2021/2022</v>
      </c>
      <c r="G17" s="432"/>
      <c r="H17" s="433" t="str">
        <f>H11</f>
        <v>% Increase (for 22/23)</v>
      </c>
      <c r="I17" s="431" t="str">
        <f>I11</f>
        <v>2022/2023</v>
      </c>
      <c r="J17" s="432"/>
      <c r="K17" s="433" t="str">
        <f>K11</f>
        <v>% Increase (for 2023/24)</v>
      </c>
      <c r="L17" s="431" t="str">
        <f>L11</f>
        <v>2023/2024</v>
      </c>
      <c r="M17" s="432"/>
      <c r="N17" s="433" t="s">
        <v>318</v>
      </c>
      <c r="O17" s="431" t="s">
        <v>320</v>
      </c>
      <c r="P17" s="432"/>
    </row>
    <row r="18" spans="1:16" x14ac:dyDescent="0.25">
      <c r="A18" s="250"/>
      <c r="B18" s="250"/>
      <c r="C18" s="251" t="s">
        <v>321</v>
      </c>
      <c r="D18" s="252" t="s">
        <v>322</v>
      </c>
      <c r="E18" s="433"/>
      <c r="F18" s="251" t="s">
        <v>321</v>
      </c>
      <c r="G18" s="251" t="s">
        <v>322</v>
      </c>
      <c r="H18" s="433"/>
      <c r="I18" s="253" t="s">
        <v>321</v>
      </c>
      <c r="J18" s="253" t="s">
        <v>322</v>
      </c>
      <c r="K18" s="433"/>
      <c r="L18" s="253" t="s">
        <v>321</v>
      </c>
      <c r="M18" s="253" t="s">
        <v>322</v>
      </c>
      <c r="N18" s="433"/>
      <c r="O18" s="253" t="s">
        <v>321</v>
      </c>
      <c r="P18" s="253" t="s">
        <v>322</v>
      </c>
    </row>
    <row r="19" spans="1:16" x14ac:dyDescent="0.25">
      <c r="A19" s="277" t="s">
        <v>331</v>
      </c>
      <c r="B19" s="261" t="s">
        <v>330</v>
      </c>
      <c r="C19" s="104">
        <v>1.5479000000000001</v>
      </c>
      <c r="D19" s="274">
        <v>1.9137</v>
      </c>
      <c r="E19" s="265">
        <f>(F19/C19-1)*9/12+(G19/D19-1)*3/12</f>
        <v>0.1458801388715637</v>
      </c>
      <c r="F19" s="275">
        <v>1.7737000000000001</v>
      </c>
      <c r="G19" s="275">
        <v>2.1928999999999998</v>
      </c>
      <c r="H19" s="265">
        <f>(I19/F19-1)*9/12+(J19/G19-1)*3/12</f>
        <v>4.8000000000000043E-2</v>
      </c>
      <c r="I19" s="133">
        <v>1.8588376</v>
      </c>
      <c r="J19" s="133">
        <v>2.2981591999999997</v>
      </c>
      <c r="K19" s="265">
        <f>(L19/I19-1)*9/12+(M19/J19-1)*3/12</f>
        <v>4.4000000000000039E-2</v>
      </c>
      <c r="L19" s="133">
        <f>I19*(1+'MSCOA - Tariff Structure'!$S$2)</f>
        <v>1.9406264544</v>
      </c>
      <c r="M19" s="133">
        <f>J19*(1+'MSCOA - Tariff Structure'!$S$2)</f>
        <v>2.3992782047999999</v>
      </c>
      <c r="N19" s="259">
        <f>(O19/L19-1)*9/12+(P19/M19-1)*3/12</f>
        <v>4.4999999999999929E-2</v>
      </c>
      <c r="O19" s="278">
        <f>L19*(1+'MSCOA - Tariff Structure'!$T$2)</f>
        <v>2.0279546448479997</v>
      </c>
      <c r="P19" s="278">
        <f>M19*(1+'MSCOA - Tariff Structure'!$T$2)</f>
        <v>2.5072457240159998</v>
      </c>
    </row>
    <row r="20" spans="1:16" x14ac:dyDescent="0.25">
      <c r="A20" s="277" t="s">
        <v>331</v>
      </c>
      <c r="B20" s="261" t="s">
        <v>332</v>
      </c>
      <c r="C20" s="104">
        <v>1.7870999999999999</v>
      </c>
      <c r="D20" s="274">
        <v>2.3218999999999999</v>
      </c>
      <c r="E20" s="265">
        <f>(F20/C20-1)*9/12+(G20/D20-1)*3/12</f>
        <v>0.14588784439422137</v>
      </c>
      <c r="F20" s="275">
        <v>2.0478000000000001</v>
      </c>
      <c r="G20" s="275">
        <v>2.6606999999999998</v>
      </c>
      <c r="H20" s="265">
        <f>(I20/F20-1)*9/12+(J20/G20-1)*3/12</f>
        <v>4.8000000000000043E-2</v>
      </c>
      <c r="I20" s="133">
        <v>2.1460944</v>
      </c>
      <c r="J20" s="133">
        <v>2.7884135999999997</v>
      </c>
      <c r="K20" s="265">
        <f>(L20/I20-1)*9/12+(M20/J20-1)*3/12</f>
        <v>4.4000000000000039E-2</v>
      </c>
      <c r="L20" s="133">
        <f>I20*(1+'MSCOA - Tariff Structure'!$S$2)</f>
        <v>2.2405225536</v>
      </c>
      <c r="M20" s="133">
        <f>J20*(1+'MSCOA - Tariff Structure'!$S$2)</f>
        <v>2.9111037983999997</v>
      </c>
      <c r="N20" s="259">
        <f>(O20/L20-1)*9/12+(P20/M20-1)*3/12</f>
        <v>4.4999999999999929E-2</v>
      </c>
      <c r="O20" s="278">
        <f>L20*(1+'MSCOA - Tariff Structure'!$T$2)</f>
        <v>2.3413460685119998</v>
      </c>
      <c r="P20" s="278">
        <f>M20*(1+'MSCOA - Tariff Structure'!$T$2)</f>
        <v>3.0421034693279996</v>
      </c>
    </row>
    <row r="21" spans="1:16" x14ac:dyDescent="0.25">
      <c r="A21" s="250"/>
      <c r="B21" s="250" t="s">
        <v>326</v>
      </c>
      <c r="C21" s="251"/>
      <c r="D21" s="252"/>
      <c r="E21" s="266">
        <f>AVERAGE(E19:E20)</f>
        <v>0.14588399163289253</v>
      </c>
      <c r="F21" s="251"/>
      <c r="G21" s="251"/>
      <c r="H21" s="276">
        <f>AVERAGE(H19:H20)</f>
        <v>4.8000000000000043E-2</v>
      </c>
      <c r="I21" s="253"/>
      <c r="J21" s="253"/>
      <c r="K21" s="267">
        <f>AVERAGE(K19:K20)</f>
        <v>4.4000000000000039E-2</v>
      </c>
      <c r="L21" s="253"/>
      <c r="M21" s="253"/>
      <c r="N21" s="267">
        <f>AVERAGE(N19:N20)</f>
        <v>4.4999999999999929E-2</v>
      </c>
      <c r="O21" s="269"/>
      <c r="P21" s="269"/>
    </row>
    <row r="22" spans="1:16" x14ac:dyDescent="0.25">
      <c r="A22" s="277"/>
      <c r="B22" s="277"/>
      <c r="C22" s="270"/>
      <c r="D22" s="271"/>
      <c r="E22" s="262"/>
      <c r="F22" s="270"/>
      <c r="G22" s="270"/>
      <c r="H22" s="265"/>
      <c r="I22" s="133"/>
      <c r="J22" s="104"/>
      <c r="K22" s="265"/>
      <c r="L22" s="104"/>
      <c r="M22" s="104"/>
      <c r="N22" s="214"/>
    </row>
    <row r="23" spans="1:16" ht="15" customHeight="1" x14ac:dyDescent="0.25">
      <c r="A23" s="250" t="s">
        <v>335</v>
      </c>
      <c r="B23" s="250"/>
      <c r="C23" s="434" t="str">
        <f>+$C$4</f>
        <v>2020/2021</v>
      </c>
      <c r="D23" s="435"/>
      <c r="E23" s="433" t="str">
        <f>+$E$4</f>
        <v>% Increase (for 21/22)</v>
      </c>
      <c r="F23" s="431" t="str">
        <f>+F17</f>
        <v>2021/2022</v>
      </c>
      <c r="G23" s="432"/>
      <c r="H23" s="433" t="str">
        <f>H17</f>
        <v>% Increase (for 22/23)</v>
      </c>
      <c r="I23" s="431" t="str">
        <f>I17</f>
        <v>2022/2023</v>
      </c>
      <c r="J23" s="432"/>
      <c r="K23" s="433" t="str">
        <f>K17</f>
        <v>% Increase (for 2023/24)</v>
      </c>
      <c r="L23" s="431" t="str">
        <f>L17</f>
        <v>2023/2024</v>
      </c>
      <c r="M23" s="432"/>
      <c r="N23" s="433" t="s">
        <v>318</v>
      </c>
      <c r="O23" s="431" t="s">
        <v>320</v>
      </c>
      <c r="P23" s="432"/>
    </row>
    <row r="24" spans="1:16" x14ac:dyDescent="0.25">
      <c r="A24" s="250"/>
      <c r="B24" s="250"/>
      <c r="C24" s="251" t="s">
        <v>321</v>
      </c>
      <c r="D24" s="252" t="s">
        <v>322</v>
      </c>
      <c r="E24" s="433"/>
      <c r="F24" s="251" t="s">
        <v>321</v>
      </c>
      <c r="G24" s="251" t="s">
        <v>322</v>
      </c>
      <c r="H24" s="433"/>
      <c r="I24" s="253" t="s">
        <v>321</v>
      </c>
      <c r="J24" s="253" t="s">
        <v>322</v>
      </c>
      <c r="K24" s="433"/>
      <c r="L24" s="253" t="s">
        <v>321</v>
      </c>
      <c r="M24" s="253" t="s">
        <v>322</v>
      </c>
      <c r="N24" s="433"/>
      <c r="O24" s="253" t="s">
        <v>321</v>
      </c>
      <c r="P24" s="253" t="s">
        <v>322</v>
      </c>
    </row>
    <row r="25" spans="1:16" x14ac:dyDescent="0.25">
      <c r="A25" s="262"/>
      <c r="B25" s="277" t="s">
        <v>336</v>
      </c>
      <c r="C25" s="275">
        <v>165.59</v>
      </c>
      <c r="D25" s="279">
        <v>165.59</v>
      </c>
      <c r="E25" s="265">
        <f>(F25/C25-1)*9/12+(G25/D25-1)*3/12</f>
        <v>0.14587173138474552</v>
      </c>
      <c r="F25" s="133">
        <v>189.7449</v>
      </c>
      <c r="G25" s="133">
        <v>189.7449</v>
      </c>
      <c r="H25" s="265">
        <f>(I25/F25-1)*9/12+(J25/G25-1)*3/12</f>
        <v>4.8000000000000043E-2</v>
      </c>
      <c r="I25" s="133">
        <v>198.85265520000002</v>
      </c>
      <c r="J25" s="133">
        <v>198.85265520000002</v>
      </c>
      <c r="K25" s="265">
        <f>(L25/I25-1)*9/12+(M25/J25-1)*3/12</f>
        <v>4.4000000000000039E-2</v>
      </c>
      <c r="L25" s="133">
        <f>I25*(1+'MSCOA - Tariff Structure'!$S$2)</f>
        <v>207.60217202880003</v>
      </c>
      <c r="M25" s="133">
        <f>J25*(1+'MSCOA - Tariff Structure'!$S$2)</f>
        <v>207.60217202880003</v>
      </c>
      <c r="N25" s="259">
        <f>(O25/L25-1)*9/12+(P25/M25-1)*3/12</f>
        <v>4.4999999999999929E-2</v>
      </c>
      <c r="O25" s="278">
        <f>L25*(1+'MSCOA - Tariff Structure'!$T$2)</f>
        <v>216.94426977009601</v>
      </c>
      <c r="P25" s="278">
        <f>M25*(1+'MSCOA - Tariff Structure'!$T$2)</f>
        <v>216.94426977009601</v>
      </c>
    </row>
    <row r="26" spans="1:16" x14ac:dyDescent="0.25">
      <c r="A26" s="277" t="s">
        <v>337</v>
      </c>
      <c r="B26" s="277" t="s">
        <v>338</v>
      </c>
      <c r="C26" s="275">
        <v>2.1518999999999999</v>
      </c>
      <c r="D26" s="279">
        <v>3.9626999999999999</v>
      </c>
      <c r="E26" s="265">
        <f>(F26/C26-1)*9/12+(G26/D26-1)*3/12</f>
        <v>0.14587466329292315</v>
      </c>
      <c r="F26" s="133">
        <v>2.4658000000000002</v>
      </c>
      <c r="G26" s="133">
        <v>4.5407999999999999</v>
      </c>
      <c r="H26" s="265">
        <f>(I26/F26-1)*9/12+(J26/G26-1)*3/12</f>
        <v>4.7999999999999987E-2</v>
      </c>
      <c r="I26" s="133">
        <v>2.5841584000000002</v>
      </c>
      <c r="J26" s="133">
        <v>4.7587583999999996</v>
      </c>
      <c r="K26" s="265">
        <f>(L26/I26-1)*9/12+(M26/J26-1)*3/12</f>
        <v>4.4000000000000039E-2</v>
      </c>
      <c r="L26" s="133">
        <f>I26*(1+'MSCOA - Tariff Structure'!$S$2)</f>
        <v>2.6978613696000004</v>
      </c>
      <c r="M26" s="133">
        <f>J26*(1+'MSCOA - Tariff Structure'!$S$2)</f>
        <v>4.9681437696000001</v>
      </c>
      <c r="N26" s="259">
        <f>(O26/L26-1)*9/12+(P26/M26-1)*3/12</f>
        <v>4.4999999999999929E-2</v>
      </c>
      <c r="O26" s="278">
        <f>L26*(1+'MSCOA - Tariff Structure'!$T$2)</f>
        <v>2.8192651312320001</v>
      </c>
      <c r="P26" s="278">
        <f>M26*(1+'MSCOA - Tariff Structure'!$T$2)</f>
        <v>5.191710239232</v>
      </c>
    </row>
    <row r="27" spans="1:16" x14ac:dyDescent="0.25">
      <c r="A27" s="277" t="s">
        <v>339</v>
      </c>
      <c r="B27" s="277" t="s">
        <v>340</v>
      </c>
      <c r="C27" s="275">
        <v>1.6138999999999999</v>
      </c>
      <c r="D27" s="279">
        <v>2.1781000000000001</v>
      </c>
      <c r="E27" s="265">
        <f>(F27/C27-1)*9/12+(G27/D27-1)*3/12</f>
        <v>0.14592808984390149</v>
      </c>
      <c r="F27" s="133">
        <v>1.8493999999999999</v>
      </c>
      <c r="G27" s="133">
        <v>2.496</v>
      </c>
      <c r="H27" s="265">
        <f>(I27/F27-1)*9/12+(J27/G27-1)*3/12</f>
        <v>4.8000000000000043E-2</v>
      </c>
      <c r="I27" s="133">
        <v>1.9381712</v>
      </c>
      <c r="J27" s="133">
        <v>2.6158079999999999</v>
      </c>
      <c r="K27" s="265">
        <f>(L27/I27-1)*9/12+(M27/J27-1)*3/12</f>
        <v>4.4000000000000039E-2</v>
      </c>
      <c r="L27" s="133">
        <f>I27*(1+'MSCOA - Tariff Structure'!$S$2)</f>
        <v>2.0234507328000002</v>
      </c>
      <c r="M27" s="133">
        <f>J27*(1+'MSCOA - Tariff Structure'!$S$2)</f>
        <v>2.730903552</v>
      </c>
      <c r="N27" s="259">
        <f>(O27/L27-1)*9/12+(P27/M27-1)*3/12</f>
        <v>4.4999999999999929E-2</v>
      </c>
      <c r="O27" s="278">
        <f>L27*(1+'MSCOA - Tariff Structure'!$T$2)</f>
        <v>2.1145060157760001</v>
      </c>
      <c r="P27" s="278">
        <f>M27*(1+'MSCOA - Tariff Structure'!$T$2)</f>
        <v>2.8537942118399999</v>
      </c>
    </row>
    <row r="28" spans="1:16" x14ac:dyDescent="0.25">
      <c r="A28" s="277" t="s">
        <v>341</v>
      </c>
      <c r="B28" s="277" t="s">
        <v>342</v>
      </c>
      <c r="C28" s="275">
        <v>1.3621000000000001</v>
      </c>
      <c r="D28" s="279">
        <v>2.0994000000000002</v>
      </c>
      <c r="E28" s="265">
        <f>(F28/C28-1)*9/12+(G28/D28-1)*3/12</f>
        <v>0.1458829737062487</v>
      </c>
      <c r="F28" s="133">
        <v>1.5608</v>
      </c>
      <c r="G28" s="133">
        <v>2.4056999999999999</v>
      </c>
      <c r="H28" s="265">
        <f>(I28/F28-1)*9/12+(J28/G28-1)*3/12</f>
        <v>4.8000000000000043E-2</v>
      </c>
      <c r="I28" s="133">
        <v>1.6357184</v>
      </c>
      <c r="J28" s="133">
        <v>2.5211736</v>
      </c>
      <c r="K28" s="265">
        <f>(L28/I28-1)*9/12+(M28/J28-1)*3/12</f>
        <v>4.4000000000000039E-2</v>
      </c>
      <c r="L28" s="133">
        <f>I28*(1+'MSCOA - Tariff Structure'!$S$2)</f>
        <v>1.7076900096000001</v>
      </c>
      <c r="M28" s="133">
        <f>J28*(1+'MSCOA - Tariff Structure'!$S$2)</f>
        <v>2.6321052384000003</v>
      </c>
      <c r="N28" s="259">
        <f>(O28/L28-1)*9/12+(P28/M28-1)*3/12</f>
        <v>4.4999999999999929E-2</v>
      </c>
      <c r="O28" s="278">
        <f>L28*(1+'MSCOA - Tariff Structure'!$T$2)</f>
        <v>1.7845360600319999</v>
      </c>
      <c r="P28" s="278">
        <f>M28*(1+'MSCOA - Tariff Structure'!$T$2)</f>
        <v>2.750549974128</v>
      </c>
    </row>
    <row r="29" spans="1:16" x14ac:dyDescent="0.25">
      <c r="A29" s="250"/>
      <c r="B29" s="250" t="s">
        <v>326</v>
      </c>
      <c r="C29" s="251"/>
      <c r="D29" s="252"/>
      <c r="E29" s="266">
        <f>AVERAGE(E25:E28)</f>
        <v>0.14588936455695473</v>
      </c>
      <c r="F29" s="251"/>
      <c r="G29" s="251"/>
      <c r="H29" s="276">
        <f>AVERAGE(H27:H28)</f>
        <v>4.8000000000000043E-2</v>
      </c>
      <c r="I29" s="253"/>
      <c r="J29" s="253"/>
      <c r="K29" s="276">
        <f>AVERAGE(K25:K28)</f>
        <v>4.4000000000000039E-2</v>
      </c>
      <c r="L29" s="253"/>
      <c r="M29" s="253"/>
      <c r="N29" s="276">
        <f>AVERAGE(N25:N28)</f>
        <v>4.4999999999999929E-2</v>
      </c>
      <c r="O29" s="269"/>
      <c r="P29" s="269"/>
    </row>
    <row r="30" spans="1:16" x14ac:dyDescent="0.25">
      <c r="A30" s="262"/>
      <c r="B30" s="262"/>
      <c r="C30" s="270"/>
      <c r="E30" s="262"/>
      <c r="F30" s="270"/>
      <c r="G30" s="270"/>
      <c r="H30" s="265"/>
      <c r="I30" s="133"/>
      <c r="J30" s="104"/>
      <c r="K30" s="265"/>
      <c r="L30" s="104"/>
      <c r="M30" s="104"/>
      <c r="N30" s="214"/>
    </row>
    <row r="31" spans="1:16" ht="15" customHeight="1" x14ac:dyDescent="0.25">
      <c r="A31" s="250" t="s">
        <v>343</v>
      </c>
      <c r="B31" s="250"/>
      <c r="C31" s="434" t="str">
        <f>+$C$4</f>
        <v>2020/2021</v>
      </c>
      <c r="D31" s="435"/>
      <c r="E31" s="433" t="str">
        <f>+$E$4</f>
        <v>% Increase (for 21/22)</v>
      </c>
      <c r="F31" s="431" t="str">
        <f>+F23</f>
        <v>2021/2022</v>
      </c>
      <c r="G31" s="432"/>
      <c r="H31" s="433" t="str">
        <f>H23</f>
        <v>% Increase (for 22/23)</v>
      </c>
      <c r="I31" s="431" t="str">
        <f>I23</f>
        <v>2022/2023</v>
      </c>
      <c r="J31" s="432"/>
      <c r="K31" s="433" t="str">
        <f>K23</f>
        <v>% Increase (for 2023/24)</v>
      </c>
      <c r="L31" s="431" t="str">
        <f>L23</f>
        <v>2023/2024</v>
      </c>
      <c r="M31" s="432"/>
      <c r="N31" s="433" t="s">
        <v>318</v>
      </c>
      <c r="O31" s="431" t="s">
        <v>320</v>
      </c>
      <c r="P31" s="432"/>
    </row>
    <row r="32" spans="1:16" x14ac:dyDescent="0.25">
      <c r="A32" s="250"/>
      <c r="B32" s="250"/>
      <c r="C32" s="251" t="s">
        <v>321</v>
      </c>
      <c r="D32" s="252" t="s">
        <v>322</v>
      </c>
      <c r="E32" s="433"/>
      <c r="F32" s="251" t="s">
        <v>321</v>
      </c>
      <c r="G32" s="251" t="s">
        <v>322</v>
      </c>
      <c r="H32" s="433"/>
      <c r="I32" s="253" t="s">
        <v>321</v>
      </c>
      <c r="J32" s="253" t="s">
        <v>322</v>
      </c>
      <c r="K32" s="433"/>
      <c r="L32" s="253" t="s">
        <v>321</v>
      </c>
      <c r="M32" s="253" t="s">
        <v>322</v>
      </c>
      <c r="N32" s="433"/>
      <c r="O32" s="253" t="s">
        <v>321</v>
      </c>
      <c r="P32" s="253" t="s">
        <v>322</v>
      </c>
    </row>
    <row r="33" spans="1:16" x14ac:dyDescent="0.25">
      <c r="A33" s="262"/>
      <c r="B33" s="277" t="s">
        <v>344</v>
      </c>
      <c r="C33" s="275">
        <v>471.66</v>
      </c>
      <c r="D33" s="279">
        <v>471.66</v>
      </c>
      <c r="E33" s="265">
        <f>(F33/C33-1)*9/12+(G33/D33-1)*3/12</f>
        <v>0.14589619641266993</v>
      </c>
      <c r="F33" s="133">
        <v>540.47339999999997</v>
      </c>
      <c r="G33" s="133">
        <v>540.47339999999997</v>
      </c>
      <c r="H33" s="265">
        <f>(I33/F33-1)*9/12+(J33/G33-1)*3/12</f>
        <v>4.8000000000000043E-2</v>
      </c>
      <c r="I33" s="133">
        <v>566.41612320000002</v>
      </c>
      <c r="J33" s="133">
        <v>566.41612320000002</v>
      </c>
      <c r="K33" s="265">
        <f>(L33/I33-1)*9/12+(M33/J33-1)*3/12</f>
        <v>4.4000000000000039E-2</v>
      </c>
      <c r="L33" s="133">
        <f>I33*(1+'MSCOA - Tariff Structure'!$S$2)</f>
        <v>591.33843262080006</v>
      </c>
      <c r="M33" s="133">
        <f>J33*(1+'MSCOA - Tariff Structure'!$S$2)</f>
        <v>591.33843262080006</v>
      </c>
      <c r="N33" s="259">
        <f>(O33/L33-1)*9/12+(P33/M33-1)*3/12</f>
        <v>4.4999999999999929E-2</v>
      </c>
      <c r="O33" s="278">
        <f>L33*(1+'MSCOA - Tariff Structure'!$T$2)</f>
        <v>617.948662088736</v>
      </c>
      <c r="P33" s="278">
        <f>M33*(1+'MSCOA - Tariff Structure'!$T$2)</f>
        <v>617.948662088736</v>
      </c>
    </row>
    <row r="34" spans="1:16" x14ac:dyDescent="0.25">
      <c r="A34" s="277" t="s">
        <v>337</v>
      </c>
      <c r="B34" s="277" t="s">
        <v>338</v>
      </c>
      <c r="C34" s="275">
        <v>2.1518999999999999</v>
      </c>
      <c r="D34" s="279">
        <v>3.9626999999999999</v>
      </c>
      <c r="E34" s="265">
        <f>(F34/C34-1)*9/12+(G34/D34-1)*3/12</f>
        <v>0.14587466329292315</v>
      </c>
      <c r="F34" s="133">
        <v>2.4658000000000002</v>
      </c>
      <c r="G34" s="133">
        <v>4.5407999999999999</v>
      </c>
      <c r="H34" s="265">
        <f>(I34/F34-1)*9/12+(J34/G34-1)*3/12</f>
        <v>4.7999999999999987E-2</v>
      </c>
      <c r="I34" s="133">
        <v>2.5841584000000002</v>
      </c>
      <c r="J34" s="133">
        <v>4.7587583999999996</v>
      </c>
      <c r="K34" s="265">
        <f>(L34/I34-1)*9/12+(M34/J34-1)*3/12</f>
        <v>4.4000000000000039E-2</v>
      </c>
      <c r="L34" s="133">
        <f>I34*(1+'MSCOA - Tariff Structure'!$S$2)</f>
        <v>2.6978613696000004</v>
      </c>
      <c r="M34" s="133">
        <f>J34*(1+'MSCOA - Tariff Structure'!$S$2)</f>
        <v>4.9681437696000001</v>
      </c>
      <c r="N34" s="259">
        <f>(O34/L34-1)*9/12+(P34/M34-1)*3/12</f>
        <v>4.4999999999999929E-2</v>
      </c>
      <c r="O34" s="278">
        <f>L34*(1+'MSCOA - Tariff Structure'!$T$2)</f>
        <v>2.8192651312320001</v>
      </c>
      <c r="P34" s="278">
        <f>M34*(1+'MSCOA - Tariff Structure'!$T$2)</f>
        <v>5.191710239232</v>
      </c>
    </row>
    <row r="35" spans="1:16" x14ac:dyDescent="0.25">
      <c r="A35" s="277" t="s">
        <v>339</v>
      </c>
      <c r="B35" s="277" t="s">
        <v>340</v>
      </c>
      <c r="C35" s="275">
        <v>1.6138999999999999</v>
      </c>
      <c r="D35" s="279">
        <v>2.1781999999999999</v>
      </c>
      <c r="E35" s="265">
        <f>(F35/C35-1)*9/12+(G35/D35-1)*3/12</f>
        <v>0.14591493732238459</v>
      </c>
      <c r="F35" s="133">
        <v>1.8493999999999999</v>
      </c>
      <c r="G35" s="133">
        <v>2.496</v>
      </c>
      <c r="H35" s="265">
        <f>(I35/F35-1)*9/12+(J35/G35-1)*3/12</f>
        <v>4.8000000000000043E-2</v>
      </c>
      <c r="I35" s="133">
        <v>1.9381712</v>
      </c>
      <c r="J35" s="133">
        <v>2.6158079999999999</v>
      </c>
      <c r="K35" s="265">
        <f>(L35/I35-1)*9/12+(M35/J35-1)*3/12</f>
        <v>4.4000000000000039E-2</v>
      </c>
      <c r="L35" s="133">
        <f>I35*(1+'MSCOA - Tariff Structure'!$S$2)</f>
        <v>2.0234507328000002</v>
      </c>
      <c r="M35" s="133">
        <f>J35*(1+'MSCOA - Tariff Structure'!$S$2)</f>
        <v>2.730903552</v>
      </c>
      <c r="N35" s="259">
        <f>(O35/L35-1)*9/12+(P35/M35-1)*3/12</f>
        <v>4.4999999999999929E-2</v>
      </c>
      <c r="O35" s="278">
        <f>L35*(1+'MSCOA - Tariff Structure'!$T$2)</f>
        <v>2.1145060157760001</v>
      </c>
      <c r="P35" s="278">
        <f>M35*(1+'MSCOA - Tariff Structure'!$T$2)</f>
        <v>2.8537942118399999</v>
      </c>
    </row>
    <row r="36" spans="1:16" x14ac:dyDescent="0.25">
      <c r="A36" s="277" t="s">
        <v>341</v>
      </c>
      <c r="B36" s="277" t="s">
        <v>342</v>
      </c>
      <c r="C36" s="275">
        <v>1.3621000000000001</v>
      </c>
      <c r="D36" s="279">
        <v>2.0994000000000002</v>
      </c>
      <c r="E36" s="265">
        <f>(F36/C36-1)*9/12+(G36/D36-1)*3/12</f>
        <v>0.1458829737062487</v>
      </c>
      <c r="F36" s="133">
        <v>1.5608</v>
      </c>
      <c r="G36" s="133">
        <v>2.4056999999999999</v>
      </c>
      <c r="H36" s="265">
        <f>(I36/F36-1)*9/12+(J36/G36-1)*3/12</f>
        <v>4.8000000000000043E-2</v>
      </c>
      <c r="I36" s="133">
        <v>1.6357184</v>
      </c>
      <c r="J36" s="133">
        <v>2.5211736</v>
      </c>
      <c r="K36" s="265">
        <f>(L36/I36-1)*9/12+(M36/J36-1)*3/12</f>
        <v>4.4000000000000039E-2</v>
      </c>
      <c r="L36" s="133">
        <f>I36*(1+'MSCOA - Tariff Structure'!$S$2)</f>
        <v>1.7076900096000001</v>
      </c>
      <c r="M36" s="133">
        <f>J36*(1+'MSCOA - Tariff Structure'!$S$2)</f>
        <v>2.6321052384000003</v>
      </c>
      <c r="N36" s="259">
        <f>(O36/L36-1)*9/12+(P36/M36-1)*3/12</f>
        <v>4.4999999999999929E-2</v>
      </c>
      <c r="O36" s="278">
        <f>L36*(1+'MSCOA - Tariff Structure'!$T$2)</f>
        <v>1.7845360600319999</v>
      </c>
      <c r="P36" s="278">
        <f>M36*(1+'MSCOA - Tariff Structure'!$T$2)</f>
        <v>2.750549974128</v>
      </c>
    </row>
    <row r="37" spans="1:16" x14ac:dyDescent="0.25">
      <c r="A37" s="250"/>
      <c r="B37" s="250" t="s">
        <v>326</v>
      </c>
      <c r="C37" s="251"/>
      <c r="D37" s="252"/>
      <c r="E37" s="266">
        <f>AVERAGE(E33:E36)</f>
        <v>0.14589219268355658</v>
      </c>
      <c r="F37" s="251"/>
      <c r="G37" s="251"/>
      <c r="H37" s="276">
        <f>AVERAGE(H35:H36)</f>
        <v>4.8000000000000043E-2</v>
      </c>
      <c r="I37" s="253"/>
      <c r="J37" s="253"/>
      <c r="K37" s="276">
        <f>AVERAGE(K33:K36)</f>
        <v>4.4000000000000039E-2</v>
      </c>
      <c r="L37" s="253"/>
      <c r="M37" s="253"/>
      <c r="N37" s="276">
        <f>AVERAGE(N33:N36)</f>
        <v>4.4999999999999929E-2</v>
      </c>
      <c r="O37" s="269"/>
      <c r="P37" s="269"/>
    </row>
    <row r="38" spans="1:16" x14ac:dyDescent="0.25">
      <c r="A38" s="262"/>
      <c r="B38" s="262"/>
      <c r="C38" s="270"/>
      <c r="E38" s="262"/>
      <c r="F38" s="270"/>
      <c r="G38" s="270"/>
      <c r="H38" s="265"/>
      <c r="I38" s="133"/>
      <c r="J38" s="104"/>
      <c r="K38" s="265"/>
      <c r="L38" s="104"/>
      <c r="M38" s="104"/>
      <c r="N38" s="214"/>
    </row>
    <row r="39" spans="1:16" ht="15" customHeight="1" x14ac:dyDescent="0.25">
      <c r="A39" s="250" t="s">
        <v>345</v>
      </c>
      <c r="B39" s="250"/>
      <c r="C39" s="434" t="str">
        <f>+$C$4</f>
        <v>2020/2021</v>
      </c>
      <c r="D39" s="435"/>
      <c r="E39" s="433" t="str">
        <f>+$E$4</f>
        <v>% Increase (for 21/22)</v>
      </c>
      <c r="F39" s="431" t="str">
        <f>+F31</f>
        <v>2021/2022</v>
      </c>
      <c r="G39" s="432"/>
      <c r="H39" s="433" t="str">
        <f>H31</f>
        <v>% Increase (for 22/23)</v>
      </c>
      <c r="I39" s="431" t="str">
        <f>I31</f>
        <v>2022/2023</v>
      </c>
      <c r="J39" s="432"/>
      <c r="K39" s="433" t="str">
        <f>K31</f>
        <v>% Increase (for 2023/24)</v>
      </c>
      <c r="L39" s="431" t="str">
        <f>L31</f>
        <v>2023/2024</v>
      </c>
      <c r="M39" s="432"/>
      <c r="N39" s="433" t="s">
        <v>318</v>
      </c>
      <c r="O39" s="431" t="s">
        <v>320</v>
      </c>
      <c r="P39" s="432"/>
    </row>
    <row r="40" spans="1:16" x14ac:dyDescent="0.25">
      <c r="A40" s="250"/>
      <c r="B40" s="250"/>
      <c r="C40" s="251" t="s">
        <v>321</v>
      </c>
      <c r="D40" s="252" t="s">
        <v>322</v>
      </c>
      <c r="E40" s="433"/>
      <c r="F40" s="251" t="s">
        <v>321</v>
      </c>
      <c r="G40" s="251" t="s">
        <v>322</v>
      </c>
      <c r="H40" s="433"/>
      <c r="I40" s="253" t="s">
        <v>321</v>
      </c>
      <c r="J40" s="253" t="s">
        <v>322</v>
      </c>
      <c r="K40" s="433"/>
      <c r="L40" s="253" t="s">
        <v>321</v>
      </c>
      <c r="M40" s="253" t="s">
        <v>322</v>
      </c>
      <c r="N40" s="433"/>
      <c r="O40" s="253" t="s">
        <v>321</v>
      </c>
      <c r="P40" s="253" t="s">
        <v>322</v>
      </c>
    </row>
    <row r="41" spans="1:16" x14ac:dyDescent="0.25">
      <c r="A41" s="262"/>
      <c r="B41" s="277" t="s">
        <v>346</v>
      </c>
      <c r="C41" s="281">
        <v>2.3075000000000001</v>
      </c>
      <c r="D41" s="282">
        <v>2.4125999999999999</v>
      </c>
      <c r="E41" s="265">
        <f>(F41/C41-1)*9/12+(G41/D41-1)*3/12</f>
        <v>0.14591829813780383</v>
      </c>
      <c r="F41" s="275">
        <v>2.6441909265520005</v>
      </c>
      <c r="G41" s="275">
        <v>2.764691249572</v>
      </c>
      <c r="H41" s="265">
        <f>(I41/F41-1)*9/12+(J41/G41-1)*3/12</f>
        <v>4.7994049732481003E-2</v>
      </c>
      <c r="I41" s="133">
        <v>2.7711216000000003</v>
      </c>
      <c r="J41" s="133">
        <v>2.8973008</v>
      </c>
      <c r="K41" s="265">
        <f>(L41/I41-1)*9/12+(M41/J41-1)*3/12</f>
        <v>4.4000000000000039E-2</v>
      </c>
      <c r="L41" s="133">
        <f>I41*(1+'MSCOA - Tariff Structure'!$S$2)</f>
        <v>2.8930509504000006</v>
      </c>
      <c r="M41" s="133">
        <f>J41*(1+'MSCOA - Tariff Structure'!$S$2)</f>
        <v>3.0247820352000003</v>
      </c>
      <c r="N41" s="259">
        <f>(O41/L41-1)*9/12+(P41/M41-1)*3/12</f>
        <v>4.4999999999999929E-2</v>
      </c>
      <c r="O41" s="278">
        <f>L41*(1+'MSCOA - Tariff Structure'!$T$2)</f>
        <v>3.0232382431680005</v>
      </c>
      <c r="P41" s="278">
        <f>M41*(1+'MSCOA - Tariff Structure'!$T$2)</f>
        <v>3.1608972267840003</v>
      </c>
    </row>
    <row r="42" spans="1:16" x14ac:dyDescent="0.25">
      <c r="A42" s="250"/>
      <c r="B42" s="250" t="s">
        <v>326</v>
      </c>
      <c r="C42" s="283"/>
      <c r="D42" s="252"/>
      <c r="E42" s="266">
        <f>AVERAGE(E41)</f>
        <v>0.14591829813780383</v>
      </c>
      <c r="F42" s="283"/>
      <c r="G42" s="251"/>
      <c r="H42" s="276">
        <f>AVERAGE(H40:H41)</f>
        <v>4.7994049732481003E-2</v>
      </c>
      <c r="I42" s="253"/>
      <c r="J42" s="253"/>
      <c r="K42" s="276">
        <f>AVERAGE(K41)</f>
        <v>4.4000000000000039E-2</v>
      </c>
      <c r="L42" s="253"/>
      <c r="M42" s="253"/>
      <c r="N42" s="276">
        <f>AVERAGE(N41)</f>
        <v>4.4999999999999929E-2</v>
      </c>
      <c r="O42" s="269"/>
      <c r="P42" s="269"/>
    </row>
    <row r="43" spans="1:16" x14ac:dyDescent="0.25">
      <c r="A43" s="262"/>
      <c r="B43" s="262"/>
      <c r="C43" s="270"/>
      <c r="D43" s="271"/>
      <c r="E43" s="262"/>
      <c r="F43" s="270"/>
      <c r="G43" s="270"/>
      <c r="H43" s="265"/>
      <c r="I43" s="133"/>
      <c r="J43" s="104"/>
      <c r="K43" s="265"/>
      <c r="L43" s="104"/>
      <c r="M43" s="104"/>
      <c r="N43" s="214"/>
    </row>
    <row r="44" spans="1:16" ht="15" customHeight="1" x14ac:dyDescent="0.25">
      <c r="A44" s="250" t="s">
        <v>347</v>
      </c>
      <c r="B44" s="250"/>
      <c r="C44" s="434" t="str">
        <f>+$C$4</f>
        <v>2020/2021</v>
      </c>
      <c r="D44" s="435"/>
      <c r="E44" s="433" t="str">
        <f>+$E$4</f>
        <v>% Increase (for 21/22)</v>
      </c>
      <c r="F44" s="431" t="str">
        <f>+F39</f>
        <v>2021/2022</v>
      </c>
      <c r="G44" s="432"/>
      <c r="H44" s="433" t="str">
        <f>H39</f>
        <v>% Increase (for 22/23)</v>
      </c>
      <c r="I44" s="431" t="str">
        <f>I39</f>
        <v>2022/2023</v>
      </c>
      <c r="J44" s="432"/>
      <c r="K44" s="433" t="str">
        <f>K39</f>
        <v>% Increase (for 2023/24)</v>
      </c>
      <c r="L44" s="431" t="str">
        <f>L39</f>
        <v>2023/2024</v>
      </c>
      <c r="M44" s="432"/>
      <c r="N44" s="433" t="s">
        <v>318</v>
      </c>
      <c r="O44" s="431" t="s">
        <v>320</v>
      </c>
      <c r="P44" s="432"/>
    </row>
    <row r="45" spans="1:16" x14ac:dyDescent="0.25">
      <c r="A45" s="250" t="s">
        <v>348</v>
      </c>
      <c r="B45" s="250"/>
      <c r="C45" s="251" t="s">
        <v>321</v>
      </c>
      <c r="D45" s="252" t="s">
        <v>322</v>
      </c>
      <c r="E45" s="433"/>
      <c r="F45" s="251" t="s">
        <v>321</v>
      </c>
      <c r="G45" s="251" t="s">
        <v>322</v>
      </c>
      <c r="H45" s="433"/>
      <c r="I45" s="253" t="s">
        <v>321</v>
      </c>
      <c r="J45" s="253" t="s">
        <v>322</v>
      </c>
      <c r="K45" s="433"/>
      <c r="L45" s="253" t="s">
        <v>321</v>
      </c>
      <c r="M45" s="253" t="s">
        <v>322</v>
      </c>
      <c r="N45" s="433"/>
      <c r="O45" s="253" t="s">
        <v>321</v>
      </c>
      <c r="P45" s="253" t="s">
        <v>322</v>
      </c>
    </row>
    <row r="46" spans="1:16" x14ac:dyDescent="0.25">
      <c r="A46" s="284" t="s">
        <v>349</v>
      </c>
      <c r="B46" s="277" t="s">
        <v>346</v>
      </c>
      <c r="C46" s="281">
        <v>2.3075000000000001</v>
      </c>
      <c r="D46" s="282">
        <v>2.4125999999999999</v>
      </c>
      <c r="E46" s="265">
        <f>(F46/C46-1)*9/12+(G46/D46-1)*3/12</f>
        <v>0.14591829813780383</v>
      </c>
      <c r="F46" s="275">
        <v>2.6441909265520005</v>
      </c>
      <c r="G46" s="275">
        <v>2.764691249572</v>
      </c>
      <c r="H46" s="265">
        <f>(I46/F46-1)*9/12+(J46/G46-1)*3/12</f>
        <v>4.7994049732481003E-2</v>
      </c>
      <c r="I46" s="133">
        <v>2.7711216000000003</v>
      </c>
      <c r="J46" s="133">
        <v>2.8973008</v>
      </c>
      <c r="K46" s="265">
        <f>(L46/I46-1)*9/12+(M46/J46-1)*3/12</f>
        <v>4.4000000000000039E-2</v>
      </c>
      <c r="L46" s="133">
        <f>I46*(1+'MSCOA - Tariff Structure'!$S$2)</f>
        <v>2.8930509504000006</v>
      </c>
      <c r="M46" s="133">
        <f>J46*(1+'MSCOA - Tariff Structure'!$S$2)</f>
        <v>3.0247820352000003</v>
      </c>
      <c r="N46" s="259">
        <f>(O46/L46-1)*9/12+(P46/M46-1)*3/12</f>
        <v>4.4999999999999929E-2</v>
      </c>
      <c r="O46" s="278">
        <f>L46*(1+'MSCOA - Tariff Structure'!$T$2)</f>
        <v>3.0232382431680005</v>
      </c>
      <c r="P46" s="278">
        <f>M46*(1+'MSCOA - Tariff Structure'!$T$2)</f>
        <v>3.1608972267840003</v>
      </c>
    </row>
    <row r="47" spans="1:16" x14ac:dyDescent="0.25">
      <c r="A47" s="250"/>
      <c r="B47" s="250" t="s">
        <v>326</v>
      </c>
      <c r="C47" s="251"/>
      <c r="D47" s="252"/>
      <c r="E47" s="266">
        <f>AVERAGE(E46)</f>
        <v>0.14591829813780383</v>
      </c>
      <c r="F47" s="251"/>
      <c r="G47" s="251"/>
      <c r="H47" s="276">
        <f>AVERAGE(H45:H46)</f>
        <v>4.7994049732481003E-2</v>
      </c>
      <c r="I47" s="253"/>
      <c r="J47" s="253"/>
      <c r="K47" s="276">
        <f>AVERAGE(K46)</f>
        <v>4.4000000000000039E-2</v>
      </c>
      <c r="L47" s="253"/>
      <c r="M47" s="253"/>
      <c r="N47" s="285"/>
      <c r="O47" s="269"/>
      <c r="P47" s="269"/>
    </row>
    <row r="48" spans="1:16" x14ac:dyDescent="0.25">
      <c r="A48" s="262"/>
      <c r="B48" s="262"/>
      <c r="C48" s="270"/>
      <c r="D48" s="271"/>
      <c r="E48" s="262"/>
      <c r="F48" s="270"/>
      <c r="G48" s="270"/>
      <c r="H48" s="265"/>
      <c r="I48" s="133"/>
      <c r="J48" s="104"/>
      <c r="K48" s="265"/>
      <c r="L48" s="104"/>
      <c r="M48" s="104"/>
      <c r="N48" s="214"/>
    </row>
    <row r="49" spans="1:16" ht="15" customHeight="1" x14ac:dyDescent="0.25">
      <c r="A49" s="250" t="s">
        <v>350</v>
      </c>
      <c r="B49" s="250"/>
      <c r="C49" s="434" t="str">
        <f>+$C$4</f>
        <v>2020/2021</v>
      </c>
      <c r="D49" s="435"/>
      <c r="E49" s="433" t="str">
        <f>+$E$4</f>
        <v>% Increase (for 21/22)</v>
      </c>
      <c r="F49" s="431" t="str">
        <f>+F44</f>
        <v>2021/2022</v>
      </c>
      <c r="G49" s="432"/>
      <c r="H49" s="433" t="str">
        <f>H44</f>
        <v>% Increase (for 22/23)</v>
      </c>
      <c r="I49" s="431" t="str">
        <f>I44</f>
        <v>2022/2023</v>
      </c>
      <c r="J49" s="432"/>
      <c r="K49" s="433" t="str">
        <f>K44</f>
        <v>% Increase (for 2023/24)</v>
      </c>
      <c r="L49" s="431" t="str">
        <f>L44</f>
        <v>2023/2024</v>
      </c>
      <c r="M49" s="432"/>
      <c r="N49" s="433" t="s">
        <v>318</v>
      </c>
      <c r="O49" s="431" t="s">
        <v>320</v>
      </c>
      <c r="P49" s="432"/>
    </row>
    <row r="50" spans="1:16" x14ac:dyDescent="0.25">
      <c r="A50" s="250"/>
      <c r="B50" s="250"/>
      <c r="C50" s="251" t="s">
        <v>321</v>
      </c>
      <c r="D50" s="252" t="s">
        <v>322</v>
      </c>
      <c r="E50" s="433"/>
      <c r="F50" s="251" t="s">
        <v>321</v>
      </c>
      <c r="G50" s="251" t="s">
        <v>322</v>
      </c>
      <c r="H50" s="433"/>
      <c r="I50" s="253" t="s">
        <v>321</v>
      </c>
      <c r="J50" s="253" t="s">
        <v>322</v>
      </c>
      <c r="K50" s="433"/>
      <c r="L50" s="253" t="s">
        <v>321</v>
      </c>
      <c r="M50" s="253" t="s">
        <v>322</v>
      </c>
      <c r="N50" s="433"/>
      <c r="O50" s="253" t="s">
        <v>321</v>
      </c>
      <c r="P50" s="253" t="s">
        <v>322</v>
      </c>
    </row>
    <row r="51" spans="1:16" x14ac:dyDescent="0.25">
      <c r="A51" s="262"/>
      <c r="B51" s="277" t="s">
        <v>336</v>
      </c>
      <c r="C51" s="275">
        <v>170.03</v>
      </c>
      <c r="D51" s="279">
        <v>170.03</v>
      </c>
      <c r="E51" s="265">
        <f>(F51/C51-1)*9/12+(G51/D51-1)*3/12</f>
        <v>0.10498147385755452</v>
      </c>
      <c r="F51" s="275">
        <v>187.88</v>
      </c>
      <c r="G51" s="275">
        <v>187.88</v>
      </c>
      <c r="H51" s="265">
        <f>(I51/F51-1)*9/12+(J51/G51-1)*3/12</f>
        <v>8.8899999999999979E-2</v>
      </c>
      <c r="I51" s="286">
        <f t="shared" ref="I51:J54" si="0">(F51*8.89%)+F51</f>
        <v>204.58253199999999</v>
      </c>
      <c r="J51" s="286">
        <f t="shared" si="0"/>
        <v>204.58253199999999</v>
      </c>
      <c r="K51" s="265">
        <f>(L51/I51-1)*9/12+(M51/J51-1)*3/12</f>
        <v>4.4000000000000039E-2</v>
      </c>
      <c r="L51" s="133">
        <f>I51*(1+'MSCOA - Tariff Structure'!$S$2)</f>
        <v>213.58416340799999</v>
      </c>
      <c r="M51" s="133">
        <f>J51*(1+'MSCOA - Tariff Structure'!$S$2)</f>
        <v>213.58416340799999</v>
      </c>
      <c r="N51" s="259">
        <f>(O51/L51-1)*9/12+(P51/M51-1)*3/12</f>
        <v>4.4999999999999929E-2</v>
      </c>
      <c r="O51" s="278">
        <f>L51*(1+'MSCOA - Tariff Structure'!$T$2)</f>
        <v>223.19545076135998</v>
      </c>
      <c r="P51" s="278">
        <f>M51*(1+'MSCOA - Tariff Structure'!$T$2)</f>
        <v>223.19545076135998</v>
      </c>
    </row>
    <row r="52" spans="1:16" x14ac:dyDescent="0.25">
      <c r="A52" s="277" t="s">
        <v>351</v>
      </c>
      <c r="B52" s="277" t="s">
        <v>338</v>
      </c>
      <c r="C52" s="275">
        <v>2.6393</v>
      </c>
      <c r="D52" s="279">
        <v>3.9117999999999999</v>
      </c>
      <c r="E52" s="265">
        <f>(F52/C52-1)*9/12+(G52/D52-1)*3/12</f>
        <v>0.1049899771354959</v>
      </c>
      <c r="F52" s="275">
        <v>2.9163999999999999</v>
      </c>
      <c r="G52" s="275">
        <v>4.3224999999999998</v>
      </c>
      <c r="H52" s="265">
        <f>(I52/F52-1)*9/12+(J52/G52-1)*3/12</f>
        <v>8.8899999999999979E-2</v>
      </c>
      <c r="I52" s="286">
        <f t="shared" si="0"/>
        <v>3.1756679599999997</v>
      </c>
      <c r="J52" s="286">
        <f t="shared" si="0"/>
        <v>4.7067702499999999</v>
      </c>
      <c r="K52" s="265">
        <f>(L52/I52-1)*9/12+(M52/J52-1)*3/12</f>
        <v>4.4000000000000039E-2</v>
      </c>
      <c r="L52" s="133">
        <f>I52*(1+'MSCOA - Tariff Structure'!$S$2)</f>
        <v>3.31539735024</v>
      </c>
      <c r="M52" s="133">
        <f>J52*(1+'MSCOA - Tariff Structure'!$S$2)</f>
        <v>4.913868141</v>
      </c>
      <c r="N52" s="259">
        <f>(O52/L52-1)*9/12+(P52/M52-1)*3/12</f>
        <v>4.4999999999999929E-2</v>
      </c>
      <c r="O52" s="278">
        <f>L52*(1+'MSCOA - Tariff Structure'!$T$2)</f>
        <v>3.4645902310007997</v>
      </c>
      <c r="P52" s="278">
        <f>M52*(1+'MSCOA - Tariff Structure'!$T$2)</f>
        <v>5.1349922073449994</v>
      </c>
    </row>
    <row r="53" spans="1:16" x14ac:dyDescent="0.25">
      <c r="A53" s="277" t="s">
        <v>352</v>
      </c>
      <c r="B53" s="277" t="s">
        <v>340</v>
      </c>
      <c r="C53" s="275">
        <v>1.4728000000000001</v>
      </c>
      <c r="D53" s="279">
        <v>2.3919000000000001</v>
      </c>
      <c r="E53" s="265">
        <f>(F53/C53-1)*9/12+(G53/D53-1)*3/12</f>
        <v>0.10502334339899044</v>
      </c>
      <c r="F53" s="275">
        <v>1.6274999999999999</v>
      </c>
      <c r="G53" s="275">
        <v>2.6429999999999998</v>
      </c>
      <c r="H53" s="265">
        <f>(I53/F53-1)*9/12+(J53/G53-1)*3/12</f>
        <v>8.8899999999999979E-2</v>
      </c>
      <c r="I53" s="286">
        <f t="shared" si="0"/>
        <v>1.7721847499999999</v>
      </c>
      <c r="J53" s="286">
        <f t="shared" si="0"/>
        <v>2.8779626999999999</v>
      </c>
      <c r="K53" s="265">
        <f>(L53/I53-1)*9/12+(M53/J53-1)*3/12</f>
        <v>4.4000000000000039E-2</v>
      </c>
      <c r="L53" s="133">
        <f>I53*(1+'MSCOA - Tariff Structure'!$S$2)</f>
        <v>1.8501608789999999</v>
      </c>
      <c r="M53" s="133">
        <f>J53*(1+'MSCOA - Tariff Structure'!$S$2)</f>
        <v>3.0045930587999998</v>
      </c>
      <c r="N53" s="259">
        <f>(O53/L53-1)*9/12+(P53/M53-1)*3/12</f>
        <v>4.4999999999999929E-2</v>
      </c>
      <c r="O53" s="278">
        <f>L53*(1+'MSCOA - Tariff Structure'!$T$2)</f>
        <v>1.9334181185549999</v>
      </c>
      <c r="P53" s="278">
        <f>M53*(1+'MSCOA - Tariff Structure'!$T$2)</f>
        <v>3.1397997464459997</v>
      </c>
    </row>
    <row r="54" spans="1:16" x14ac:dyDescent="0.25">
      <c r="A54" s="277" t="s">
        <v>353</v>
      </c>
      <c r="B54" s="277" t="s">
        <v>354</v>
      </c>
      <c r="C54" s="275">
        <v>1.3668</v>
      </c>
      <c r="D54" s="279">
        <v>1.7556</v>
      </c>
      <c r="E54" s="265">
        <f>(F54/C54-1)*9/12+(G54/D54-1)*3/12</f>
        <v>0.10498690656724013</v>
      </c>
      <c r="F54" s="275">
        <v>1.5103</v>
      </c>
      <c r="G54" s="275">
        <v>1.9399</v>
      </c>
      <c r="H54" s="265">
        <f>(I54/F54-1)*9/12+(J54/G54-1)*3/12</f>
        <v>8.8899999999999979E-2</v>
      </c>
      <c r="I54" s="286">
        <f t="shared" si="0"/>
        <v>1.64456567</v>
      </c>
      <c r="J54" s="286">
        <f t="shared" si="0"/>
        <v>2.11235711</v>
      </c>
      <c r="K54" s="265">
        <f>(L54/I54-1)*9/12+(M54/J54-1)*3/12</f>
        <v>4.4000000000000039E-2</v>
      </c>
      <c r="L54" s="133">
        <f>I54*(1+'MSCOA - Tariff Structure'!$S$2)</f>
        <v>1.7169265594800001</v>
      </c>
      <c r="M54" s="133">
        <f>J54*(1+'MSCOA - Tariff Structure'!$S$2)</f>
        <v>2.20530082284</v>
      </c>
      <c r="N54" s="259">
        <f>(O54/L54-1)*9/12+(P54/M54-1)*3/12</f>
        <v>4.4999999999999929E-2</v>
      </c>
      <c r="O54" s="278">
        <f>L54*(1+'MSCOA - Tariff Structure'!$T$2)</f>
        <v>1.7941882546565999</v>
      </c>
      <c r="P54" s="278">
        <f>M54*(1+'MSCOA - Tariff Structure'!$T$2)</f>
        <v>2.3045393598677997</v>
      </c>
    </row>
    <row r="55" spans="1:16" x14ac:dyDescent="0.25">
      <c r="A55" s="250"/>
      <c r="B55" s="250" t="s">
        <v>326</v>
      </c>
      <c r="C55" s="283"/>
      <c r="D55" s="252"/>
      <c r="E55" s="266">
        <f>AVERAGE(E51:E54)</f>
        <v>0.10499542523982025</v>
      </c>
      <c r="F55" s="283"/>
      <c r="G55" s="251"/>
      <c r="H55" s="276">
        <f>AVERAGE(H51:H54)</f>
        <v>8.8899999999999979E-2</v>
      </c>
      <c r="I55" s="253"/>
      <c r="J55" s="253"/>
      <c r="K55" s="276">
        <f>AVERAGE(K51:K54)</f>
        <v>4.4000000000000039E-2</v>
      </c>
      <c r="L55" s="253"/>
      <c r="M55" s="253"/>
      <c r="N55" s="276">
        <f>AVERAGE(N51:N54)</f>
        <v>4.4999999999999929E-2</v>
      </c>
      <c r="O55" s="287"/>
      <c r="P55" s="287"/>
    </row>
    <row r="56" spans="1:16" x14ac:dyDescent="0.25">
      <c r="A56" s="262"/>
      <c r="B56" s="262"/>
      <c r="C56" s="270"/>
      <c r="D56" s="271"/>
      <c r="E56" s="262"/>
      <c r="F56" s="270"/>
      <c r="G56" s="270"/>
      <c r="H56" s="265"/>
      <c r="I56" s="104"/>
      <c r="J56" s="104"/>
      <c r="K56" s="265"/>
      <c r="L56" s="104"/>
      <c r="M56" s="104"/>
      <c r="N56" s="214"/>
      <c r="O56" s="278"/>
      <c r="P56" s="278"/>
    </row>
    <row r="57" spans="1:16" ht="15" customHeight="1" x14ac:dyDescent="0.25">
      <c r="A57" s="250" t="s">
        <v>355</v>
      </c>
      <c r="B57" s="250"/>
      <c r="C57" s="434" t="str">
        <f>+$C$4</f>
        <v>2020/2021</v>
      </c>
      <c r="D57" s="435"/>
      <c r="E57" s="433" t="str">
        <f>+$E$4</f>
        <v>% Increase (for 21/22)</v>
      </c>
      <c r="F57" s="431" t="str">
        <f>+F49</f>
        <v>2021/2022</v>
      </c>
      <c r="G57" s="432"/>
      <c r="H57" s="433" t="str">
        <f>H49</f>
        <v>% Increase (for 22/23)</v>
      </c>
      <c r="I57" s="431" t="str">
        <f>I49</f>
        <v>2022/2023</v>
      </c>
      <c r="J57" s="432"/>
      <c r="K57" s="433" t="str">
        <f>K49</f>
        <v>% Increase (for 2023/24)</v>
      </c>
      <c r="L57" s="431" t="str">
        <f>L49</f>
        <v>2023/2024</v>
      </c>
      <c r="M57" s="432"/>
      <c r="N57" s="433" t="s">
        <v>318</v>
      </c>
      <c r="O57" s="431" t="s">
        <v>320</v>
      </c>
      <c r="P57" s="432"/>
    </row>
    <row r="58" spans="1:16" x14ac:dyDescent="0.25">
      <c r="A58" s="250"/>
      <c r="B58" s="250"/>
      <c r="C58" s="251" t="s">
        <v>321</v>
      </c>
      <c r="D58" s="252" t="s">
        <v>322</v>
      </c>
      <c r="E58" s="433"/>
      <c r="F58" s="251" t="s">
        <v>321</v>
      </c>
      <c r="G58" s="251" t="s">
        <v>322</v>
      </c>
      <c r="H58" s="433"/>
      <c r="I58" s="253" t="s">
        <v>321</v>
      </c>
      <c r="J58" s="253" t="s">
        <v>322</v>
      </c>
      <c r="K58" s="433"/>
      <c r="L58" s="253" t="s">
        <v>321</v>
      </c>
      <c r="M58" s="253" t="s">
        <v>322</v>
      </c>
      <c r="N58" s="433"/>
      <c r="O58" s="253" t="s">
        <v>321</v>
      </c>
      <c r="P58" s="253" t="s">
        <v>322</v>
      </c>
    </row>
    <row r="59" spans="1:16" x14ac:dyDescent="0.25">
      <c r="A59" s="262"/>
      <c r="B59" s="277" t="s">
        <v>344</v>
      </c>
      <c r="C59" s="275">
        <v>510.11</v>
      </c>
      <c r="D59" s="279">
        <v>510.11</v>
      </c>
      <c r="E59" s="265">
        <f>(F59/C59-1)*9/12+(G59/D59-1)*3/12</f>
        <v>0.10499696143968928</v>
      </c>
      <c r="F59" s="275">
        <v>563.66999999999996</v>
      </c>
      <c r="G59" s="275">
        <v>563.66999999999996</v>
      </c>
      <c r="H59" s="265">
        <f>(I59/F59-1)*9/12+(J59/G59-1)*3/12</f>
        <v>8.8899999999999979E-2</v>
      </c>
      <c r="I59" s="286">
        <f t="shared" ref="I59:J62" si="1">(F59*8.89%)+F59</f>
        <v>613.78026299999999</v>
      </c>
      <c r="J59" s="286">
        <f t="shared" si="1"/>
        <v>613.78026299999999</v>
      </c>
      <c r="K59" s="265">
        <f>(L59/I59-1)*9/12+(M59/J59-1)*3/12</f>
        <v>4.4000000000000039E-2</v>
      </c>
      <c r="L59" s="133">
        <f>I59*(1+'MSCOA - Tariff Structure'!$S$2)</f>
        <v>640.78659457200001</v>
      </c>
      <c r="M59" s="133">
        <f>J59*(1+'MSCOA - Tariff Structure'!$S$2)</f>
        <v>640.78659457200001</v>
      </c>
      <c r="N59" s="259">
        <f>(O59/L59-1)*9/12+(P59/M59-1)*3/12</f>
        <v>4.4999999999999929E-2</v>
      </c>
      <c r="O59" s="278">
        <f>L59*(1+'MSCOA - Tariff Structure'!$T$2)</f>
        <v>669.62199132773992</v>
      </c>
      <c r="P59" s="278">
        <f>M59*(1+'MSCOA - Tariff Structure'!$T$2)</f>
        <v>669.62199132773992</v>
      </c>
    </row>
    <row r="60" spans="1:16" x14ac:dyDescent="0.25">
      <c r="A60" s="277" t="s">
        <v>351</v>
      </c>
      <c r="B60" s="277" t="s">
        <v>338</v>
      </c>
      <c r="C60" s="275">
        <v>2.6393</v>
      </c>
      <c r="D60" s="279">
        <v>3.9117999999999999</v>
      </c>
      <c r="E60" s="265">
        <f>(F60/C60-1)*9/12+(G60/D60-1)*3/12</f>
        <v>0.1049899771354959</v>
      </c>
      <c r="F60" s="275">
        <v>2.9163999999999999</v>
      </c>
      <c r="G60" s="275">
        <v>4.3224999999999998</v>
      </c>
      <c r="H60" s="265">
        <f>(I60/F60-1)*9/12+(J60/G60-1)*3/12</f>
        <v>8.8899999999999979E-2</v>
      </c>
      <c r="I60" s="286">
        <f t="shared" si="1"/>
        <v>3.1756679599999997</v>
      </c>
      <c r="J60" s="286">
        <f t="shared" si="1"/>
        <v>4.7067702499999999</v>
      </c>
      <c r="K60" s="265">
        <f>(L60/I60-1)*9/12+(M60/J60-1)*3/12</f>
        <v>4.4000000000000039E-2</v>
      </c>
      <c r="L60" s="133">
        <f>I60*(1+'MSCOA - Tariff Structure'!$S$2)</f>
        <v>3.31539735024</v>
      </c>
      <c r="M60" s="133">
        <f>J60*(1+'MSCOA - Tariff Structure'!$S$2)</f>
        <v>4.913868141</v>
      </c>
      <c r="N60" s="259">
        <f>(O60/L60-1)*9/12+(P60/M60-1)*3/12</f>
        <v>4.4999999999999929E-2</v>
      </c>
      <c r="O60" s="278">
        <f>L60*(1+'MSCOA - Tariff Structure'!$T$2)</f>
        <v>3.4645902310007997</v>
      </c>
      <c r="P60" s="278">
        <f>M60*(1+'MSCOA - Tariff Structure'!$T$2)</f>
        <v>5.1349922073449994</v>
      </c>
    </row>
    <row r="61" spans="1:16" x14ac:dyDescent="0.25">
      <c r="A61" s="277" t="s">
        <v>352</v>
      </c>
      <c r="B61" s="277" t="s">
        <v>340</v>
      </c>
      <c r="C61" s="275">
        <v>1.4728000000000001</v>
      </c>
      <c r="D61" s="279">
        <v>2.3919000000000001</v>
      </c>
      <c r="E61" s="265">
        <f>(F61/C61-1)*9/12+(G61/D61-1)*3/12</f>
        <v>0.10502334339899044</v>
      </c>
      <c r="F61" s="275">
        <v>1.6274999999999999</v>
      </c>
      <c r="G61" s="275">
        <v>2.6429999999999998</v>
      </c>
      <c r="H61" s="265">
        <f>(I61/F61-1)*9/12+(J61/G61-1)*3/12</f>
        <v>8.8899999999999979E-2</v>
      </c>
      <c r="I61" s="286">
        <f t="shared" si="1"/>
        <v>1.7721847499999999</v>
      </c>
      <c r="J61" s="286">
        <f t="shared" si="1"/>
        <v>2.8779626999999999</v>
      </c>
      <c r="K61" s="265">
        <f>(L61/I61-1)*9/12+(M61/J61-1)*3/12</f>
        <v>4.4000000000000039E-2</v>
      </c>
      <c r="L61" s="133">
        <f>I61*(1+'MSCOA - Tariff Structure'!$S$2)</f>
        <v>1.8501608789999999</v>
      </c>
      <c r="M61" s="133">
        <f>J61*(1+'MSCOA - Tariff Structure'!$S$2)</f>
        <v>3.0045930587999998</v>
      </c>
      <c r="N61" s="259">
        <f>(O61/L61-1)*9/12+(P61/M61-1)*3/12</f>
        <v>4.4999999999999929E-2</v>
      </c>
      <c r="O61" s="278">
        <f>L61*(1+'MSCOA - Tariff Structure'!$T$2)</f>
        <v>1.9334181185549999</v>
      </c>
      <c r="P61" s="278">
        <f>M61*(1+'MSCOA - Tariff Structure'!$T$2)</f>
        <v>3.1397997464459997</v>
      </c>
    </row>
    <row r="62" spans="1:16" x14ac:dyDescent="0.25">
      <c r="A62" s="277" t="s">
        <v>353</v>
      </c>
      <c r="B62" s="277" t="s">
        <v>354</v>
      </c>
      <c r="C62" s="275">
        <v>1.3668</v>
      </c>
      <c r="D62" s="279">
        <v>1.7556</v>
      </c>
      <c r="E62" s="265">
        <f>(F62/C62-1)*9/12+(G62/D62-1)*3/12</f>
        <v>0.10498690656724013</v>
      </c>
      <c r="F62" s="275">
        <v>1.5103</v>
      </c>
      <c r="G62" s="275">
        <v>1.9399</v>
      </c>
      <c r="H62" s="265">
        <f>(I62/F62-1)*9/12+(J62/G62-1)*3/12</f>
        <v>8.8899999999999979E-2</v>
      </c>
      <c r="I62" s="286">
        <f t="shared" si="1"/>
        <v>1.64456567</v>
      </c>
      <c r="J62" s="286">
        <f t="shared" si="1"/>
        <v>2.11235711</v>
      </c>
      <c r="K62" s="265">
        <f>(L62/I62-1)*9/12+(M62/J62-1)*3/12</f>
        <v>4.4000000000000039E-2</v>
      </c>
      <c r="L62" s="133">
        <f>I62*(1+'MSCOA - Tariff Structure'!$S$2)</f>
        <v>1.7169265594800001</v>
      </c>
      <c r="M62" s="133">
        <f>J62*(1+'MSCOA - Tariff Structure'!$S$2)</f>
        <v>2.20530082284</v>
      </c>
      <c r="N62" s="259">
        <f>(O62/L62-1)*9/12+(P62/M62-1)*3/12</f>
        <v>4.4999999999999929E-2</v>
      </c>
      <c r="O62" s="278">
        <f>L62*(1+'MSCOA - Tariff Structure'!$T$2)</f>
        <v>1.7941882546565999</v>
      </c>
      <c r="P62" s="278">
        <f>M62*(1+'MSCOA - Tariff Structure'!$T$2)</f>
        <v>2.3045393598677997</v>
      </c>
    </row>
    <row r="63" spans="1:16" x14ac:dyDescent="0.25">
      <c r="A63" s="250"/>
      <c r="B63" s="250" t="s">
        <v>326</v>
      </c>
      <c r="C63" s="283"/>
      <c r="D63" s="252"/>
      <c r="E63" s="266">
        <f>AVERAGE(E59:E62)</f>
        <v>0.10499929713535394</v>
      </c>
      <c r="F63" s="283"/>
      <c r="G63" s="251"/>
      <c r="H63" s="276">
        <f>AVERAGE(H59:H62)</f>
        <v>8.8899999999999979E-2</v>
      </c>
      <c r="I63" s="253"/>
      <c r="J63" s="253"/>
      <c r="K63" s="276">
        <f>AVERAGE(K59:K62)</f>
        <v>4.4000000000000039E-2</v>
      </c>
      <c r="L63" s="253"/>
      <c r="M63" s="253"/>
      <c r="N63" s="276">
        <f>AVERAGE(N59:N62)</f>
        <v>4.4999999999999929E-2</v>
      </c>
      <c r="O63" s="287"/>
      <c r="P63" s="287"/>
    </row>
    <row r="64" spans="1:16" x14ac:dyDescent="0.25">
      <c r="A64" s="262"/>
      <c r="B64" s="262"/>
      <c r="C64" s="270"/>
      <c r="D64" s="271"/>
      <c r="E64" s="262"/>
      <c r="F64" s="270"/>
      <c r="G64" s="270"/>
      <c r="H64" s="265"/>
      <c r="I64" s="104"/>
      <c r="J64" s="104"/>
      <c r="K64" s="265"/>
      <c r="L64" s="104"/>
      <c r="M64" s="104"/>
      <c r="N64" s="214"/>
      <c r="O64" s="278"/>
      <c r="P64" s="278"/>
    </row>
    <row r="65" spans="1:16" ht="15" customHeight="1" x14ac:dyDescent="0.25">
      <c r="A65" s="250" t="s">
        <v>36</v>
      </c>
      <c r="B65" s="250"/>
      <c r="C65" s="434" t="str">
        <f>+$C$4</f>
        <v>2020/2021</v>
      </c>
      <c r="D65" s="435"/>
      <c r="E65" s="433" t="str">
        <f>+$E$4</f>
        <v>% Increase (for 21/22)</v>
      </c>
      <c r="F65" s="431" t="str">
        <f>+F57</f>
        <v>2021/2022</v>
      </c>
      <c r="G65" s="432"/>
      <c r="H65" s="433" t="str">
        <f>H57</f>
        <v>% Increase (for 22/23)</v>
      </c>
      <c r="I65" s="431" t="str">
        <f>I57</f>
        <v>2022/2023</v>
      </c>
      <c r="J65" s="432"/>
      <c r="K65" s="433" t="str">
        <f>K57</f>
        <v>% Increase (for 2023/24)</v>
      </c>
      <c r="L65" s="431" t="str">
        <f>L57</f>
        <v>2023/2024</v>
      </c>
      <c r="M65" s="432"/>
      <c r="N65" s="433" t="s">
        <v>318</v>
      </c>
      <c r="O65" s="431" t="s">
        <v>320</v>
      </c>
      <c r="P65" s="432"/>
    </row>
    <row r="66" spans="1:16" x14ac:dyDescent="0.25">
      <c r="A66" s="250"/>
      <c r="B66" s="250"/>
      <c r="C66" s="251" t="s">
        <v>321</v>
      </c>
      <c r="D66" s="252" t="s">
        <v>322</v>
      </c>
      <c r="E66" s="433"/>
      <c r="F66" s="251" t="s">
        <v>321</v>
      </c>
      <c r="G66" s="251" t="s">
        <v>322</v>
      </c>
      <c r="H66" s="433"/>
      <c r="I66" s="253" t="s">
        <v>321</v>
      </c>
      <c r="J66" s="253" t="s">
        <v>322</v>
      </c>
      <c r="K66" s="433"/>
      <c r="L66" s="253" t="s">
        <v>321</v>
      </c>
      <c r="M66" s="253" t="s">
        <v>322</v>
      </c>
      <c r="N66" s="433"/>
      <c r="O66" s="253" t="s">
        <v>321</v>
      </c>
      <c r="P66" s="253" t="s">
        <v>322</v>
      </c>
    </row>
    <row r="67" spans="1:16" x14ac:dyDescent="0.25">
      <c r="A67" s="262"/>
      <c r="B67" s="277" t="s">
        <v>356</v>
      </c>
      <c r="C67" s="104">
        <v>3697.25</v>
      </c>
      <c r="D67" s="274">
        <v>3697.25</v>
      </c>
      <c r="E67" s="265">
        <f t="shared" ref="E67:E72" si="2">(F67/C67-1)*9/12+(G67/D67-1)*3/12</f>
        <v>4.4000270471296288E-2</v>
      </c>
      <c r="F67" s="275">
        <v>3859.93</v>
      </c>
      <c r="G67" s="275">
        <v>3859.93</v>
      </c>
      <c r="H67" s="265">
        <f t="shared" ref="H67:H72" si="3">(I67/F67-1)*9/12+(J67/G67-1)*3/12</f>
        <v>4.8000000000000043E-2</v>
      </c>
      <c r="I67" s="133">
        <v>4045.2066399999999</v>
      </c>
      <c r="J67" s="133">
        <v>4045.2066399999999</v>
      </c>
      <c r="K67" s="265">
        <f t="shared" ref="K67:K72" si="4">(L67/I67-1)*9/12+(M67/J67-1)*3/12</f>
        <v>4.4000000000000039E-2</v>
      </c>
      <c r="L67" s="133">
        <f>I67*(1+'MSCOA - Tariff Structure'!$S$2)</f>
        <v>4223.1957321600003</v>
      </c>
      <c r="M67" s="133">
        <f>J67*(1+'MSCOA - Tariff Structure'!$S$2)</f>
        <v>4223.1957321600003</v>
      </c>
      <c r="N67" s="259">
        <f t="shared" ref="N67:N72" si="5">(O67/L67-1)*9/12+(P67/M67-1)*3/12</f>
        <v>4.4999999999999929E-2</v>
      </c>
      <c r="O67" s="278">
        <f>L67*(1+'MSCOA - Tariff Structure'!$T$2)</f>
        <v>4413.2395401071999</v>
      </c>
      <c r="P67" s="278">
        <f>M67*(1+'MSCOA - Tariff Structure'!$T$2)</f>
        <v>4413.2395401071999</v>
      </c>
    </row>
    <row r="68" spans="1:16" x14ac:dyDescent="0.25">
      <c r="A68" s="277" t="s">
        <v>37</v>
      </c>
      <c r="B68" s="277" t="s">
        <v>357</v>
      </c>
      <c r="C68" s="133">
        <v>50.24</v>
      </c>
      <c r="D68" s="274">
        <v>50.24</v>
      </c>
      <c r="E68" s="265">
        <f t="shared" si="2"/>
        <v>0.14596934713375798</v>
      </c>
      <c r="F68" s="275">
        <v>57.573500000000003</v>
      </c>
      <c r="G68" s="275">
        <v>57.573500000000003</v>
      </c>
      <c r="H68" s="265">
        <f t="shared" si="3"/>
        <v>4.8000000000000043E-2</v>
      </c>
      <c r="I68" s="133">
        <v>60.337028000000004</v>
      </c>
      <c r="J68" s="133">
        <v>60.337028000000004</v>
      </c>
      <c r="K68" s="265">
        <f t="shared" si="4"/>
        <v>4.4000000000000039E-2</v>
      </c>
      <c r="L68" s="133">
        <f>I68*(1+'MSCOA - Tariff Structure'!$S$2)</f>
        <v>62.991857232000008</v>
      </c>
      <c r="M68" s="133">
        <f>J68*(1+'MSCOA - Tariff Structure'!$S$2)</f>
        <v>62.991857232000008</v>
      </c>
      <c r="N68" s="259">
        <f t="shared" si="5"/>
        <v>4.4999999999999929E-2</v>
      </c>
      <c r="O68" s="278">
        <f>L68*(1+'MSCOA - Tariff Structure'!$T$2)</f>
        <v>65.82649080744001</v>
      </c>
      <c r="P68" s="278">
        <f>M68*(1+'MSCOA - Tariff Structure'!$T$2)</f>
        <v>65.82649080744001</v>
      </c>
    </row>
    <row r="69" spans="1:16" x14ac:dyDescent="0.25">
      <c r="A69" s="277" t="s">
        <v>38</v>
      </c>
      <c r="B69" s="277" t="s">
        <v>358</v>
      </c>
      <c r="C69" s="133">
        <v>140.02000000000001</v>
      </c>
      <c r="D69" s="274">
        <v>140.02000000000001</v>
      </c>
      <c r="E69" s="265">
        <f t="shared" si="2"/>
        <v>0.14588415940579913</v>
      </c>
      <c r="F69" s="275">
        <v>160.44669999999999</v>
      </c>
      <c r="G69" s="275">
        <v>160.44669999999999</v>
      </c>
      <c r="H69" s="265">
        <f t="shared" si="3"/>
        <v>4.8000000000000043E-2</v>
      </c>
      <c r="I69" s="133">
        <v>168.1481416</v>
      </c>
      <c r="J69" s="133">
        <v>168.1481416</v>
      </c>
      <c r="K69" s="265">
        <f t="shared" si="4"/>
        <v>4.4000000000000039E-2</v>
      </c>
      <c r="L69" s="133">
        <f>I69*(1+'MSCOA - Tariff Structure'!$S$2)</f>
        <v>175.54665983040002</v>
      </c>
      <c r="M69" s="133">
        <f>J69*(1+'MSCOA - Tariff Structure'!$S$2)</f>
        <v>175.54665983040002</v>
      </c>
      <c r="N69" s="259">
        <f t="shared" si="5"/>
        <v>4.4999999999999929E-2</v>
      </c>
      <c r="O69" s="278">
        <f>L69*(1+'MSCOA - Tariff Structure'!$T$2)</f>
        <v>183.446259522768</v>
      </c>
      <c r="P69" s="278">
        <f>M69*(1+'MSCOA - Tariff Structure'!$T$2)</f>
        <v>183.446259522768</v>
      </c>
    </row>
    <row r="70" spans="1:16" x14ac:dyDescent="0.25">
      <c r="A70" s="277" t="s">
        <v>359</v>
      </c>
      <c r="B70" s="277" t="s">
        <v>338</v>
      </c>
      <c r="C70" s="104">
        <v>1.724</v>
      </c>
      <c r="D70" s="274">
        <v>3.3927999999999998</v>
      </c>
      <c r="E70" s="265">
        <f t="shared" si="2"/>
        <v>4.3976875966630136E-2</v>
      </c>
      <c r="F70" s="275">
        <v>1.7998000000000001</v>
      </c>
      <c r="G70" s="275">
        <v>3.5421</v>
      </c>
      <c r="H70" s="265">
        <f t="shared" si="3"/>
        <v>8.8899999999999979E-2</v>
      </c>
      <c r="I70" s="286">
        <f t="shared" ref="I70:J72" si="6">(F70*8.89%)+F70</f>
        <v>1.95980222</v>
      </c>
      <c r="J70" s="286">
        <f t="shared" si="6"/>
        <v>3.8569926900000002</v>
      </c>
      <c r="K70" s="265">
        <f t="shared" si="4"/>
        <v>4.4000000000000039E-2</v>
      </c>
      <c r="L70" s="133">
        <f>I70*(1+'MSCOA - Tariff Structure'!$S$2)</f>
        <v>2.0460335176800002</v>
      </c>
      <c r="M70" s="133">
        <f>J70*(1+'MSCOA - Tariff Structure'!$S$2)</f>
        <v>4.0267003683600002</v>
      </c>
      <c r="N70" s="259">
        <f t="shared" si="5"/>
        <v>4.4999999999999929E-2</v>
      </c>
      <c r="O70" s="278">
        <f>L70*(1+'MSCOA - Tariff Structure'!$T$2)</f>
        <v>2.1381050259756003</v>
      </c>
      <c r="P70" s="278">
        <f>M70*(1+'MSCOA - Tariff Structure'!$T$2)</f>
        <v>4.2079018849361995</v>
      </c>
    </row>
    <row r="71" spans="1:16" x14ac:dyDescent="0.25">
      <c r="A71" s="277" t="s">
        <v>360</v>
      </c>
      <c r="B71" s="277" t="s">
        <v>340</v>
      </c>
      <c r="C71" s="104">
        <v>1.1309</v>
      </c>
      <c r="D71" s="274">
        <v>1.7378</v>
      </c>
      <c r="E71" s="265">
        <f t="shared" si="2"/>
        <v>4.3951382003448169E-2</v>
      </c>
      <c r="F71" s="275">
        <v>1.1806000000000001</v>
      </c>
      <c r="G71" s="275">
        <v>1.8142</v>
      </c>
      <c r="H71" s="265">
        <f t="shared" si="3"/>
        <v>8.8899999999999979E-2</v>
      </c>
      <c r="I71" s="286">
        <f t="shared" si="6"/>
        <v>1.2855553400000002</v>
      </c>
      <c r="J71" s="286">
        <f t="shared" si="6"/>
        <v>1.9754823800000001</v>
      </c>
      <c r="K71" s="265">
        <f t="shared" si="4"/>
        <v>4.4000000000000039E-2</v>
      </c>
      <c r="L71" s="133">
        <f>I71*(1+'MSCOA - Tariff Structure'!$S$2)</f>
        <v>1.3421197749600002</v>
      </c>
      <c r="M71" s="133">
        <f>J71*(1+'MSCOA - Tariff Structure'!$S$2)</f>
        <v>2.0624036047200001</v>
      </c>
      <c r="N71" s="259">
        <f t="shared" si="5"/>
        <v>4.4999999999999929E-2</v>
      </c>
      <c r="O71" s="278">
        <f>L71*(1+'MSCOA - Tariff Structure'!$T$2)</f>
        <v>1.4025151648332002</v>
      </c>
      <c r="P71" s="278">
        <f>M71*(1+'MSCOA - Tariff Structure'!$T$2)</f>
        <v>2.1552117669323998</v>
      </c>
    </row>
    <row r="72" spans="1:16" x14ac:dyDescent="0.25">
      <c r="A72" s="277" t="s">
        <v>361</v>
      </c>
      <c r="B72" s="277" t="s">
        <v>362</v>
      </c>
      <c r="C72" s="104">
        <v>1.0481</v>
      </c>
      <c r="D72" s="274">
        <v>1.6274</v>
      </c>
      <c r="E72" s="265">
        <f t="shared" si="2"/>
        <v>4.4058962268105573E-2</v>
      </c>
      <c r="F72" s="275">
        <v>1.0943000000000001</v>
      </c>
      <c r="G72" s="275">
        <v>1.6990000000000001</v>
      </c>
      <c r="H72" s="265">
        <f t="shared" si="3"/>
        <v>8.8899999999999979E-2</v>
      </c>
      <c r="I72" s="286">
        <f t="shared" si="6"/>
        <v>1.19158327</v>
      </c>
      <c r="J72" s="286">
        <f t="shared" si="6"/>
        <v>1.8500411000000001</v>
      </c>
      <c r="K72" s="265">
        <f t="shared" si="4"/>
        <v>4.4000000000000039E-2</v>
      </c>
      <c r="L72" s="133">
        <f>I72*(1+'MSCOA - Tariff Structure'!$S$2)</f>
        <v>1.2440129338800001</v>
      </c>
      <c r="M72" s="133">
        <f>J72*(1+'MSCOA - Tariff Structure'!$S$2)</f>
        <v>1.9314429084000002</v>
      </c>
      <c r="N72" s="259">
        <f t="shared" si="5"/>
        <v>4.4999999999999929E-2</v>
      </c>
      <c r="O72" s="278">
        <f>L72*(1+'MSCOA - Tariff Structure'!$T$2)</f>
        <v>1.2999935159046001</v>
      </c>
      <c r="P72" s="278">
        <f>M72*(1+'MSCOA - Tariff Structure'!$T$2)</f>
        <v>2.0183578392779999</v>
      </c>
    </row>
    <row r="73" spans="1:16" x14ac:dyDescent="0.25">
      <c r="A73" s="250"/>
      <c r="B73" s="250" t="s">
        <v>326</v>
      </c>
      <c r="C73" s="251"/>
      <c r="D73" s="252"/>
      <c r="E73" s="266">
        <f>AVERAGE(E67:E72)</f>
        <v>7.7973499541506217E-2</v>
      </c>
      <c r="F73" s="251"/>
      <c r="G73" s="251"/>
      <c r="H73" s="276">
        <f>AVERAGE(H68:H72)</f>
        <v>7.2540000000000007E-2</v>
      </c>
      <c r="I73" s="253"/>
      <c r="J73" s="253"/>
      <c r="K73" s="276">
        <f>AVERAGE(K67:K72)</f>
        <v>4.4000000000000039E-2</v>
      </c>
      <c r="L73" s="253"/>
      <c r="M73" s="253"/>
      <c r="N73" s="276">
        <f>AVERAGE(N67:N72)</f>
        <v>4.4999999999999929E-2</v>
      </c>
      <c r="O73" s="287"/>
      <c r="P73" s="287"/>
    </row>
    <row r="74" spans="1:16" x14ac:dyDescent="0.25">
      <c r="A74" s="262"/>
      <c r="B74" s="262"/>
      <c r="C74" s="270"/>
      <c r="D74" s="271"/>
      <c r="E74" s="262"/>
      <c r="F74" s="270"/>
      <c r="G74" s="270"/>
      <c r="H74" s="265"/>
      <c r="I74" s="104"/>
      <c r="J74" s="104"/>
      <c r="K74" s="265"/>
      <c r="L74" s="104"/>
      <c r="M74" s="104"/>
      <c r="N74" s="214"/>
      <c r="O74" s="278"/>
      <c r="P74" s="278"/>
    </row>
    <row r="75" spans="1:16" ht="15" customHeight="1" x14ac:dyDescent="0.25">
      <c r="A75" s="250" t="s">
        <v>42</v>
      </c>
      <c r="B75" s="250"/>
      <c r="C75" s="434" t="str">
        <f>+$C$4</f>
        <v>2020/2021</v>
      </c>
      <c r="D75" s="435"/>
      <c r="E75" s="433" t="str">
        <f>+$E$4</f>
        <v>% Increase (for 21/22)</v>
      </c>
      <c r="F75" s="431" t="str">
        <f>+F65</f>
        <v>2021/2022</v>
      </c>
      <c r="G75" s="432"/>
      <c r="H75" s="433" t="str">
        <f>H65</f>
        <v>% Increase (for 22/23)</v>
      </c>
      <c r="I75" s="431" t="str">
        <f>I65</f>
        <v>2022/2023</v>
      </c>
      <c r="J75" s="432"/>
      <c r="K75" s="433" t="str">
        <f>K65</f>
        <v>% Increase (for 2023/24)</v>
      </c>
      <c r="L75" s="431" t="str">
        <f>L65</f>
        <v>2023/2024</v>
      </c>
      <c r="M75" s="432"/>
      <c r="N75" s="433" t="s">
        <v>318</v>
      </c>
      <c r="O75" s="431" t="s">
        <v>320</v>
      </c>
      <c r="P75" s="432"/>
    </row>
    <row r="76" spans="1:16" x14ac:dyDescent="0.25">
      <c r="A76" s="250"/>
      <c r="B76" s="250"/>
      <c r="C76" s="251" t="s">
        <v>321</v>
      </c>
      <c r="D76" s="252" t="s">
        <v>322</v>
      </c>
      <c r="E76" s="433"/>
      <c r="F76" s="251" t="s">
        <v>321</v>
      </c>
      <c r="G76" s="251" t="s">
        <v>322</v>
      </c>
      <c r="H76" s="433"/>
      <c r="I76" s="253" t="s">
        <v>321</v>
      </c>
      <c r="J76" s="253" t="s">
        <v>322</v>
      </c>
      <c r="K76" s="433"/>
      <c r="L76" s="253" t="s">
        <v>321</v>
      </c>
      <c r="M76" s="253" t="s">
        <v>322</v>
      </c>
      <c r="N76" s="433"/>
      <c r="O76" s="253" t="s">
        <v>321</v>
      </c>
      <c r="P76" s="253" t="s">
        <v>322</v>
      </c>
    </row>
    <row r="77" spans="1:16" x14ac:dyDescent="0.25">
      <c r="A77" s="262"/>
      <c r="B77" s="277" t="s">
        <v>356</v>
      </c>
      <c r="C77" s="104">
        <v>2449.85</v>
      </c>
      <c r="D77" s="274">
        <v>2449.85</v>
      </c>
      <c r="E77" s="265">
        <f t="shared" ref="E77:E82" si="7">(F77/C77-1)*9/12+(G77/D77-1)*3/12</f>
        <v>4.3998285609323062E-2</v>
      </c>
      <c r="F77" s="275">
        <v>2557.6392000000001</v>
      </c>
      <c r="G77" s="275">
        <v>2557.6392000000001</v>
      </c>
      <c r="H77" s="265">
        <f t="shared" ref="H77:H82" si="8">(I77/F77-1)*9/12+(J77/G77-1)*3/12</f>
        <v>4.8000000000000043E-2</v>
      </c>
      <c r="I77" s="133">
        <v>2680.4058816000002</v>
      </c>
      <c r="J77" s="133">
        <v>2680.4058816000002</v>
      </c>
      <c r="K77" s="265">
        <f t="shared" ref="K77:K82" si="9">(L77/I77-1)*9/12+(M77/J77-1)*3/12</f>
        <v>4.4000000000000039E-2</v>
      </c>
      <c r="L77" s="133">
        <f>I77*(1+'MSCOA - Tariff Structure'!$S$2)</f>
        <v>2798.3437403904004</v>
      </c>
      <c r="M77" s="133">
        <f>J77*(1+'MSCOA - Tariff Structure'!$S$2)</f>
        <v>2798.3437403904004</v>
      </c>
      <c r="N77" s="214">
        <f t="shared" ref="N77:N82" si="10">(O77/L77-1)*9/12+(P77/M77-1)*3/12</f>
        <v>4.4999999999999929E-2</v>
      </c>
      <c r="O77" s="278">
        <f>L77*(1+'MSCOA - Tariff Structure'!$T$2)</f>
        <v>2924.2692087079681</v>
      </c>
      <c r="P77" s="278">
        <f>M77*(1+'MSCOA - Tariff Structure'!$T$2)</f>
        <v>2924.2692087079681</v>
      </c>
    </row>
    <row r="78" spans="1:16" x14ac:dyDescent="0.25">
      <c r="A78" s="277" t="s">
        <v>43</v>
      </c>
      <c r="B78" s="277" t="s">
        <v>357</v>
      </c>
      <c r="C78" s="133">
        <v>55.66</v>
      </c>
      <c r="D78" s="288">
        <v>55.66</v>
      </c>
      <c r="E78" s="265">
        <f t="shared" si="7"/>
        <v>0.14583183614804174</v>
      </c>
      <c r="F78" s="275">
        <v>63.777000000000001</v>
      </c>
      <c r="G78" s="275">
        <v>63.777000000000001</v>
      </c>
      <c r="H78" s="265">
        <f t="shared" si="8"/>
        <v>4.8000000000000043E-2</v>
      </c>
      <c r="I78" s="133">
        <v>66.838296</v>
      </c>
      <c r="J78" s="133">
        <v>66.838296</v>
      </c>
      <c r="K78" s="265">
        <f t="shared" si="9"/>
        <v>4.4000000000000039E-2</v>
      </c>
      <c r="L78" s="133">
        <f>I78*(1+'MSCOA - Tariff Structure'!$S$2)</f>
        <v>69.779181023999996</v>
      </c>
      <c r="M78" s="133">
        <f>J78*(1+'MSCOA - Tariff Structure'!$S$2)</f>
        <v>69.779181023999996</v>
      </c>
      <c r="N78" s="214">
        <f t="shared" si="10"/>
        <v>4.4999999999999929E-2</v>
      </c>
      <c r="O78" s="278">
        <f>L78*(1+'MSCOA - Tariff Structure'!$T$2)</f>
        <v>72.919244170079992</v>
      </c>
      <c r="P78" s="278">
        <f>M78*(1+'MSCOA - Tariff Structure'!$T$2)</f>
        <v>72.919244170079992</v>
      </c>
    </row>
    <row r="79" spans="1:16" x14ac:dyDescent="0.25">
      <c r="A79" s="277" t="s">
        <v>44</v>
      </c>
      <c r="B79" s="277" t="s">
        <v>358</v>
      </c>
      <c r="C79" s="133">
        <v>151.03</v>
      </c>
      <c r="D79" s="288">
        <v>151.03</v>
      </c>
      <c r="E79" s="265">
        <f t="shared" si="7"/>
        <v>0.1459650400582666</v>
      </c>
      <c r="F79" s="275">
        <v>173.07509999999999</v>
      </c>
      <c r="G79" s="275">
        <v>173.07509999999999</v>
      </c>
      <c r="H79" s="265">
        <f t="shared" si="8"/>
        <v>4.8000000000000043E-2</v>
      </c>
      <c r="I79" s="133">
        <v>181.3827048</v>
      </c>
      <c r="J79" s="133">
        <v>181.3827048</v>
      </c>
      <c r="K79" s="265">
        <f t="shared" si="9"/>
        <v>4.4000000000000039E-2</v>
      </c>
      <c r="L79" s="133">
        <f>I79*(1+'MSCOA - Tariff Structure'!$S$2)</f>
        <v>189.3635438112</v>
      </c>
      <c r="M79" s="133">
        <f>J79*(1+'MSCOA - Tariff Structure'!$S$2)</f>
        <v>189.3635438112</v>
      </c>
      <c r="N79" s="214">
        <f t="shared" si="10"/>
        <v>4.4999999999999929E-2</v>
      </c>
      <c r="O79" s="278">
        <f>L79*(1+'MSCOA - Tariff Structure'!$T$2)</f>
        <v>197.88490328270399</v>
      </c>
      <c r="P79" s="278">
        <f>M79*(1+'MSCOA - Tariff Structure'!$T$2)</f>
        <v>197.88490328270399</v>
      </c>
    </row>
    <row r="80" spans="1:16" x14ac:dyDescent="0.25">
      <c r="A80" s="277" t="s">
        <v>363</v>
      </c>
      <c r="B80" s="277" t="s">
        <v>338</v>
      </c>
      <c r="C80" s="133">
        <v>1.724</v>
      </c>
      <c r="D80" s="288">
        <v>3.3879999999999999</v>
      </c>
      <c r="E80" s="265">
        <f t="shared" si="7"/>
        <v>4.3977704166746678E-2</v>
      </c>
      <c r="F80" s="275">
        <v>1.7998000000000001</v>
      </c>
      <c r="G80" s="275">
        <v>3.5371000000000001</v>
      </c>
      <c r="H80" s="265">
        <f t="shared" si="8"/>
        <v>8.8899999999999979E-2</v>
      </c>
      <c r="I80" s="286">
        <f t="shared" ref="I80:J82" si="11">(F80*8.89%)+F80</f>
        <v>1.95980222</v>
      </c>
      <c r="J80" s="286">
        <f t="shared" si="11"/>
        <v>3.8515481899999999</v>
      </c>
      <c r="K80" s="265">
        <f t="shared" si="9"/>
        <v>4.4000000000000039E-2</v>
      </c>
      <c r="L80" s="133">
        <f>I80*(1+'MSCOA - Tariff Structure'!$S$2)</f>
        <v>2.0460335176800002</v>
      </c>
      <c r="M80" s="133">
        <f>J80*(1+'MSCOA - Tariff Structure'!$S$2)</f>
        <v>4.0210163103600003</v>
      </c>
      <c r="N80" s="214">
        <f t="shared" si="10"/>
        <v>4.4999999999999929E-2</v>
      </c>
      <c r="O80" s="278">
        <f>L80*(1+'MSCOA - Tariff Structure'!$T$2)</f>
        <v>2.1381050259756003</v>
      </c>
      <c r="P80" s="278">
        <f>M80*(1+'MSCOA - Tariff Structure'!$T$2)</f>
        <v>4.2019620443261996</v>
      </c>
    </row>
    <row r="81" spans="1:16" x14ac:dyDescent="0.25">
      <c r="A81" s="277" t="s">
        <v>364</v>
      </c>
      <c r="B81" s="277" t="s">
        <v>340</v>
      </c>
      <c r="C81" s="133">
        <v>1.1309</v>
      </c>
      <c r="D81" s="288">
        <v>1.7333000000000001</v>
      </c>
      <c r="E81" s="265">
        <f t="shared" si="7"/>
        <v>4.396549328608873E-2</v>
      </c>
      <c r="F81" s="275">
        <v>1.1806000000000001</v>
      </c>
      <c r="G81" s="275">
        <v>1.8096000000000001</v>
      </c>
      <c r="H81" s="265">
        <f t="shared" si="8"/>
        <v>8.8899999999999979E-2</v>
      </c>
      <c r="I81" s="286">
        <f t="shared" si="11"/>
        <v>1.2855553400000002</v>
      </c>
      <c r="J81" s="286">
        <f t="shared" si="11"/>
        <v>1.9704734400000001</v>
      </c>
      <c r="K81" s="265">
        <f t="shared" si="9"/>
        <v>4.4000000000000039E-2</v>
      </c>
      <c r="L81" s="133">
        <f>I81*(1+'MSCOA - Tariff Structure'!$S$2)</f>
        <v>1.3421197749600002</v>
      </c>
      <c r="M81" s="133">
        <f>J81*(1+'MSCOA - Tariff Structure'!$S$2)</f>
        <v>2.0571742713600001</v>
      </c>
      <c r="N81" s="214">
        <f t="shared" si="10"/>
        <v>4.4999999999999929E-2</v>
      </c>
      <c r="O81" s="278">
        <f>L81*(1+'MSCOA - Tariff Structure'!$T$2)</f>
        <v>1.4025151648332002</v>
      </c>
      <c r="P81" s="278">
        <f>M81*(1+'MSCOA - Tariff Structure'!$T$2)</f>
        <v>2.1497471135712001</v>
      </c>
    </row>
    <row r="82" spans="1:16" x14ac:dyDescent="0.25">
      <c r="A82" s="277" t="s">
        <v>365</v>
      </c>
      <c r="B82" s="277" t="s">
        <v>362</v>
      </c>
      <c r="C82" s="133">
        <v>0.99809999999999999</v>
      </c>
      <c r="D82" s="288">
        <v>1.5888</v>
      </c>
      <c r="E82" s="265">
        <f t="shared" si="7"/>
        <v>4.4002278801021089E-2</v>
      </c>
      <c r="F82" s="275">
        <v>1.042</v>
      </c>
      <c r="G82" s="275">
        <v>1.6588000000000001</v>
      </c>
      <c r="H82" s="265">
        <f t="shared" si="8"/>
        <v>8.8899999999999979E-2</v>
      </c>
      <c r="I82" s="286">
        <f t="shared" si="11"/>
        <v>1.1346338</v>
      </c>
      <c r="J82" s="286">
        <f t="shared" si="11"/>
        <v>1.8062673200000001</v>
      </c>
      <c r="K82" s="265">
        <f t="shared" si="9"/>
        <v>4.4000000000000039E-2</v>
      </c>
      <c r="L82" s="133">
        <f>I82*(1+'MSCOA - Tariff Structure'!$S$2)</f>
        <v>1.1845576872000001</v>
      </c>
      <c r="M82" s="133">
        <f>J82*(1+'MSCOA - Tariff Structure'!$S$2)</f>
        <v>1.8857430820800003</v>
      </c>
      <c r="N82" s="214">
        <f t="shared" si="10"/>
        <v>4.4999999999999929E-2</v>
      </c>
      <c r="O82" s="278">
        <f>L82*(1+'MSCOA - Tariff Structure'!$T$2)</f>
        <v>1.2378627831240001</v>
      </c>
      <c r="P82" s="278">
        <f>M82*(1+'MSCOA - Tariff Structure'!$T$2)</f>
        <v>1.9706015207736001</v>
      </c>
    </row>
    <row r="83" spans="1:16" x14ac:dyDescent="0.25">
      <c r="A83" s="250"/>
      <c r="B83" s="250" t="s">
        <v>326</v>
      </c>
      <c r="C83" s="251"/>
      <c r="D83" s="252"/>
      <c r="E83" s="266">
        <f>AVERAGE(E77:E82)</f>
        <v>7.7956773011581312E-2</v>
      </c>
      <c r="F83" s="251"/>
      <c r="G83" s="251"/>
      <c r="H83" s="276">
        <f>AVERAGE(H78:H82)</f>
        <v>7.2540000000000007E-2</v>
      </c>
      <c r="I83" s="253"/>
      <c r="J83" s="253"/>
      <c r="K83" s="276">
        <f>AVERAGE(K77:K82)</f>
        <v>4.4000000000000039E-2</v>
      </c>
      <c r="L83" s="253"/>
      <c r="M83" s="253"/>
      <c r="N83" s="276">
        <f>AVERAGE(N77:N82)</f>
        <v>4.4999999999999929E-2</v>
      </c>
      <c r="O83" s="287"/>
      <c r="P83" s="287"/>
    </row>
    <row r="84" spans="1:16" x14ac:dyDescent="0.25">
      <c r="A84" s="262"/>
      <c r="B84" s="262"/>
      <c r="C84" s="270"/>
      <c r="D84" s="271"/>
      <c r="E84" s="262"/>
      <c r="F84" s="270"/>
      <c r="G84" s="270"/>
      <c r="H84" s="265"/>
      <c r="I84" s="104"/>
      <c r="J84" s="104"/>
      <c r="K84" s="265"/>
      <c r="L84" s="104"/>
      <c r="M84" s="104"/>
      <c r="N84" s="214"/>
      <c r="O84" s="278"/>
      <c r="P84" s="278"/>
    </row>
    <row r="85" spans="1:16" ht="15" customHeight="1" x14ac:dyDescent="0.25">
      <c r="A85" s="250" t="s">
        <v>48</v>
      </c>
      <c r="B85" s="250"/>
      <c r="C85" s="434" t="str">
        <f>+$C$4</f>
        <v>2020/2021</v>
      </c>
      <c r="D85" s="435"/>
      <c r="E85" s="433" t="str">
        <f>+$E$4</f>
        <v>% Increase (for 21/22)</v>
      </c>
      <c r="F85" s="431" t="str">
        <f>+F75</f>
        <v>2021/2022</v>
      </c>
      <c r="G85" s="432"/>
      <c r="H85" s="433" t="str">
        <f>H75</f>
        <v>% Increase (for 22/23)</v>
      </c>
      <c r="I85" s="431" t="str">
        <f>I75</f>
        <v>2022/2023</v>
      </c>
      <c r="J85" s="432"/>
      <c r="K85" s="433" t="str">
        <f>K75</f>
        <v>% Increase (for 2023/24)</v>
      </c>
      <c r="L85" s="431" t="str">
        <f>L75</f>
        <v>2023/2024</v>
      </c>
      <c r="M85" s="432"/>
      <c r="N85" s="433" t="s">
        <v>318</v>
      </c>
      <c r="O85" s="431" t="s">
        <v>320</v>
      </c>
      <c r="P85" s="432"/>
    </row>
    <row r="86" spans="1:16" x14ac:dyDescent="0.25">
      <c r="A86" s="250"/>
      <c r="B86" s="250"/>
      <c r="C86" s="251" t="s">
        <v>321</v>
      </c>
      <c r="D86" s="252" t="s">
        <v>322</v>
      </c>
      <c r="E86" s="433"/>
      <c r="F86" s="251" t="s">
        <v>321</v>
      </c>
      <c r="G86" s="251" t="s">
        <v>322</v>
      </c>
      <c r="H86" s="433"/>
      <c r="I86" s="253" t="s">
        <v>321</v>
      </c>
      <c r="J86" s="253" t="s">
        <v>322</v>
      </c>
      <c r="K86" s="433"/>
      <c r="L86" s="253" t="s">
        <v>321</v>
      </c>
      <c r="M86" s="253" t="s">
        <v>322</v>
      </c>
      <c r="N86" s="433"/>
      <c r="O86" s="253" t="s">
        <v>321</v>
      </c>
      <c r="P86" s="253" t="s">
        <v>322</v>
      </c>
    </row>
    <row r="87" spans="1:16" x14ac:dyDescent="0.25">
      <c r="A87" s="262"/>
      <c r="B87" s="277" t="s">
        <v>356</v>
      </c>
      <c r="C87" s="104">
        <v>1909.63</v>
      </c>
      <c r="D87" s="274">
        <v>1909.63</v>
      </c>
      <c r="E87" s="265">
        <f t="shared" ref="E87:E92" si="12">(F87/C87-1)*9/12+(G87/D87-1)*3/12</f>
        <v>4.4003498059833612E-2</v>
      </c>
      <c r="F87" s="275">
        <v>1993.6604</v>
      </c>
      <c r="G87" s="275">
        <v>1993.6604</v>
      </c>
      <c r="H87" s="265">
        <f t="shared" ref="H87:H92" si="13">(I87/F87-1)*9/12+(J87/G87-1)*3/12</f>
        <v>4.7999999999999821E-2</v>
      </c>
      <c r="I87" s="133">
        <v>2089.3560991999998</v>
      </c>
      <c r="J87" s="133">
        <v>2089.3560991999998</v>
      </c>
      <c r="K87" s="265">
        <f t="shared" ref="K87:K92" si="14">(L87/I87-1)*9/12+(M87/J87-1)*3/12</f>
        <v>4.4000000000000039E-2</v>
      </c>
      <c r="L87" s="133">
        <f>I87*(1+'MSCOA - Tariff Structure'!$S$2)</f>
        <v>2181.2877675647997</v>
      </c>
      <c r="M87" s="133">
        <f>J87*(1+'MSCOA - Tariff Structure'!$S$2)</f>
        <v>2181.2877675647997</v>
      </c>
      <c r="N87" s="259">
        <f t="shared" ref="N87:N92" si="15">(O87/L87-1)*9/12+(P87/M87-1)*3/12</f>
        <v>4.4999999999999929E-2</v>
      </c>
      <c r="O87" s="278">
        <f>L87*(1+'MSCOA - Tariff Structure'!$T$2)</f>
        <v>2279.4457171052154</v>
      </c>
      <c r="P87" s="278">
        <f>M87*(1+'MSCOA - Tariff Structure'!$T$2)</f>
        <v>2279.4457171052154</v>
      </c>
    </row>
    <row r="88" spans="1:16" x14ac:dyDescent="0.25">
      <c r="A88" s="277" t="s">
        <v>49</v>
      </c>
      <c r="B88" s="277" t="s">
        <v>357</v>
      </c>
      <c r="C88" s="133">
        <v>58.14</v>
      </c>
      <c r="D88" s="288">
        <v>58.14</v>
      </c>
      <c r="E88" s="265">
        <f t="shared" si="12"/>
        <v>0.14598555211558306</v>
      </c>
      <c r="F88" s="275">
        <v>66.627600000000001</v>
      </c>
      <c r="G88" s="275">
        <v>66.627600000000001</v>
      </c>
      <c r="H88" s="265">
        <f t="shared" si="13"/>
        <v>4.8000000000000043E-2</v>
      </c>
      <c r="I88" s="133">
        <v>69.825724800000003</v>
      </c>
      <c r="J88" s="133">
        <v>69.825724800000003</v>
      </c>
      <c r="K88" s="265">
        <f t="shared" si="14"/>
        <v>4.4000000000000039E-2</v>
      </c>
      <c r="L88" s="133">
        <f>I88*(1+'MSCOA - Tariff Structure'!$S$2)</f>
        <v>72.898056691200011</v>
      </c>
      <c r="M88" s="133">
        <f>J88*(1+'MSCOA - Tariff Structure'!$S$2)</f>
        <v>72.898056691200011</v>
      </c>
      <c r="N88" s="259">
        <f t="shared" si="15"/>
        <v>4.4999999999999929E-2</v>
      </c>
      <c r="O88" s="278">
        <f>L88*(1+'MSCOA - Tariff Structure'!$T$2)</f>
        <v>76.178469242304004</v>
      </c>
      <c r="P88" s="278">
        <f>M88*(1+'MSCOA - Tariff Structure'!$T$2)</f>
        <v>76.178469242304004</v>
      </c>
    </row>
    <row r="89" spans="1:16" x14ac:dyDescent="0.25">
      <c r="A89" s="277" t="s">
        <v>50</v>
      </c>
      <c r="B89" s="277" t="s">
        <v>358</v>
      </c>
      <c r="C89" s="133">
        <v>163.13</v>
      </c>
      <c r="D89" s="288">
        <v>163.13</v>
      </c>
      <c r="E89" s="265">
        <f t="shared" si="12"/>
        <v>0.14589177343223186</v>
      </c>
      <c r="F89" s="275">
        <v>186.92939999999999</v>
      </c>
      <c r="G89" s="275">
        <v>186.92910000000001</v>
      </c>
      <c r="H89" s="265">
        <f t="shared" si="13"/>
        <v>4.8000000000000043E-2</v>
      </c>
      <c r="I89" s="133">
        <v>195.90201119999998</v>
      </c>
      <c r="J89" s="133">
        <v>195.9016968</v>
      </c>
      <c r="K89" s="265">
        <f t="shared" si="14"/>
        <v>4.4000000000000039E-2</v>
      </c>
      <c r="L89" s="133">
        <f>I89*(1+'MSCOA - Tariff Structure'!$S$2)</f>
        <v>204.52169969279998</v>
      </c>
      <c r="M89" s="133">
        <f>J89*(1+'MSCOA - Tariff Structure'!$S$2)</f>
        <v>204.5213714592</v>
      </c>
      <c r="N89" s="259">
        <f t="shared" si="15"/>
        <v>4.4999999999999929E-2</v>
      </c>
      <c r="O89" s="278">
        <f>L89*(1+'MSCOA - Tariff Structure'!$T$2)</f>
        <v>213.72517617897597</v>
      </c>
      <c r="P89" s="278">
        <f>M89*(1+'MSCOA - Tariff Structure'!$T$2)</f>
        <v>213.72483317486399</v>
      </c>
    </row>
    <row r="90" spans="1:16" x14ac:dyDescent="0.25">
      <c r="A90" s="277" t="s">
        <v>366</v>
      </c>
      <c r="B90" s="277" t="s">
        <v>338</v>
      </c>
      <c r="C90" s="133">
        <v>1.8118000000000001</v>
      </c>
      <c r="D90" s="288">
        <v>3.3913000000000002</v>
      </c>
      <c r="E90" s="265">
        <f t="shared" si="12"/>
        <v>4.3998155956860352E-2</v>
      </c>
      <c r="F90" s="275">
        <v>1.8915</v>
      </c>
      <c r="G90" s="275">
        <v>3.5406</v>
      </c>
      <c r="H90" s="265">
        <f t="shared" si="13"/>
        <v>4.8000000000000043E-2</v>
      </c>
      <c r="I90" s="133">
        <v>1.9822919999999999</v>
      </c>
      <c r="J90" s="133">
        <v>3.7105487999999998</v>
      </c>
      <c r="K90" s="265">
        <f t="shared" si="14"/>
        <v>4.4000000000000039E-2</v>
      </c>
      <c r="L90" s="133">
        <f>I90*(1+'MSCOA - Tariff Structure'!$S$2)</f>
        <v>2.069512848</v>
      </c>
      <c r="M90" s="133">
        <f>J90*(1+'MSCOA - Tariff Structure'!$S$2)</f>
        <v>3.8738129471999998</v>
      </c>
      <c r="N90" s="259">
        <f t="shared" si="15"/>
        <v>4.4999999999999929E-2</v>
      </c>
      <c r="O90" s="278">
        <f>L90*(1+'MSCOA - Tariff Structure'!$T$2)</f>
        <v>2.1626409261599999</v>
      </c>
      <c r="P90" s="278">
        <f>M90*(1+'MSCOA - Tariff Structure'!$T$2)</f>
        <v>4.0481345298239999</v>
      </c>
    </row>
    <row r="91" spans="1:16" x14ac:dyDescent="0.25">
      <c r="A91" s="277" t="s">
        <v>367</v>
      </c>
      <c r="B91" s="277" t="s">
        <v>340</v>
      </c>
      <c r="C91" s="133">
        <v>1.1872</v>
      </c>
      <c r="D91" s="288">
        <v>1.7282999999999999</v>
      </c>
      <c r="E91" s="265">
        <f t="shared" si="12"/>
        <v>4.4033387659266066E-2</v>
      </c>
      <c r="F91" s="275">
        <v>1.2395</v>
      </c>
      <c r="G91" s="275">
        <v>1.8043</v>
      </c>
      <c r="H91" s="265">
        <f t="shared" si="13"/>
        <v>4.8000000000000043E-2</v>
      </c>
      <c r="I91" s="133">
        <v>1.298996</v>
      </c>
      <c r="J91" s="133">
        <v>1.8909064</v>
      </c>
      <c r="K91" s="265">
        <f t="shared" si="14"/>
        <v>4.4000000000000039E-2</v>
      </c>
      <c r="L91" s="133">
        <f>I91*(1+'MSCOA - Tariff Structure'!$S$2)</f>
        <v>1.3561518240000001</v>
      </c>
      <c r="M91" s="133">
        <f>J91*(1+'MSCOA - Tariff Structure'!$S$2)</f>
        <v>1.9741062816000001</v>
      </c>
      <c r="N91" s="259">
        <f t="shared" si="15"/>
        <v>4.4999999999999929E-2</v>
      </c>
      <c r="O91" s="278">
        <f>L91*(1+'MSCOA - Tariff Structure'!$T$2)</f>
        <v>1.4171786560799999</v>
      </c>
      <c r="P91" s="278">
        <f>M91*(1+'MSCOA - Tariff Structure'!$T$2)</f>
        <v>2.0629410642720001</v>
      </c>
    </row>
    <row r="92" spans="1:16" x14ac:dyDescent="0.25">
      <c r="A92" s="277" t="s">
        <v>368</v>
      </c>
      <c r="B92" s="277" t="s">
        <v>362</v>
      </c>
      <c r="C92" s="133">
        <v>1.0626</v>
      </c>
      <c r="D92" s="288">
        <v>1.6173999999999999</v>
      </c>
      <c r="E92" s="265">
        <f t="shared" si="12"/>
        <v>4.3966920789491659E-2</v>
      </c>
      <c r="F92" s="275">
        <v>1.1093</v>
      </c>
      <c r="G92" s="275">
        <v>1.6886000000000001</v>
      </c>
      <c r="H92" s="265">
        <f t="shared" si="13"/>
        <v>4.7999999999999876E-2</v>
      </c>
      <c r="I92" s="133">
        <v>1.1625463999999999</v>
      </c>
      <c r="J92" s="133">
        <v>1.7696528</v>
      </c>
      <c r="K92" s="265">
        <f t="shared" si="14"/>
        <v>4.4000000000000039E-2</v>
      </c>
      <c r="L92" s="133">
        <f>I92*(1+'MSCOA - Tariff Structure'!$S$2)</f>
        <v>1.2136984415999998</v>
      </c>
      <c r="M92" s="133">
        <f>J92*(1+'MSCOA - Tariff Structure'!$S$2)</f>
        <v>1.8475175232000001</v>
      </c>
      <c r="N92" s="259">
        <f t="shared" si="15"/>
        <v>4.4999999999999929E-2</v>
      </c>
      <c r="O92" s="278">
        <f>L92*(1+'MSCOA - Tariff Structure'!$T$2)</f>
        <v>1.2683148714719998</v>
      </c>
      <c r="P92" s="278">
        <f>M92*(1+'MSCOA - Tariff Structure'!$T$2)</f>
        <v>1.930655811744</v>
      </c>
    </row>
    <row r="93" spans="1:16" x14ac:dyDescent="0.25">
      <c r="A93" s="250"/>
      <c r="B93" s="250" t="s">
        <v>326</v>
      </c>
      <c r="C93" s="251"/>
      <c r="D93" s="252"/>
      <c r="E93" s="266">
        <f>AVERAGE(E87:E92)</f>
        <v>7.797988133554444E-2</v>
      </c>
      <c r="F93" s="251"/>
      <c r="G93" s="251"/>
      <c r="H93" s="276">
        <f>AVERAGE(H88:H92)</f>
        <v>4.8000000000000008E-2</v>
      </c>
      <c r="I93" s="253"/>
      <c r="J93" s="253"/>
      <c r="K93" s="276">
        <f>AVERAGE(K87:K92)</f>
        <v>4.4000000000000039E-2</v>
      </c>
      <c r="L93" s="253"/>
      <c r="M93" s="253"/>
      <c r="N93" s="276">
        <f>AVERAGE(N87:N92)</f>
        <v>4.4999999999999929E-2</v>
      </c>
      <c r="O93" s="287"/>
      <c r="P93" s="287"/>
    </row>
    <row r="94" spans="1:16" x14ac:dyDescent="0.25">
      <c r="A94" s="262"/>
      <c r="B94" s="262"/>
      <c r="C94" s="270"/>
      <c r="D94" s="271"/>
      <c r="E94" s="262"/>
      <c r="F94" s="270"/>
      <c r="G94" s="270"/>
      <c r="H94" s="265"/>
      <c r="I94" s="104"/>
      <c r="J94" s="104"/>
      <c r="K94" s="265"/>
      <c r="L94" s="104"/>
      <c r="M94" s="104"/>
      <c r="N94" s="214"/>
      <c r="O94" s="278"/>
      <c r="P94" s="278"/>
    </row>
    <row r="95" spans="1:16" ht="15" customHeight="1" x14ac:dyDescent="0.25">
      <c r="A95" s="250" t="s">
        <v>54</v>
      </c>
      <c r="B95" s="250"/>
      <c r="C95" s="434" t="str">
        <f>+$C$4</f>
        <v>2020/2021</v>
      </c>
      <c r="D95" s="435"/>
      <c r="E95" s="433" t="str">
        <f>+$E$4</f>
        <v>% Increase (for 21/22)</v>
      </c>
      <c r="F95" s="431" t="str">
        <f>+F85</f>
        <v>2021/2022</v>
      </c>
      <c r="G95" s="432"/>
      <c r="H95" s="433" t="str">
        <f>H85</f>
        <v>% Increase (for 22/23)</v>
      </c>
      <c r="I95" s="431" t="str">
        <f>I85</f>
        <v>2022/2023</v>
      </c>
      <c r="J95" s="432"/>
      <c r="K95" s="433" t="str">
        <f>K85</f>
        <v>% Increase (for 2023/24)</v>
      </c>
      <c r="L95" s="431" t="str">
        <f>L85</f>
        <v>2023/2024</v>
      </c>
      <c r="M95" s="432"/>
      <c r="N95" s="433" t="s">
        <v>318</v>
      </c>
      <c r="O95" s="431" t="s">
        <v>320</v>
      </c>
      <c r="P95" s="432"/>
    </row>
    <row r="96" spans="1:16" x14ac:dyDescent="0.25">
      <c r="A96" s="250"/>
      <c r="B96" s="250"/>
      <c r="C96" s="251" t="s">
        <v>321</v>
      </c>
      <c r="D96" s="252" t="s">
        <v>322</v>
      </c>
      <c r="E96" s="433"/>
      <c r="F96" s="251" t="s">
        <v>321</v>
      </c>
      <c r="G96" s="251" t="s">
        <v>322</v>
      </c>
      <c r="H96" s="433"/>
      <c r="I96" s="253" t="s">
        <v>321</v>
      </c>
      <c r="J96" s="253" t="s">
        <v>322</v>
      </c>
      <c r="K96" s="433"/>
      <c r="L96" s="253" t="s">
        <v>321</v>
      </c>
      <c r="M96" s="253" t="s">
        <v>322</v>
      </c>
      <c r="N96" s="433"/>
      <c r="O96" s="253" t="s">
        <v>321</v>
      </c>
      <c r="P96" s="253" t="s">
        <v>322</v>
      </c>
    </row>
    <row r="97" spans="1:16" x14ac:dyDescent="0.25">
      <c r="A97" s="262"/>
      <c r="B97" s="277" t="s">
        <v>356</v>
      </c>
      <c r="C97" s="133">
        <v>2998.6755760000001</v>
      </c>
      <c r="D97" s="274">
        <v>2998.6755760000001</v>
      </c>
      <c r="E97" s="265">
        <f>(F97/C97-1)*9/12+(G97/D97-1)*3/12</f>
        <v>0.14590061942732824</v>
      </c>
      <c r="F97" s="275">
        <v>3436.1842000000001</v>
      </c>
      <c r="G97" s="275">
        <v>3436.1842000000001</v>
      </c>
      <c r="H97" s="265">
        <f>(I97/F97-1)*9/12+(J97/G97-1)*3/12</f>
        <v>4.7999999999999876E-2</v>
      </c>
      <c r="I97" s="133">
        <v>3601.1210415999999</v>
      </c>
      <c r="J97" s="133">
        <v>3601.1210416000004</v>
      </c>
      <c r="K97" s="265">
        <f>(L97/I97-1)*9/12+(M97/J97-1)*3/12</f>
        <v>4.4000000000000039E-2</v>
      </c>
      <c r="L97" s="133">
        <f>I97*(1+'MSCOA - Tariff Structure'!$S$2)</f>
        <v>3759.5703674304</v>
      </c>
      <c r="M97" s="133">
        <f>J97*(1+'MSCOA - Tariff Structure'!$S$2)</f>
        <v>3759.5703674304004</v>
      </c>
      <c r="N97" s="259">
        <f>(O97/L97-1)*9/12+(P97/M97-1)*3/12</f>
        <v>4.4999999999999929E-2</v>
      </c>
      <c r="O97" s="278">
        <f>L97*(1+'MSCOA - Tariff Structure'!$T$2)</f>
        <v>3928.7510339647679</v>
      </c>
      <c r="P97" s="278">
        <f>M97*(1+'MSCOA - Tariff Structure'!$T$2)</f>
        <v>3928.7510339647683</v>
      </c>
    </row>
    <row r="98" spans="1:16" x14ac:dyDescent="0.25">
      <c r="A98" s="277" t="s">
        <v>56</v>
      </c>
      <c r="B98" s="277" t="s">
        <v>358</v>
      </c>
      <c r="C98" s="133">
        <v>21.668879999999998</v>
      </c>
      <c r="D98" s="274">
        <v>21.668879999999998</v>
      </c>
      <c r="E98" s="265">
        <f>(F98/C98-1)*9/12+(G98/D98-1)*3/12</f>
        <v>0.14613676387519803</v>
      </c>
      <c r="F98" s="275">
        <v>24.8355</v>
      </c>
      <c r="G98" s="275">
        <v>24.8355</v>
      </c>
      <c r="H98" s="265">
        <f>(I98/F98-1)*9/12+(J98/G98-1)*3/12</f>
        <v>4.8000000000000043E-2</v>
      </c>
      <c r="I98" s="133">
        <v>26.027604</v>
      </c>
      <c r="J98" s="133">
        <v>26.027604</v>
      </c>
      <c r="K98" s="265">
        <f>(L98/I98-1)*9/12+(M98/J98-1)*3/12</f>
        <v>4.4000000000000039E-2</v>
      </c>
      <c r="L98" s="133">
        <f>I98*(1+'MSCOA - Tariff Structure'!$S$2)</f>
        <v>27.172818576000001</v>
      </c>
      <c r="M98" s="133">
        <f>J98*(1+'MSCOA - Tariff Structure'!$S$2)</f>
        <v>27.172818576000001</v>
      </c>
      <c r="N98" s="259">
        <f>(O98/L98-1)*9/12+(P98/M98-1)*3/12</f>
        <v>4.4999999999999929E-2</v>
      </c>
      <c r="O98" s="278">
        <f>L98*(1+'MSCOA - Tariff Structure'!$T$2)</f>
        <v>28.395595411919999</v>
      </c>
      <c r="P98" s="278">
        <f>M98*(1+'MSCOA - Tariff Structure'!$T$2)</f>
        <v>28.395595411919999</v>
      </c>
    </row>
    <row r="99" spans="1:16" x14ac:dyDescent="0.25">
      <c r="A99" s="277" t="s">
        <v>369</v>
      </c>
      <c r="B99" s="277" t="s">
        <v>338</v>
      </c>
      <c r="C99" s="133">
        <v>1.8751016600000001</v>
      </c>
      <c r="D99" s="274">
        <v>2.7180635799999999</v>
      </c>
      <c r="E99" s="265">
        <f>(F99/C99-1)*9/12+(G99/D99-1)*3/12</f>
        <v>0.14590573014636915</v>
      </c>
      <c r="F99" s="275">
        <v>2.1486999999999998</v>
      </c>
      <c r="G99" s="275">
        <v>3.1145999999999998</v>
      </c>
      <c r="H99" s="265">
        <f>(I99/F99-1)*9/12+(J99/G99-1)*3/12</f>
        <v>4.7999999999999987E-2</v>
      </c>
      <c r="I99" s="133">
        <v>2.2518376</v>
      </c>
      <c r="J99" s="133">
        <v>3.2641007999999996</v>
      </c>
      <c r="K99" s="265">
        <f>(L99/I99-1)*9/12+(M99/J99-1)*3/12</f>
        <v>4.4000000000000039E-2</v>
      </c>
      <c r="L99" s="133">
        <f>I99*(1+'MSCOA - Tariff Structure'!$S$2)</f>
        <v>2.3509184543999999</v>
      </c>
      <c r="M99" s="133">
        <f>J99*(1+'MSCOA - Tariff Structure'!$S$2)</f>
        <v>3.4077212351999995</v>
      </c>
      <c r="N99" s="259">
        <f>(O99/L99-1)*9/12+(P99/M99-1)*3/12</f>
        <v>4.4999999999999929E-2</v>
      </c>
      <c r="O99" s="278">
        <f>L99*(1+'MSCOA - Tariff Structure'!$T$2)</f>
        <v>2.456709784848</v>
      </c>
      <c r="P99" s="278">
        <f>M99*(1+'MSCOA - Tariff Structure'!$T$2)</f>
        <v>3.561068690783999</v>
      </c>
    </row>
    <row r="100" spans="1:16" x14ac:dyDescent="0.25">
      <c r="A100" s="277" t="s">
        <v>370</v>
      </c>
      <c r="B100" s="277" t="s">
        <v>340</v>
      </c>
      <c r="C100" s="133">
        <v>1.5009948200000001</v>
      </c>
      <c r="D100" s="274">
        <v>1.9343724199999999</v>
      </c>
      <c r="E100" s="265">
        <f>(F100/C100-1)*9/12+(G100/D100-1)*3/12</f>
        <v>0.14589243216977427</v>
      </c>
      <c r="F100" s="275">
        <v>1.72</v>
      </c>
      <c r="G100" s="275">
        <v>2.2164999999999999</v>
      </c>
      <c r="H100" s="265">
        <f>(I100/F100-1)*9/12+(J100/G100-1)*3/12</f>
        <v>4.8000000000000043E-2</v>
      </c>
      <c r="I100" s="133">
        <v>1.8025599999999999</v>
      </c>
      <c r="J100" s="133">
        <v>2.322892</v>
      </c>
      <c r="K100" s="265">
        <f>(L100/I100-1)*9/12+(M100/J100-1)*3/12</f>
        <v>4.4000000000000039E-2</v>
      </c>
      <c r="L100" s="133">
        <f>I100*(1+'MSCOA - Tariff Structure'!$S$2)</f>
        <v>1.8818726400000001</v>
      </c>
      <c r="M100" s="133">
        <f>J100*(1+'MSCOA - Tariff Structure'!$S$2)</f>
        <v>2.425099248</v>
      </c>
      <c r="N100" s="259">
        <f>(O100/L100-1)*9/12+(P100/M100-1)*3/12</f>
        <v>4.4999999999999929E-2</v>
      </c>
      <c r="O100" s="278">
        <f>L100*(1+'MSCOA - Tariff Structure'!$T$2)</f>
        <v>1.9665569087999999</v>
      </c>
      <c r="P100" s="278">
        <f>M100*(1+'MSCOA - Tariff Structure'!$T$2)</f>
        <v>2.5342287141599997</v>
      </c>
    </row>
    <row r="101" spans="1:16" x14ac:dyDescent="0.25">
      <c r="A101" s="277" t="s">
        <v>371</v>
      </c>
      <c r="B101" s="277" t="s">
        <v>362</v>
      </c>
      <c r="C101" s="133">
        <v>1.1104238800000001</v>
      </c>
      <c r="D101" s="274">
        <v>1.6312205400000002</v>
      </c>
      <c r="E101" s="265">
        <f>(F101/C101-1)*9/12+(G101/D101-1)*3/12</f>
        <v>0.14587415331147646</v>
      </c>
      <c r="F101" s="275">
        <v>1.2724</v>
      </c>
      <c r="G101" s="275">
        <v>1.8692</v>
      </c>
      <c r="H101" s="265">
        <f>(I101/F101-1)*9/12+(J101/G101-1)*3/12</f>
        <v>4.8000000000000043E-2</v>
      </c>
      <c r="I101" s="133">
        <v>1.3334752000000001</v>
      </c>
      <c r="J101" s="133">
        <v>1.9589216</v>
      </c>
      <c r="K101" s="265">
        <f>(L101/I101-1)*9/12+(M101/J101-1)*3/12</f>
        <v>4.4000000000000039E-2</v>
      </c>
      <c r="L101" s="133">
        <f>I101*(1+'MSCOA - Tariff Structure'!$S$2)</f>
        <v>1.3921481088000001</v>
      </c>
      <c r="M101" s="133">
        <f>J101*(1+'MSCOA - Tariff Structure'!$S$2)</f>
        <v>2.0451141504000003</v>
      </c>
      <c r="N101" s="259">
        <f>(O101/L101-1)*9/12+(P101/M101-1)*3/12</f>
        <v>4.4999999999999929E-2</v>
      </c>
      <c r="O101" s="278">
        <f>L101*(1+'MSCOA - Tariff Structure'!$T$2)</f>
        <v>1.4547947736959999</v>
      </c>
      <c r="P101" s="278">
        <f>M101*(1+'MSCOA - Tariff Structure'!$T$2)</f>
        <v>2.1371442871680002</v>
      </c>
    </row>
    <row r="102" spans="1:16" x14ac:dyDescent="0.25">
      <c r="A102" s="250"/>
      <c r="B102" s="250" t="s">
        <v>326</v>
      </c>
      <c r="C102" s="251">
        <v>1.0003</v>
      </c>
      <c r="D102" s="252">
        <v>1.5226999999999999</v>
      </c>
      <c r="E102" s="266">
        <f>AVERAGE(E97:E101)</f>
        <v>0.14594193978602923</v>
      </c>
      <c r="F102" s="251">
        <v>1.0627187199999999</v>
      </c>
      <c r="G102" s="251">
        <v>1.6177164799999999</v>
      </c>
      <c r="H102" s="276">
        <f>AVERAGE(H97:H101)</f>
        <v>4.8000000000000001E-2</v>
      </c>
      <c r="I102" s="253"/>
      <c r="J102" s="253"/>
      <c r="K102" s="276">
        <f>AVERAGE(K96:K101)</f>
        <v>4.4000000000000039E-2</v>
      </c>
      <c r="L102" s="253"/>
      <c r="M102" s="253"/>
      <c r="N102" s="276">
        <f>AVERAGE(N96:N101)</f>
        <v>4.4999999999999929E-2</v>
      </c>
      <c r="O102" s="287"/>
      <c r="P102" s="287"/>
    </row>
    <row r="103" spans="1:16" x14ac:dyDescent="0.25">
      <c r="A103" s="262"/>
      <c r="B103" s="262"/>
      <c r="C103" s="270"/>
      <c r="D103" s="271"/>
      <c r="E103" s="262"/>
      <c r="F103" s="270"/>
      <c r="G103" s="270"/>
      <c r="H103" s="265"/>
      <c r="I103" s="104"/>
      <c r="J103" s="104"/>
      <c r="K103" s="265"/>
      <c r="L103" s="104"/>
      <c r="M103" s="104"/>
      <c r="N103" s="214"/>
      <c r="O103" s="278"/>
      <c r="P103" s="278"/>
    </row>
    <row r="104" spans="1:16" ht="15" customHeight="1" x14ac:dyDescent="0.25">
      <c r="A104" s="250" t="s">
        <v>60</v>
      </c>
      <c r="B104" s="250"/>
      <c r="C104" s="434" t="str">
        <f>+$C$4</f>
        <v>2020/2021</v>
      </c>
      <c r="D104" s="435"/>
      <c r="E104" s="433" t="str">
        <f>+$E$4</f>
        <v>% Increase (for 21/22)</v>
      </c>
      <c r="F104" s="431" t="str">
        <f>+F95</f>
        <v>2021/2022</v>
      </c>
      <c r="G104" s="432"/>
      <c r="H104" s="433" t="str">
        <f>H95</f>
        <v>% Increase (for 22/23)</v>
      </c>
      <c r="I104" s="431" t="str">
        <f>I95</f>
        <v>2022/2023</v>
      </c>
      <c r="J104" s="432"/>
      <c r="K104" s="433" t="str">
        <f>K95</f>
        <v>% Increase (for 2023/24)</v>
      </c>
      <c r="L104" s="431" t="str">
        <f>L95</f>
        <v>2023/2024</v>
      </c>
      <c r="M104" s="432"/>
      <c r="N104" s="433" t="s">
        <v>318</v>
      </c>
      <c r="O104" s="431" t="s">
        <v>320</v>
      </c>
      <c r="P104" s="432"/>
    </row>
    <row r="105" spans="1:16" x14ac:dyDescent="0.25">
      <c r="A105" s="250"/>
      <c r="B105" s="250"/>
      <c r="C105" s="251" t="s">
        <v>321</v>
      </c>
      <c r="D105" s="252" t="s">
        <v>322</v>
      </c>
      <c r="E105" s="433"/>
      <c r="F105" s="251" t="s">
        <v>321</v>
      </c>
      <c r="G105" s="251" t="s">
        <v>322</v>
      </c>
      <c r="H105" s="433"/>
      <c r="I105" s="253" t="s">
        <v>321</v>
      </c>
      <c r="J105" s="253" t="s">
        <v>322</v>
      </c>
      <c r="K105" s="433"/>
      <c r="L105" s="253" t="s">
        <v>321</v>
      </c>
      <c r="M105" s="253" t="s">
        <v>322</v>
      </c>
      <c r="N105" s="433"/>
      <c r="O105" s="253" t="s">
        <v>321</v>
      </c>
      <c r="P105" s="253" t="s">
        <v>322</v>
      </c>
    </row>
    <row r="106" spans="1:16" x14ac:dyDescent="0.25">
      <c r="A106" s="262"/>
      <c r="B106" s="277" t="s">
        <v>356</v>
      </c>
      <c r="C106" s="133">
        <v>3120.36</v>
      </c>
      <c r="D106" s="288">
        <v>3120.36</v>
      </c>
      <c r="E106" s="265">
        <f>(F106/C106-1)*9/12+(G106/D106-1)*3/12</f>
        <v>0.14590044361778753</v>
      </c>
      <c r="F106" s="275">
        <v>3575.6219082471998</v>
      </c>
      <c r="G106" s="275">
        <v>3575.6219082471998</v>
      </c>
      <c r="H106" s="265">
        <f>(I106/F106-1)*9/12+(J106/G106-1)*3/12</f>
        <v>4.8000000000000043E-2</v>
      </c>
      <c r="I106" s="286">
        <f t="shared" ref="I106:J110" si="16">(F106*4.8%)+F106</f>
        <v>3747.2517598430654</v>
      </c>
      <c r="J106" s="286">
        <f t="shared" si="16"/>
        <v>3747.2517598430654</v>
      </c>
      <c r="K106" s="265">
        <f>(L106/I106-1)*9/12+(M106/J106-1)*3/12</f>
        <v>4.4000000000000039E-2</v>
      </c>
      <c r="L106" s="133">
        <f>I106*(1+'MSCOA - Tariff Structure'!$S$2)</f>
        <v>3912.1308372761605</v>
      </c>
      <c r="M106" s="133">
        <f>J106*(1+'MSCOA - Tariff Structure'!$S$2)</f>
        <v>3912.1308372761605</v>
      </c>
      <c r="N106" s="259">
        <f>(O106/L106-1)*9/12+(P106/M106-1)*3/12</f>
        <v>4.4999999999999929E-2</v>
      </c>
      <c r="O106" s="278">
        <f>L106*(1+'MSCOA - Tariff Structure'!$T$2)</f>
        <v>4088.1767249535874</v>
      </c>
      <c r="P106" s="278">
        <f>M106*(1+'MSCOA - Tariff Structure'!$T$2)</f>
        <v>4088.1767249535874</v>
      </c>
    </row>
    <row r="107" spans="1:16" x14ac:dyDescent="0.25">
      <c r="A107" s="277" t="s">
        <v>62</v>
      </c>
      <c r="B107" s="277" t="s">
        <v>358</v>
      </c>
      <c r="C107" s="133">
        <v>15.48</v>
      </c>
      <c r="D107" s="288">
        <v>15.48</v>
      </c>
      <c r="E107" s="265">
        <f>(F107/C107-1)*9/12+(G107/D107-1)*3/12</f>
        <v>0.14562270404392774</v>
      </c>
      <c r="F107" s="275">
        <v>17.734239458600001</v>
      </c>
      <c r="G107" s="275">
        <v>17.734239458600001</v>
      </c>
      <c r="H107" s="265">
        <f>(I107/F107-1)*9/12+(J107/G107-1)*3/12</f>
        <v>4.8000000000000043E-2</v>
      </c>
      <c r="I107" s="286">
        <f t="shared" si="16"/>
        <v>18.5854829526128</v>
      </c>
      <c r="J107" s="286">
        <f t="shared" si="16"/>
        <v>18.5854829526128</v>
      </c>
      <c r="K107" s="265">
        <f>(L107/I107-1)*9/12+(M107/J107-1)*3/12</f>
        <v>4.4000000000000039E-2</v>
      </c>
      <c r="L107" s="133">
        <f>I107*(1+'MSCOA - Tariff Structure'!$S$2)</f>
        <v>19.403244202527762</v>
      </c>
      <c r="M107" s="133">
        <f>J107*(1+'MSCOA - Tariff Structure'!$S$2)</f>
        <v>19.403244202527762</v>
      </c>
      <c r="N107" s="259">
        <f>(O107/L107-1)*9/12+(P107/M107-1)*3/12</f>
        <v>4.4999999999999929E-2</v>
      </c>
      <c r="O107" s="278">
        <f>L107*(1+'MSCOA - Tariff Structure'!$T$2)</f>
        <v>20.276390191641511</v>
      </c>
      <c r="P107" s="278">
        <f>M107*(1+'MSCOA - Tariff Structure'!$T$2)</f>
        <v>20.276390191641511</v>
      </c>
    </row>
    <row r="108" spans="1:16" x14ac:dyDescent="0.25">
      <c r="A108" s="277" t="s">
        <v>372</v>
      </c>
      <c r="B108" s="277" t="s">
        <v>338</v>
      </c>
      <c r="C108" s="133">
        <v>1.9216</v>
      </c>
      <c r="D108" s="288">
        <v>2.7282999999999999</v>
      </c>
      <c r="E108" s="265">
        <f>(F108/C108-1)*9/12+(G108/D108-1)*3/12</f>
        <v>0.14586000444198616</v>
      </c>
      <c r="F108" s="275">
        <v>2.20186953882</v>
      </c>
      <c r="G108" s="275">
        <v>3.1263139361299999</v>
      </c>
      <c r="H108" s="265">
        <f>(I108/F108-1)*9/12+(J108/G108-1)*3/12</f>
        <v>4.8000000000000043E-2</v>
      </c>
      <c r="I108" s="286">
        <f t="shared" si="16"/>
        <v>2.3075592766833601</v>
      </c>
      <c r="J108" s="286">
        <f t="shared" si="16"/>
        <v>3.2763770050642398</v>
      </c>
      <c r="K108" s="265">
        <f>(L108/I108-1)*9/12+(M108/J108-1)*3/12</f>
        <v>4.4000000000000039E-2</v>
      </c>
      <c r="L108" s="133">
        <f>I108*(1+'MSCOA - Tariff Structure'!$S$2)</f>
        <v>2.4090918848574279</v>
      </c>
      <c r="M108" s="133">
        <f>J108*(1+'MSCOA - Tariff Structure'!$S$2)</f>
        <v>3.4205375932870665</v>
      </c>
      <c r="N108" s="259">
        <f>(O108/L108-1)*9/12+(P108/M108-1)*3/12</f>
        <v>4.4999999999999929E-2</v>
      </c>
      <c r="O108" s="278">
        <f>L108*(1+'MSCOA - Tariff Structure'!$T$2)</f>
        <v>2.5175010196760121</v>
      </c>
      <c r="P108" s="278">
        <f>M108*(1+'MSCOA - Tariff Structure'!$T$2)</f>
        <v>3.5744617849849845</v>
      </c>
    </row>
    <row r="109" spans="1:16" x14ac:dyDescent="0.25">
      <c r="A109" s="277" t="s">
        <v>373</v>
      </c>
      <c r="B109" s="277" t="s">
        <v>340</v>
      </c>
      <c r="C109" s="133">
        <v>1.5657000000000001</v>
      </c>
      <c r="D109" s="288">
        <v>2.2597</v>
      </c>
      <c r="E109" s="265">
        <f>(F109/C109-1)*9/12+(G109/D109-1)*3/12</f>
        <v>0.14589363689867441</v>
      </c>
      <c r="F109" s="275">
        <v>1.7941159205200001</v>
      </c>
      <c r="G109" s="275">
        <v>2.5894180524520003</v>
      </c>
      <c r="H109" s="265">
        <f>(I109/F109-1)*9/12+(J109/G109-1)*3/12</f>
        <v>4.8000000000000043E-2</v>
      </c>
      <c r="I109" s="286">
        <f t="shared" si="16"/>
        <v>1.8802334847049602</v>
      </c>
      <c r="J109" s="286">
        <f t="shared" si="16"/>
        <v>2.7137101189696962</v>
      </c>
      <c r="K109" s="265">
        <f>(L109/I109-1)*9/12+(M109/J109-1)*3/12</f>
        <v>4.4000000000000039E-2</v>
      </c>
      <c r="L109" s="133">
        <f>I109*(1+'MSCOA - Tariff Structure'!$S$2)</f>
        <v>1.9629637580319785</v>
      </c>
      <c r="M109" s="133">
        <f>J109*(1+'MSCOA - Tariff Structure'!$S$2)</f>
        <v>2.8331133642043631</v>
      </c>
      <c r="N109" s="259">
        <f>(O109/L109-1)*9/12+(P109/M109-1)*3/12</f>
        <v>4.4999999999999929E-2</v>
      </c>
      <c r="O109" s="278">
        <f>L109*(1+'MSCOA - Tariff Structure'!$T$2)</f>
        <v>2.0512971271434175</v>
      </c>
      <c r="P109" s="278">
        <f>M109*(1+'MSCOA - Tariff Structure'!$T$2)</f>
        <v>2.9606034655935591</v>
      </c>
    </row>
    <row r="110" spans="1:16" x14ac:dyDescent="0.25">
      <c r="A110" s="277" t="s">
        <v>374</v>
      </c>
      <c r="B110" s="277" t="s">
        <v>362</v>
      </c>
      <c r="C110" s="133">
        <v>1.1235999999999999</v>
      </c>
      <c r="D110" s="288">
        <v>1.5780000000000001</v>
      </c>
      <c r="E110" s="265">
        <f>(F110/C110-1)*9/12+(G110/D110-1)*3/12</f>
        <v>0.14589708222183806</v>
      </c>
      <c r="F110" s="275">
        <v>1.2875276938440001</v>
      </c>
      <c r="G110" s="275">
        <v>1.8082351502880001</v>
      </c>
      <c r="H110" s="265">
        <f>(I110/F110-1)*9/12+(J110/G110-1)*3/12</f>
        <v>4.8000000000000043E-2</v>
      </c>
      <c r="I110" s="286">
        <f t="shared" si="16"/>
        <v>1.3493290231485122</v>
      </c>
      <c r="J110" s="286">
        <f t="shared" si="16"/>
        <v>1.8950304375018241</v>
      </c>
      <c r="K110" s="265">
        <f>(L110/I110-1)*9/12+(M110/J110-1)*3/12</f>
        <v>4.4000000000000039E-2</v>
      </c>
      <c r="L110" s="133">
        <f>I110*(1+'MSCOA - Tariff Structure'!$S$2)</f>
        <v>1.4086995001670468</v>
      </c>
      <c r="M110" s="133">
        <f>J110*(1+'MSCOA - Tariff Structure'!$S$2)</f>
        <v>1.9784117767519045</v>
      </c>
      <c r="N110" s="259">
        <f>(O110/L110-1)*9/12+(P110/M110-1)*3/12</f>
        <v>4.4999999999999929E-2</v>
      </c>
      <c r="O110" s="278">
        <f>L110*(1+'MSCOA - Tariff Structure'!$T$2)</f>
        <v>1.4720909776745639</v>
      </c>
      <c r="P110" s="278">
        <f>M110*(1+'MSCOA - Tariff Structure'!$T$2)</f>
        <v>2.0674403067057399</v>
      </c>
    </row>
    <row r="111" spans="1:16" x14ac:dyDescent="0.25">
      <c r="A111" s="250"/>
      <c r="B111" s="250" t="s">
        <v>326</v>
      </c>
      <c r="C111" s="251"/>
      <c r="D111" s="252"/>
      <c r="E111" s="266">
        <f>AVERAGE(E106:E110)</f>
        <v>0.14583477424484276</v>
      </c>
      <c r="F111" s="251"/>
      <c r="G111" s="251"/>
      <c r="H111" s="276">
        <f>AVERAGE(H106:H110)</f>
        <v>4.8000000000000043E-2</v>
      </c>
      <c r="I111" s="253"/>
      <c r="J111" s="253"/>
      <c r="K111" s="276">
        <f>AVERAGE(K105:K110)</f>
        <v>4.4000000000000039E-2</v>
      </c>
      <c r="L111" s="253"/>
      <c r="M111" s="253"/>
      <c r="N111" s="276">
        <f>AVERAGE(N105:N110)</f>
        <v>4.4999999999999929E-2</v>
      </c>
      <c r="O111" s="287"/>
      <c r="P111" s="287"/>
    </row>
    <row r="112" spans="1:16" x14ac:dyDescent="0.25">
      <c r="A112" s="262"/>
      <c r="B112" s="262"/>
      <c r="C112" s="270"/>
      <c r="D112" s="271"/>
      <c r="E112" s="262"/>
      <c r="F112" s="270"/>
      <c r="G112" s="270"/>
      <c r="H112" s="265"/>
      <c r="I112" s="104"/>
      <c r="J112" s="104"/>
      <c r="K112" s="265"/>
      <c r="L112" s="104"/>
      <c r="M112" s="104"/>
      <c r="N112" s="214"/>
      <c r="O112" s="278"/>
      <c r="P112" s="278"/>
    </row>
    <row r="113" spans="1:16" ht="15" customHeight="1" x14ac:dyDescent="0.25">
      <c r="A113" s="250" t="s">
        <v>375</v>
      </c>
      <c r="B113" s="250"/>
      <c r="C113" s="434" t="str">
        <f>+$C$4</f>
        <v>2020/2021</v>
      </c>
      <c r="D113" s="435"/>
      <c r="E113" s="433" t="str">
        <f>+$E$4</f>
        <v>% Increase (for 21/22)</v>
      </c>
      <c r="F113" s="431" t="str">
        <f>+F104</f>
        <v>2021/2022</v>
      </c>
      <c r="G113" s="432"/>
      <c r="H113" s="433" t="str">
        <f>H95</f>
        <v>% Increase (for 22/23)</v>
      </c>
      <c r="I113" s="431" t="str">
        <f>I104</f>
        <v>2022/2023</v>
      </c>
      <c r="J113" s="432"/>
      <c r="K113" s="433" t="str">
        <f>K104</f>
        <v>% Increase (for 2023/24)</v>
      </c>
      <c r="L113" s="431" t="str">
        <f>L104</f>
        <v>2023/2024</v>
      </c>
      <c r="M113" s="432"/>
      <c r="N113" s="433" t="s">
        <v>318</v>
      </c>
      <c r="O113" s="431" t="s">
        <v>320</v>
      </c>
      <c r="P113" s="432"/>
    </row>
    <row r="114" spans="1:16" x14ac:dyDescent="0.25">
      <c r="A114" s="250"/>
      <c r="B114" s="250"/>
      <c r="C114" s="251" t="s">
        <v>321</v>
      </c>
      <c r="D114" s="252" t="s">
        <v>322</v>
      </c>
      <c r="E114" s="433"/>
      <c r="F114" s="251" t="s">
        <v>321</v>
      </c>
      <c r="G114" s="251" t="s">
        <v>322</v>
      </c>
      <c r="H114" s="433"/>
      <c r="I114" s="253" t="s">
        <v>321</v>
      </c>
      <c r="J114" s="253" t="s">
        <v>322</v>
      </c>
      <c r="K114" s="433"/>
      <c r="L114" s="253" t="s">
        <v>321</v>
      </c>
      <c r="M114" s="253" t="s">
        <v>322</v>
      </c>
      <c r="N114" s="433"/>
      <c r="O114" s="253" t="s">
        <v>321</v>
      </c>
      <c r="P114" s="253" t="s">
        <v>322</v>
      </c>
    </row>
    <row r="115" spans="1:16" x14ac:dyDescent="0.25">
      <c r="A115" s="277" t="s">
        <v>376</v>
      </c>
      <c r="B115" s="277" t="s">
        <v>338</v>
      </c>
      <c r="C115" s="104">
        <v>3.0590999999999999</v>
      </c>
      <c r="D115" s="288">
        <v>5.4776999999999996</v>
      </c>
      <c r="E115" s="265">
        <f>(F115/C115-1)*9/12+(G115/D115-1)*3/12</f>
        <v>0.14590797903592401</v>
      </c>
      <c r="F115" s="275">
        <v>3.5054639424</v>
      </c>
      <c r="G115" s="275">
        <v>6.2768496543619996</v>
      </c>
      <c r="H115" s="265">
        <f>(I115/F115-1)*9/12+(J115/G115-1)*3/12</f>
        <v>4.8000000000000043E-2</v>
      </c>
      <c r="I115" s="289">
        <f t="shared" ref="I115:J117" si="17">(F115*4.8%)+F115</f>
        <v>3.6737262116351999</v>
      </c>
      <c r="J115" s="289">
        <f t="shared" si="17"/>
        <v>6.5781384377713756</v>
      </c>
      <c r="K115" s="265">
        <f>(L115/I115-1)*9/12+(M115/J115-1)*3/12</f>
        <v>4.4000000000000039E-2</v>
      </c>
      <c r="L115" s="133">
        <f>I115*(1+'MSCOA - Tariff Structure'!$S$2)</f>
        <v>3.835370164947149</v>
      </c>
      <c r="M115" s="133">
        <f>J115*(1+'MSCOA - Tariff Structure'!$S$2)</f>
        <v>6.8675765290333164</v>
      </c>
      <c r="N115" s="259">
        <f>(O115/L115-1)*9/12+(P115/M115-1)*3/12</f>
        <v>4.4999999999999929E-2</v>
      </c>
      <c r="O115" s="278">
        <f>L115*(1+'MSCOA - Tariff Structure'!$T$2)</f>
        <v>4.0079618223697704</v>
      </c>
      <c r="P115" s="278">
        <f>M115*(1+'MSCOA - Tariff Structure'!$T$2)</f>
        <v>7.1766174728398155</v>
      </c>
    </row>
    <row r="116" spans="1:16" x14ac:dyDescent="0.25">
      <c r="A116" s="277" t="s">
        <v>377</v>
      </c>
      <c r="B116" s="277" t="s">
        <v>340</v>
      </c>
      <c r="C116" s="104">
        <v>1.9347000000000001</v>
      </c>
      <c r="D116" s="288">
        <v>2.9676</v>
      </c>
      <c r="E116" s="265">
        <f>(F116/C116-1)*9/12+(G116/D116-1)*3/12</f>
        <v>0.14589356245405266</v>
      </c>
      <c r="F116" s="275">
        <v>2.2169625085719997</v>
      </c>
      <c r="G116" s="275">
        <v>3.400543459124</v>
      </c>
      <c r="H116" s="265">
        <f>(I116/F116-1)*9/12+(J116/G116-1)*3/12</f>
        <v>4.8000000000000043E-2</v>
      </c>
      <c r="I116" s="289">
        <f t="shared" si="17"/>
        <v>2.3233767089834556</v>
      </c>
      <c r="J116" s="289">
        <f t="shared" si="17"/>
        <v>3.5637695451619522</v>
      </c>
      <c r="K116" s="265">
        <f>(L116/I116-1)*9/12+(M116/J116-1)*3/12</f>
        <v>4.4000000000000039E-2</v>
      </c>
      <c r="L116" s="133">
        <f>I116*(1+'MSCOA - Tariff Structure'!$S$2)</f>
        <v>2.4256052841787277</v>
      </c>
      <c r="M116" s="133">
        <f>J116*(1+'MSCOA - Tariff Structure'!$S$2)</f>
        <v>3.720575405149078</v>
      </c>
      <c r="N116" s="259">
        <f>(O116/L116-1)*9/12+(P116/M116-1)*3/12</f>
        <v>4.4999999999999929E-2</v>
      </c>
      <c r="O116" s="278">
        <f>L116*(1+'MSCOA - Tariff Structure'!$T$2)</f>
        <v>2.5347575219667702</v>
      </c>
      <c r="P116" s="278">
        <f>M116*(1+'MSCOA - Tariff Structure'!$T$2)</f>
        <v>3.8880012983807863</v>
      </c>
    </row>
    <row r="117" spans="1:16" x14ac:dyDescent="0.25">
      <c r="A117" s="277" t="s">
        <v>378</v>
      </c>
      <c r="B117" s="277" t="s">
        <v>362</v>
      </c>
      <c r="C117" s="104">
        <v>1.6472</v>
      </c>
      <c r="D117" s="288">
        <v>2.6669999999999998</v>
      </c>
      <c r="E117" s="265">
        <f>(F117/C117-1)*9/12+(G117/D117-1)*3/12</f>
        <v>0.14592814633087614</v>
      </c>
      <c r="F117" s="275">
        <v>1.8875949589839998</v>
      </c>
      <c r="G117" s="275">
        <v>3.0560829397839999</v>
      </c>
      <c r="H117" s="265">
        <f>(I117/F117-1)*9/12+(J117/G117-1)*3/12</f>
        <v>4.8000000000000043E-2</v>
      </c>
      <c r="I117" s="289">
        <f t="shared" si="17"/>
        <v>1.9781995170152318</v>
      </c>
      <c r="J117" s="289">
        <f t="shared" si="17"/>
        <v>3.2027749208936318</v>
      </c>
      <c r="K117" s="265">
        <f>(L117/I117-1)*9/12+(M117/J117-1)*3/12</f>
        <v>4.4000000000000039E-2</v>
      </c>
      <c r="L117" s="133">
        <f>I117*(1+'MSCOA - Tariff Structure'!$S$2)</f>
        <v>2.065240295763902</v>
      </c>
      <c r="M117" s="133">
        <f>J117*(1+'MSCOA - Tariff Structure'!$S$2)</f>
        <v>3.3436970174129517</v>
      </c>
      <c r="N117" s="259">
        <f>(O117/L117-1)*9/12+(P117/M117-1)*3/12</f>
        <v>4.4999999999999929E-2</v>
      </c>
      <c r="O117" s="278">
        <f>L117*(1+'MSCOA - Tariff Structure'!$T$2)</f>
        <v>2.1581761090732776</v>
      </c>
      <c r="P117" s="278">
        <f>M117*(1+'MSCOA - Tariff Structure'!$T$2)</f>
        <v>3.4941633831965344</v>
      </c>
    </row>
    <row r="118" spans="1:16" x14ac:dyDescent="0.25">
      <c r="A118" s="250"/>
      <c r="B118" s="250" t="s">
        <v>326</v>
      </c>
      <c r="C118" s="283"/>
      <c r="D118" s="252"/>
      <c r="E118" s="266">
        <f>AVERAGE(E115:E117)</f>
        <v>0.14590989594028428</v>
      </c>
      <c r="F118" s="283"/>
      <c r="G118" s="251"/>
      <c r="H118" s="276">
        <f>AVERAGE(H115:H117)</f>
        <v>4.8000000000000043E-2</v>
      </c>
      <c r="I118" s="253"/>
      <c r="J118" s="253"/>
      <c r="K118" s="276">
        <f>AVERAGE(K115:K117)</f>
        <v>4.4000000000000039E-2</v>
      </c>
      <c r="L118" s="253"/>
      <c r="M118" s="253"/>
      <c r="N118" s="276">
        <f>AVERAGE(N115:N117)</f>
        <v>4.4999999999999929E-2</v>
      </c>
      <c r="O118" s="287"/>
      <c r="P118" s="287"/>
    </row>
    <row r="119" spans="1:16" x14ac:dyDescent="0.25">
      <c r="A119" s="262"/>
      <c r="B119" s="262"/>
      <c r="C119" s="270"/>
      <c r="D119" s="271"/>
      <c r="E119" s="262"/>
      <c r="F119" s="270"/>
      <c r="G119" s="270"/>
      <c r="H119" s="265"/>
      <c r="I119" s="290"/>
      <c r="J119" s="290"/>
      <c r="K119" s="265"/>
      <c r="L119" s="104"/>
      <c r="M119" s="104"/>
      <c r="N119" s="214"/>
      <c r="O119" s="278"/>
      <c r="P119" s="278"/>
    </row>
    <row r="120" spans="1:16" ht="15" customHeight="1" x14ac:dyDescent="0.25">
      <c r="A120" s="250" t="s">
        <v>379</v>
      </c>
      <c r="B120" s="250"/>
      <c r="C120" s="434" t="str">
        <f>+$C$4</f>
        <v>2020/2021</v>
      </c>
      <c r="D120" s="435"/>
      <c r="E120" s="433" t="str">
        <f>+$E$4</f>
        <v>% Increase (for 21/22)</v>
      </c>
      <c r="F120" s="431" t="str">
        <f>+F113</f>
        <v>2021/2022</v>
      </c>
      <c r="G120" s="432"/>
      <c r="H120" s="433" t="str">
        <f>H113</f>
        <v>% Increase (for 22/23)</v>
      </c>
      <c r="I120" s="431" t="str">
        <f>I113</f>
        <v>2022/2023</v>
      </c>
      <c r="J120" s="432"/>
      <c r="K120" s="433" t="str">
        <f>K113</f>
        <v>% Increase (for 2023/24)</v>
      </c>
      <c r="L120" s="431" t="str">
        <f>L113</f>
        <v>2023/2024</v>
      </c>
      <c r="M120" s="432"/>
      <c r="N120" s="433" t="s">
        <v>318</v>
      </c>
      <c r="O120" s="431" t="s">
        <v>320</v>
      </c>
      <c r="P120" s="432"/>
    </row>
    <row r="121" spans="1:16" x14ac:dyDescent="0.25">
      <c r="A121" s="250"/>
      <c r="B121" s="250"/>
      <c r="C121" s="251" t="s">
        <v>321</v>
      </c>
      <c r="D121" s="252" t="s">
        <v>322</v>
      </c>
      <c r="E121" s="433"/>
      <c r="F121" s="251" t="s">
        <v>321</v>
      </c>
      <c r="G121" s="251" t="s">
        <v>322</v>
      </c>
      <c r="H121" s="433"/>
      <c r="I121" s="253" t="s">
        <v>321</v>
      </c>
      <c r="J121" s="253" t="s">
        <v>322</v>
      </c>
      <c r="K121" s="433"/>
      <c r="L121" s="253" t="s">
        <v>321</v>
      </c>
      <c r="M121" s="253" t="s">
        <v>322</v>
      </c>
      <c r="N121" s="433"/>
      <c r="O121" s="253" t="s">
        <v>321</v>
      </c>
      <c r="P121" s="253" t="s">
        <v>322</v>
      </c>
    </row>
    <row r="122" spans="1:16" x14ac:dyDescent="0.25">
      <c r="A122" s="262"/>
      <c r="B122" s="277" t="s">
        <v>338</v>
      </c>
      <c r="C122" s="104">
        <v>1.8564000000000001</v>
      </c>
      <c r="D122" s="274">
        <v>3.4906000000000001</v>
      </c>
      <c r="E122" s="265">
        <f>(F122/C122-1)*9/12+(G122/D122-1)*3/12</f>
        <v>0.14591507625003464</v>
      </c>
      <c r="F122" s="275">
        <v>2.1273</v>
      </c>
      <c r="G122" s="275">
        <v>3.9998</v>
      </c>
      <c r="H122" s="265">
        <f>(I122/F122-1)*9/12+(J122/G122-1)*3/12</f>
        <v>4.8000000000000043E-2</v>
      </c>
      <c r="I122" s="289">
        <f t="shared" ref="I122:J124" si="18">(F122*4.8%)+F122</f>
        <v>2.2294103999999999</v>
      </c>
      <c r="J122" s="289">
        <f t="shared" si="18"/>
        <v>4.1917904000000004</v>
      </c>
      <c r="K122" s="265">
        <f>(L122/I122-1)*9/12+(M122/J122-1)*3/12</f>
        <v>4.4000000000000039E-2</v>
      </c>
      <c r="L122" s="133">
        <f>I122*(1+'MSCOA - Tariff Structure'!$S$2)</f>
        <v>2.3275044575999999</v>
      </c>
      <c r="M122" s="133">
        <f>J122*(1+'MSCOA - Tariff Structure'!$S$2)</f>
        <v>4.3762291776000009</v>
      </c>
      <c r="N122" s="259">
        <f>(O122/L122-1)*9/12+(P122/M122-1)*3/12</f>
        <v>4.4999999999999929E-2</v>
      </c>
      <c r="O122" s="278">
        <f>L122*(1+'MSCOA - Tariff Structure'!$T$2)</f>
        <v>2.432242158192</v>
      </c>
      <c r="P122" s="278">
        <f>M122*(1+'MSCOA - Tariff Structure'!$T$2)</f>
        <v>4.5731594905920003</v>
      </c>
    </row>
    <row r="123" spans="1:16" x14ac:dyDescent="0.25">
      <c r="A123" s="262"/>
      <c r="B123" s="277" t="s">
        <v>340</v>
      </c>
      <c r="C123" s="104">
        <v>1.1896</v>
      </c>
      <c r="D123" s="274">
        <v>1.9871000000000001</v>
      </c>
      <c r="E123" s="265">
        <f>(F123/C123-1)*9/12+(G123/D123-1)*3/12</f>
        <v>0.14592130336839398</v>
      </c>
      <c r="F123" s="275">
        <v>1.3632</v>
      </c>
      <c r="G123" s="275">
        <v>2.2770000000000001</v>
      </c>
      <c r="H123" s="265">
        <f>(I123/F123-1)*9/12+(J123/G123-1)*3/12</f>
        <v>4.8000000000000043E-2</v>
      </c>
      <c r="I123" s="289">
        <f t="shared" si="18"/>
        <v>1.4286335999999999</v>
      </c>
      <c r="J123" s="289">
        <f t="shared" si="18"/>
        <v>2.3862960000000002</v>
      </c>
      <c r="K123" s="265">
        <f>(L123/I123-1)*9/12+(M123/J123-1)*3/12</f>
        <v>4.4000000000000039E-2</v>
      </c>
      <c r="L123" s="133">
        <f>I123*(1+'MSCOA - Tariff Structure'!$S$2)</f>
        <v>1.4914934784</v>
      </c>
      <c r="M123" s="133">
        <f>J123*(1+'MSCOA - Tariff Structure'!$S$2)</f>
        <v>2.4912930240000004</v>
      </c>
      <c r="N123" s="259">
        <f>(O123/L123-1)*9/12+(P123/M123-1)*3/12</f>
        <v>4.4999999999999929E-2</v>
      </c>
      <c r="O123" s="278">
        <f>L123*(1+'MSCOA - Tariff Structure'!$T$2)</f>
        <v>1.5586106849279999</v>
      </c>
      <c r="P123" s="278">
        <f>M123*(1+'MSCOA - Tariff Structure'!$T$2)</f>
        <v>2.6034012100800004</v>
      </c>
    </row>
    <row r="124" spans="1:16" x14ac:dyDescent="0.25">
      <c r="A124" s="262"/>
      <c r="B124" s="277" t="s">
        <v>362</v>
      </c>
      <c r="C124" s="104">
        <v>1.0457000000000001</v>
      </c>
      <c r="D124" s="274">
        <v>1.8956</v>
      </c>
      <c r="E124" s="265">
        <f>(F124/C124-1)*9/12+(G124/D124-1)*3/12</f>
        <v>0.14592743152995663</v>
      </c>
      <c r="F124" s="275">
        <v>1.1982999999999999</v>
      </c>
      <c r="G124" s="275">
        <v>2.1722000000000001</v>
      </c>
      <c r="H124" s="265">
        <f>(I124/F124-1)*9/12+(J124/G124-1)*3/12</f>
        <v>4.8000000000000043E-2</v>
      </c>
      <c r="I124" s="289">
        <f t="shared" si="18"/>
        <v>1.2558183999999999</v>
      </c>
      <c r="J124" s="289">
        <f t="shared" si="18"/>
        <v>2.2764656000000003</v>
      </c>
      <c r="K124" s="265">
        <f>(L124/I124-1)*9/12+(M124/J124-1)*3/12</f>
        <v>4.4000000000000039E-2</v>
      </c>
      <c r="L124" s="133">
        <f>I124*(1+'MSCOA - Tariff Structure'!$S$2)</f>
        <v>1.3110744096</v>
      </c>
      <c r="M124" s="133">
        <f>J124*(1+'MSCOA - Tariff Structure'!$S$2)</f>
        <v>2.3766300864000005</v>
      </c>
      <c r="N124" s="259">
        <f>(O124/L124-1)*9/12+(P124/M124-1)*3/12</f>
        <v>4.4999999999999929E-2</v>
      </c>
      <c r="O124" s="278">
        <f>L124*(1+'MSCOA - Tariff Structure'!$T$2)</f>
        <v>1.3700727580319998</v>
      </c>
      <c r="P124" s="278">
        <f>M124*(1+'MSCOA - Tariff Structure'!$T$2)</f>
        <v>2.4835784402880003</v>
      </c>
    </row>
    <row r="125" spans="1:16" x14ac:dyDescent="0.25">
      <c r="A125" s="250"/>
      <c r="B125" s="250" t="s">
        <v>326</v>
      </c>
      <c r="C125" s="251"/>
      <c r="D125" s="252"/>
      <c r="E125" s="266">
        <f>AVERAGE(E122:E124)</f>
        <v>0.14592127038279509</v>
      </c>
      <c r="F125" s="251"/>
      <c r="G125" s="251"/>
      <c r="H125" s="276">
        <f>AVERAGE(H122:H124)</f>
        <v>4.8000000000000043E-2</v>
      </c>
      <c r="I125" s="253"/>
      <c r="J125" s="253"/>
      <c r="K125" s="276">
        <f>AVERAGE(K122:K124)</f>
        <v>4.4000000000000039E-2</v>
      </c>
      <c r="L125" s="253"/>
      <c r="M125" s="253"/>
      <c r="N125" s="276">
        <f>AVERAGE(N122:N124)</f>
        <v>4.4999999999999929E-2</v>
      </c>
      <c r="O125" s="287"/>
      <c r="P125" s="287"/>
    </row>
    <row r="126" spans="1:16" x14ac:dyDescent="0.25">
      <c r="A126" s="262"/>
      <c r="B126" s="262"/>
      <c r="C126" s="270"/>
      <c r="D126" s="271"/>
      <c r="E126" s="262"/>
      <c r="F126" s="270"/>
      <c r="G126" s="270"/>
      <c r="H126" s="265"/>
      <c r="I126" s="104"/>
      <c r="J126" s="104"/>
      <c r="K126" s="265"/>
      <c r="L126" s="104"/>
      <c r="M126" s="104"/>
      <c r="N126" s="214"/>
      <c r="O126" s="278"/>
      <c r="P126" s="278"/>
    </row>
    <row r="127" spans="1:16" ht="15" customHeight="1" x14ac:dyDescent="0.25">
      <c r="A127" s="250" t="s">
        <v>380</v>
      </c>
      <c r="B127" s="250"/>
      <c r="C127" s="434" t="str">
        <f>+$C$4</f>
        <v>2020/2021</v>
      </c>
      <c r="D127" s="435"/>
      <c r="E127" s="433" t="str">
        <f>+$E$4</f>
        <v>% Increase (for 21/22)</v>
      </c>
      <c r="F127" s="431" t="str">
        <f>+F120</f>
        <v>2021/2022</v>
      </c>
      <c r="G127" s="432"/>
      <c r="H127" s="433" t="str">
        <f>H120</f>
        <v>% Increase (for 22/23)</v>
      </c>
      <c r="I127" s="431" t="str">
        <f>I120</f>
        <v>2022/2023</v>
      </c>
      <c r="J127" s="432"/>
      <c r="K127" s="433" t="str">
        <f>K120</f>
        <v>% Increase (for 2023/24)</v>
      </c>
      <c r="L127" s="431" t="str">
        <f>L120</f>
        <v>2023/2024</v>
      </c>
      <c r="M127" s="432"/>
      <c r="N127" s="433" t="s">
        <v>318</v>
      </c>
      <c r="O127" s="431" t="s">
        <v>320</v>
      </c>
      <c r="P127" s="432"/>
    </row>
    <row r="128" spans="1:16" x14ac:dyDescent="0.25">
      <c r="A128" s="250"/>
      <c r="B128" s="250"/>
      <c r="C128" s="251" t="s">
        <v>321</v>
      </c>
      <c r="D128" s="252" t="s">
        <v>322</v>
      </c>
      <c r="E128" s="433"/>
      <c r="F128" s="251" t="s">
        <v>321</v>
      </c>
      <c r="G128" s="251" t="s">
        <v>322</v>
      </c>
      <c r="H128" s="433"/>
      <c r="I128" s="253" t="s">
        <v>321</v>
      </c>
      <c r="J128" s="253" t="s">
        <v>322</v>
      </c>
      <c r="K128" s="433"/>
      <c r="L128" s="253" t="s">
        <v>321</v>
      </c>
      <c r="M128" s="253" t="s">
        <v>322</v>
      </c>
      <c r="N128" s="433"/>
      <c r="O128" s="253" t="s">
        <v>321</v>
      </c>
      <c r="P128" s="253" t="s">
        <v>322</v>
      </c>
    </row>
    <row r="129" spans="1:16" x14ac:dyDescent="0.25">
      <c r="A129" s="262"/>
      <c r="B129" s="277" t="s">
        <v>381</v>
      </c>
      <c r="C129" s="104">
        <v>1.7518</v>
      </c>
      <c r="D129" s="274">
        <v>1.7518</v>
      </c>
      <c r="E129" s="265">
        <f>(F129/C129-1)*9/12+(G129/D129-1)*3/12</f>
        <v>0.14588707444685456</v>
      </c>
      <c r="F129" s="275">
        <v>2.007364977016</v>
      </c>
      <c r="G129" s="275">
        <v>2.007364977016</v>
      </c>
      <c r="H129" s="265">
        <f>(I129/F129-1)*9/12+(J129/G129-1)*3/12</f>
        <v>4.8000000000000043E-2</v>
      </c>
      <c r="I129" s="289">
        <f>(F129*4.8%)+F129</f>
        <v>2.1037184959127679</v>
      </c>
      <c r="J129" s="289">
        <f>(G129*4.8%)+G129</f>
        <v>2.1037184959127679</v>
      </c>
      <c r="K129" s="265">
        <f>(L129/I129-1)*9/12+(M129/J129-1)*3/12</f>
        <v>4.4000000000000039E-2</v>
      </c>
      <c r="L129" s="133">
        <f>I129*(1+'MSCOA - Tariff Structure'!$S$2)</f>
        <v>2.1962821097329299</v>
      </c>
      <c r="M129" s="133">
        <f>J129*(1+'MSCOA - Tariff Structure'!$S$2)</f>
        <v>2.1962821097329299</v>
      </c>
      <c r="N129" s="259">
        <f>(O129/L129-1)*9/12+(P129/M129-1)*3/12</f>
        <v>4.4999999999999929E-2</v>
      </c>
      <c r="O129" s="278">
        <f>L129*(1+'MSCOA - Tariff Structure'!$T$2)</f>
        <v>2.2951148046709116</v>
      </c>
      <c r="P129" s="278">
        <f>M129*(1+'MSCOA - Tariff Structure'!$T$2)</f>
        <v>2.2951148046709116</v>
      </c>
    </row>
    <row r="130" spans="1:16" x14ac:dyDescent="0.25">
      <c r="A130" s="250"/>
      <c r="B130" s="250" t="s">
        <v>326</v>
      </c>
      <c r="C130" s="251"/>
      <c r="D130" s="252"/>
      <c r="E130" s="266">
        <f>AVERAGE(E129)</f>
        <v>0.14588707444685456</v>
      </c>
      <c r="F130" s="251"/>
      <c r="G130" s="251"/>
      <c r="H130" s="276">
        <f>AVERAGE(H129)</f>
        <v>4.8000000000000043E-2</v>
      </c>
      <c r="I130" s="253"/>
      <c r="J130" s="253"/>
      <c r="K130" s="276">
        <f>AVERAGE(K129)</f>
        <v>4.4000000000000039E-2</v>
      </c>
      <c r="L130" s="253"/>
      <c r="M130" s="253"/>
      <c r="N130" s="276">
        <f>AVERAGE(N129)</f>
        <v>4.4999999999999929E-2</v>
      </c>
      <c r="O130" s="269"/>
      <c r="P130" s="269"/>
    </row>
    <row r="131" spans="1:16" x14ac:dyDescent="0.25">
      <c r="A131" s="262"/>
      <c r="B131" s="262"/>
      <c r="C131" s="270"/>
      <c r="D131" s="271"/>
      <c r="E131" s="262"/>
      <c r="F131" s="270"/>
      <c r="G131" s="270"/>
      <c r="H131" s="265"/>
      <c r="I131" s="104"/>
      <c r="J131" s="104"/>
      <c r="K131" s="265"/>
      <c r="L131" s="104"/>
      <c r="M131" s="104"/>
      <c r="N131" s="214"/>
    </row>
    <row r="132" spans="1:16" ht="15" customHeight="1" x14ac:dyDescent="0.25">
      <c r="A132" s="250" t="s">
        <v>382</v>
      </c>
      <c r="B132" s="250"/>
      <c r="C132" s="434" t="str">
        <f>+$C$4</f>
        <v>2020/2021</v>
      </c>
      <c r="D132" s="435"/>
      <c r="E132" s="433" t="str">
        <f>+$E$4</f>
        <v>% Increase (for 21/22)</v>
      </c>
      <c r="F132" s="431" t="str">
        <f>+F127</f>
        <v>2021/2022</v>
      </c>
      <c r="G132" s="432"/>
      <c r="H132" s="433" t="str">
        <f>H127</f>
        <v>% Increase (for 22/23)</v>
      </c>
      <c r="I132" s="431" t="str">
        <f>I127</f>
        <v>2022/2023</v>
      </c>
      <c r="J132" s="432"/>
      <c r="K132" s="436"/>
      <c r="L132" s="437"/>
      <c r="M132" s="438"/>
      <c r="N132" s="214"/>
    </row>
    <row r="133" spans="1:16" x14ac:dyDescent="0.25">
      <c r="A133" s="250"/>
      <c r="B133" s="250"/>
      <c r="C133" s="251" t="s">
        <v>321</v>
      </c>
      <c r="D133" s="252" t="s">
        <v>322</v>
      </c>
      <c r="E133" s="433"/>
      <c r="F133" s="251" t="s">
        <v>321</v>
      </c>
      <c r="G133" s="251" t="s">
        <v>322</v>
      </c>
      <c r="H133" s="433"/>
      <c r="I133" s="253" t="s">
        <v>321</v>
      </c>
      <c r="J133" s="253" t="s">
        <v>322</v>
      </c>
      <c r="K133" s="436"/>
      <c r="L133" s="290"/>
      <c r="M133" s="290"/>
      <c r="N133" s="214"/>
    </row>
    <row r="134" spans="1:16" x14ac:dyDescent="0.25">
      <c r="A134" s="291"/>
      <c r="B134" s="277" t="s">
        <v>381</v>
      </c>
      <c r="C134" s="133">
        <v>1.0265</v>
      </c>
      <c r="D134" s="288">
        <v>1.3345</v>
      </c>
      <c r="E134" s="265">
        <f>(F134/C134-1)*9/12+(G134/D134-1)*3/12</f>
        <v>1.8476090605329398E-4</v>
      </c>
      <c r="F134" s="275">
        <v>1.02670336</v>
      </c>
      <c r="G134" s="275">
        <v>1.3346931200000001</v>
      </c>
      <c r="H134" s="292" t="s">
        <v>383</v>
      </c>
      <c r="I134" s="133"/>
      <c r="J134" s="133"/>
      <c r="K134" s="265"/>
      <c r="L134" s="133"/>
      <c r="M134" s="133"/>
      <c r="N134" s="214"/>
    </row>
    <row r="135" spans="1:16" x14ac:dyDescent="0.25">
      <c r="A135" s="250"/>
      <c r="B135" s="250" t="s">
        <v>326</v>
      </c>
      <c r="C135" s="251"/>
      <c r="D135" s="252"/>
      <c r="E135" s="266">
        <f>AVERAGE(E134)</f>
        <v>1.8476090605329398E-4</v>
      </c>
      <c r="F135" s="251"/>
      <c r="G135" s="251"/>
      <c r="H135" s="276"/>
      <c r="I135" s="253"/>
      <c r="J135" s="253"/>
      <c r="K135" s="293"/>
      <c r="L135" s="290"/>
      <c r="M135" s="290"/>
      <c r="N135" s="214"/>
    </row>
    <row r="136" spans="1:16" x14ac:dyDescent="0.25">
      <c r="A136" s="262"/>
      <c r="B136" s="262"/>
      <c r="C136" s="270"/>
      <c r="D136" s="271"/>
      <c r="E136" s="262"/>
      <c r="F136" s="270"/>
      <c r="G136" s="270"/>
      <c r="H136" s="265"/>
      <c r="I136" s="104"/>
      <c r="J136" s="104"/>
      <c r="K136" s="265"/>
      <c r="L136" s="133"/>
      <c r="M136" s="133"/>
      <c r="N136" s="214"/>
    </row>
    <row r="137" spans="1:16" ht="15" customHeight="1" x14ac:dyDescent="0.25">
      <c r="A137" s="250" t="s">
        <v>384</v>
      </c>
      <c r="B137" s="250"/>
      <c r="C137" s="434" t="str">
        <f>+$C$4</f>
        <v>2020/2021</v>
      </c>
      <c r="D137" s="435"/>
      <c r="E137" s="433" t="str">
        <f>+$E$4</f>
        <v>% Increase (for 21/22)</v>
      </c>
      <c r="F137" s="431" t="str">
        <f>+F132</f>
        <v>2021/2022</v>
      </c>
      <c r="G137" s="432"/>
      <c r="H137" s="433" t="str">
        <f>H132</f>
        <v>% Increase (for 22/23)</v>
      </c>
      <c r="I137" s="431" t="str">
        <f>I132</f>
        <v>2022/2023</v>
      </c>
      <c r="J137" s="432"/>
      <c r="K137" s="436"/>
      <c r="L137" s="437"/>
      <c r="M137" s="438"/>
      <c r="N137" s="214"/>
    </row>
    <row r="138" spans="1:16" x14ac:dyDescent="0.25">
      <c r="A138" s="250"/>
      <c r="B138" s="250"/>
      <c r="C138" s="251" t="s">
        <v>321</v>
      </c>
      <c r="D138" s="252" t="s">
        <v>322</v>
      </c>
      <c r="E138" s="433"/>
      <c r="F138" s="251" t="s">
        <v>321</v>
      </c>
      <c r="G138" s="251" t="s">
        <v>322</v>
      </c>
      <c r="H138" s="433"/>
      <c r="I138" s="253" t="s">
        <v>321</v>
      </c>
      <c r="J138" s="253" t="s">
        <v>322</v>
      </c>
      <c r="K138" s="436"/>
      <c r="L138" s="290"/>
      <c r="M138" s="290"/>
      <c r="N138" s="214"/>
    </row>
    <row r="139" spans="1:16" x14ac:dyDescent="0.25">
      <c r="A139" s="262"/>
      <c r="B139" s="277" t="s">
        <v>385</v>
      </c>
      <c r="C139" s="104">
        <v>864.5</v>
      </c>
      <c r="D139" s="274">
        <v>864.5</v>
      </c>
      <c r="E139" s="265">
        <f>(F139/C139-1)*9/12+(G139/D139-1)*3/12</f>
        <v>0.14590442188825925</v>
      </c>
      <c r="F139" s="275">
        <v>990.63437272240003</v>
      </c>
      <c r="G139" s="275">
        <v>990.63437272240003</v>
      </c>
      <c r="H139" s="292" t="s">
        <v>386</v>
      </c>
      <c r="I139" s="133"/>
      <c r="J139" s="133"/>
      <c r="K139" s="265"/>
      <c r="L139" s="133"/>
      <c r="M139" s="133"/>
      <c r="N139" s="214"/>
    </row>
    <row r="140" spans="1:16" x14ac:dyDescent="0.25">
      <c r="A140" s="262"/>
      <c r="B140" s="277" t="s">
        <v>387</v>
      </c>
      <c r="C140" s="104">
        <v>1.9376</v>
      </c>
      <c r="D140" s="274">
        <v>2.0916000000000001</v>
      </c>
      <c r="E140" s="265">
        <f>(F140/C140-1)*9/12+(G140/D140-1)*3/12</f>
        <v>0.14592592680659544</v>
      </c>
      <c r="F140" s="275">
        <v>2.2203705985160003</v>
      </c>
      <c r="G140" s="275">
        <v>2.3967392531180001</v>
      </c>
      <c r="H140" s="265"/>
      <c r="I140" s="133"/>
      <c r="J140" s="133"/>
      <c r="K140" s="265"/>
      <c r="L140" s="133"/>
      <c r="M140" s="133"/>
      <c r="N140" s="214"/>
    </row>
    <row r="141" spans="1:16" x14ac:dyDescent="0.25">
      <c r="A141" s="250"/>
      <c r="B141" s="250" t="s">
        <v>326</v>
      </c>
      <c r="C141" s="251"/>
      <c r="D141" s="252"/>
      <c r="E141" s="266">
        <f>AVERAGE(E139:E140)</f>
        <v>0.14591517434742735</v>
      </c>
      <c r="F141" s="251"/>
      <c r="G141" s="251"/>
      <c r="H141" s="276"/>
      <c r="I141" s="253"/>
      <c r="J141" s="253"/>
      <c r="K141" s="293"/>
      <c r="L141" s="290"/>
      <c r="M141" s="290"/>
      <c r="N141" s="214"/>
    </row>
    <row r="142" spans="1:16" hidden="1" x14ac:dyDescent="0.25">
      <c r="A142" s="294"/>
      <c r="B142" s="232"/>
      <c r="C142" s="295"/>
      <c r="D142" s="296"/>
      <c r="E142" s="232"/>
      <c r="F142" s="295"/>
      <c r="G142" s="295"/>
      <c r="H142" s="232"/>
      <c r="N142" s="214" t="e">
        <f t="shared" ref="N142:N150" si="19">(O142/L142-1)*9/12+(P142/M142-1)*3/12</f>
        <v>#DIV/0!</v>
      </c>
    </row>
    <row r="143" spans="1:16" hidden="1" x14ac:dyDescent="0.25">
      <c r="A143" s="232"/>
      <c r="B143" s="232"/>
      <c r="C143" s="295"/>
      <c r="D143" s="296"/>
      <c r="E143" s="297">
        <f>E9+E15+E21+E29+E42+E47+E55+E73+E83+E93+E102+E111+E118+E125+E130+E135+E141</f>
        <v>2.0898975239471254</v>
      </c>
      <c r="F143" s="295"/>
      <c r="G143" s="295"/>
      <c r="H143" s="297">
        <f>H9+H15+H21+H29+H42+H47+H55+H73+H83+H93+H102+H111+H118+H125+H130+H135+H141</f>
        <v>0.8099680994649624</v>
      </c>
      <c r="K143" s="297">
        <f>K9+K15+K21+K29+K42+K47+K55+K73+K83+K93+K102+K111+K118+K125+K130+K135+K141</f>
        <v>0.66000000000000059</v>
      </c>
      <c r="N143" s="214" t="e">
        <f t="shared" si="19"/>
        <v>#DIV/0!</v>
      </c>
    </row>
    <row r="144" spans="1:16" hidden="1" x14ac:dyDescent="0.25">
      <c r="N144" s="214" t="e">
        <f t="shared" si="19"/>
        <v>#DIV/0!</v>
      </c>
    </row>
    <row r="145" spans="1:73" hidden="1" x14ac:dyDescent="0.25">
      <c r="E145" s="298">
        <f>E143/17</f>
        <v>0.12293514846747797</v>
      </c>
      <c r="H145" s="298">
        <f>H143/17</f>
        <v>4.7645182321468374E-2</v>
      </c>
      <c r="K145" s="298">
        <f>K143/17</f>
        <v>3.8823529411764743E-2</v>
      </c>
      <c r="N145" s="214" t="e">
        <f t="shared" si="19"/>
        <v>#DIV/0!</v>
      </c>
    </row>
    <row r="146" spans="1:73" hidden="1" x14ac:dyDescent="0.25">
      <c r="N146" s="214" t="e">
        <f t="shared" si="19"/>
        <v>#DIV/0!</v>
      </c>
    </row>
    <row r="147" spans="1:73" hidden="1" x14ac:dyDescent="0.25">
      <c r="D147" s="280" t="s">
        <v>388</v>
      </c>
      <c r="E147" s="89">
        <v>7.6399999999999996E-2</v>
      </c>
      <c r="N147" s="214" t="e">
        <f t="shared" si="19"/>
        <v>#DIV/0!</v>
      </c>
    </row>
    <row r="148" spans="1:73" hidden="1" x14ac:dyDescent="0.25">
      <c r="N148" s="214" t="e">
        <f t="shared" si="19"/>
        <v>#DIV/0!</v>
      </c>
    </row>
    <row r="149" spans="1:73" hidden="1" x14ac:dyDescent="0.25">
      <c r="E149" s="89"/>
      <c r="N149" s="214" t="e">
        <f t="shared" si="19"/>
        <v>#DIV/0!</v>
      </c>
    </row>
    <row r="150" spans="1:73" hidden="1" x14ac:dyDescent="0.25">
      <c r="N150" s="214" t="e">
        <f t="shared" si="19"/>
        <v>#DIV/0!</v>
      </c>
    </row>
    <row r="151" spans="1:73" x14ac:dyDescent="0.25">
      <c r="N151" s="214"/>
    </row>
    <row r="152" spans="1:73" x14ac:dyDescent="0.25">
      <c r="A152" s="439" t="s">
        <v>389</v>
      </c>
      <c r="B152" s="299"/>
      <c r="C152" s="268"/>
      <c r="D152" s="300"/>
      <c r="E152" s="299"/>
      <c r="F152" s="431" t="s">
        <v>315</v>
      </c>
      <c r="G152" s="432"/>
      <c r="H152" s="433" t="s">
        <v>316</v>
      </c>
      <c r="I152" s="428" t="s">
        <v>390</v>
      </c>
      <c r="J152" s="428"/>
      <c r="K152" s="428" t="s">
        <v>391</v>
      </c>
      <c r="L152" s="428"/>
      <c r="N152" s="214"/>
    </row>
    <row r="153" spans="1:73" x14ac:dyDescent="0.25">
      <c r="A153" s="439"/>
      <c r="B153" s="299"/>
      <c r="C153" s="268"/>
      <c r="D153" s="300"/>
      <c r="E153" s="299"/>
      <c r="F153" s="251" t="s">
        <v>321</v>
      </c>
      <c r="G153" s="251" t="s">
        <v>322</v>
      </c>
      <c r="H153" s="433"/>
      <c r="I153" s="301" t="s">
        <v>321</v>
      </c>
      <c r="J153" s="301" t="s">
        <v>322</v>
      </c>
      <c r="K153" s="301" t="s">
        <v>321</v>
      </c>
      <c r="L153" s="301" t="s">
        <v>322</v>
      </c>
      <c r="N153" s="214"/>
    </row>
    <row r="154" spans="1:73" x14ac:dyDescent="0.25">
      <c r="B154" s="302" t="s">
        <v>392</v>
      </c>
      <c r="C154" s="133"/>
      <c r="D154" s="288"/>
      <c r="E154" s="303"/>
      <c r="F154" s="304"/>
      <c r="H154" s="303" t="s">
        <v>393</v>
      </c>
      <c r="I154" s="305">
        <v>189.75</v>
      </c>
      <c r="J154" s="305">
        <v>189.75</v>
      </c>
      <c r="K154" s="305">
        <v>0</v>
      </c>
      <c r="L154" s="306">
        <v>0</v>
      </c>
      <c r="N154" s="214"/>
    </row>
    <row r="155" spans="1:73" x14ac:dyDescent="0.25">
      <c r="B155" s="307" t="s">
        <v>394</v>
      </c>
      <c r="C155" s="133"/>
      <c r="D155" s="288"/>
      <c r="E155" s="303"/>
      <c r="F155" s="308"/>
      <c r="H155" s="303" t="s">
        <v>393</v>
      </c>
      <c r="I155" s="309">
        <v>540.47</v>
      </c>
      <c r="J155" s="309">
        <v>540.47</v>
      </c>
      <c r="K155" s="309">
        <v>0</v>
      </c>
      <c r="L155" s="310">
        <v>0</v>
      </c>
      <c r="N155" s="214"/>
    </row>
    <row r="156" spans="1:73" x14ac:dyDescent="0.25">
      <c r="B156" s="307" t="s">
        <v>395</v>
      </c>
      <c r="C156" s="133"/>
      <c r="D156" s="288"/>
      <c r="E156" s="303"/>
      <c r="F156" s="308"/>
      <c r="H156" s="303" t="s">
        <v>393</v>
      </c>
      <c r="I156" s="133">
        <v>2.5841584000000002</v>
      </c>
      <c r="J156" s="133">
        <v>4.7587583999999996</v>
      </c>
      <c r="K156" s="309">
        <v>1.335</v>
      </c>
      <c r="L156" s="309">
        <v>4.0925000000000002</v>
      </c>
      <c r="N156" s="214"/>
    </row>
    <row r="157" spans="1:73" x14ac:dyDescent="0.25">
      <c r="B157" s="307" t="s">
        <v>396</v>
      </c>
      <c r="C157" s="133"/>
      <c r="D157" s="288"/>
      <c r="E157" s="303"/>
      <c r="F157" s="308"/>
      <c r="H157" s="303" t="s">
        <v>393</v>
      </c>
      <c r="I157" s="133">
        <v>1.9381712</v>
      </c>
      <c r="J157" s="133">
        <v>2.6158079999999999</v>
      </c>
      <c r="K157" s="309">
        <v>0.91879999999999995</v>
      </c>
      <c r="L157" s="309">
        <v>1.2396</v>
      </c>
      <c r="N157" s="214"/>
    </row>
    <row r="158" spans="1:73" x14ac:dyDescent="0.25">
      <c r="B158" s="307" t="s">
        <v>397</v>
      </c>
      <c r="C158" s="133"/>
      <c r="D158" s="288"/>
      <c r="E158" s="303"/>
      <c r="F158" s="308"/>
      <c r="H158" s="303" t="s">
        <v>393</v>
      </c>
      <c r="I158" s="133">
        <v>1.6357184</v>
      </c>
      <c r="J158" s="133">
        <v>2.5211736</v>
      </c>
      <c r="K158" s="309">
        <v>0.5827</v>
      </c>
      <c r="L158" s="309">
        <v>0.67310000000000003</v>
      </c>
      <c r="N158" s="214"/>
    </row>
    <row r="159" spans="1:73" s="269" customFormat="1" x14ac:dyDescent="0.25">
      <c r="A159" s="311"/>
      <c r="B159" s="311" t="s">
        <v>326</v>
      </c>
      <c r="C159" s="312"/>
      <c r="D159" s="313"/>
      <c r="E159" s="313"/>
      <c r="F159" s="314"/>
      <c r="G159" s="315"/>
      <c r="H159" s="316"/>
      <c r="I159" s="317"/>
      <c r="J159" s="317"/>
      <c r="K159" s="316"/>
      <c r="L159" s="317"/>
      <c r="M159" s="295"/>
      <c r="N159" s="144"/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32"/>
      <c r="Z159" s="232"/>
      <c r="AA159" s="232"/>
      <c r="AB159" s="232"/>
      <c r="AC159" s="232"/>
      <c r="AD159" s="232"/>
      <c r="AE159" s="232"/>
      <c r="AF159" s="232"/>
      <c r="AG159" s="232"/>
      <c r="AH159" s="232"/>
      <c r="AI159" s="232"/>
      <c r="AJ159" s="232"/>
      <c r="AK159" s="232"/>
      <c r="AL159" s="232"/>
      <c r="AM159" s="232"/>
      <c r="AN159" s="232"/>
      <c r="AO159" s="232"/>
      <c r="AP159" s="232"/>
      <c r="AQ159" s="232"/>
      <c r="AR159" s="232"/>
      <c r="AS159" s="232"/>
      <c r="AT159" s="232"/>
      <c r="AU159" s="232"/>
      <c r="AV159" s="232"/>
      <c r="AW159" s="232"/>
      <c r="AX159" s="232"/>
      <c r="AY159" s="232"/>
      <c r="AZ159" s="232"/>
      <c r="BA159" s="232"/>
      <c r="BB159" s="232"/>
      <c r="BC159" s="232"/>
      <c r="BD159" s="232"/>
      <c r="BE159" s="232"/>
      <c r="BF159" s="232"/>
      <c r="BG159" s="232"/>
      <c r="BH159" s="232"/>
      <c r="BI159" s="232"/>
      <c r="BJ159" s="232"/>
      <c r="BK159" s="232"/>
      <c r="BL159" s="232"/>
      <c r="BM159" s="232"/>
      <c r="BN159" s="232"/>
      <c r="BO159" s="232"/>
      <c r="BP159" s="232"/>
      <c r="BQ159" s="232"/>
      <c r="BR159" s="232"/>
      <c r="BS159" s="232"/>
      <c r="BT159" s="232"/>
      <c r="BU159" s="232"/>
    </row>
    <row r="160" spans="1:73" x14ac:dyDescent="0.25">
      <c r="A160" s="303"/>
      <c r="B160" s="303"/>
      <c r="H160" s="303"/>
      <c r="I160" s="133"/>
      <c r="J160" s="133"/>
      <c r="K160" s="303"/>
      <c r="L160" s="133"/>
      <c r="M160" s="295"/>
      <c r="N160" s="144"/>
      <c r="O160" s="232"/>
      <c r="P160" s="232"/>
      <c r="Q160" s="232"/>
      <c r="R160" s="232"/>
      <c r="S160" s="232"/>
      <c r="T160" s="232"/>
      <c r="U160" s="232"/>
      <c r="V160" s="232"/>
      <c r="W160" s="232"/>
      <c r="X160" s="232"/>
      <c r="Y160" s="232"/>
      <c r="Z160" s="232"/>
      <c r="AA160" s="232"/>
      <c r="AB160" s="232"/>
      <c r="AC160" s="232"/>
      <c r="AD160" s="232"/>
      <c r="AE160" s="232"/>
      <c r="AF160" s="232"/>
      <c r="AG160" s="232"/>
      <c r="AH160" s="232"/>
      <c r="AI160" s="232"/>
      <c r="AJ160" s="232"/>
      <c r="AK160" s="232"/>
      <c r="AL160" s="232"/>
      <c r="AM160" s="232"/>
      <c r="AN160" s="232"/>
      <c r="AO160" s="232"/>
      <c r="AP160" s="232"/>
      <c r="AQ160" s="232"/>
      <c r="AR160" s="232"/>
      <c r="AS160" s="232"/>
      <c r="AT160" s="232"/>
      <c r="AU160" s="232"/>
      <c r="AV160" s="232"/>
      <c r="AW160" s="232"/>
      <c r="AX160" s="232"/>
      <c r="AY160" s="232"/>
      <c r="AZ160" s="232"/>
      <c r="BA160" s="232"/>
      <c r="BB160" s="232"/>
      <c r="BC160" s="232"/>
      <c r="BD160" s="232"/>
      <c r="BE160" s="232"/>
      <c r="BF160" s="232"/>
      <c r="BG160" s="232"/>
      <c r="BH160" s="232"/>
      <c r="BI160" s="232"/>
      <c r="BJ160" s="232"/>
      <c r="BK160" s="232"/>
      <c r="BL160" s="232"/>
      <c r="BM160" s="232"/>
      <c r="BN160" s="232"/>
      <c r="BO160" s="232"/>
      <c r="BP160" s="232"/>
      <c r="BQ160" s="232"/>
      <c r="BR160" s="232"/>
      <c r="BS160" s="232"/>
      <c r="BT160" s="232"/>
      <c r="BU160" s="232"/>
    </row>
    <row r="161" spans="1:73" s="269" customFormat="1" ht="15.75" customHeight="1" x14ac:dyDescent="0.25">
      <c r="A161" s="429" t="s">
        <v>398</v>
      </c>
      <c r="B161" s="430"/>
      <c r="C161" s="430"/>
      <c r="D161" s="430"/>
      <c r="E161" s="430"/>
      <c r="F161" s="431" t="s">
        <v>315</v>
      </c>
      <c r="G161" s="432"/>
      <c r="H161" s="433" t="s">
        <v>316</v>
      </c>
      <c r="I161" s="428" t="s">
        <v>390</v>
      </c>
      <c r="J161" s="428"/>
      <c r="K161" s="428" t="s">
        <v>391</v>
      </c>
      <c r="L161" s="428"/>
      <c r="M161" s="295"/>
      <c r="N161" s="144"/>
      <c r="O161" s="232"/>
      <c r="P161" s="232"/>
      <c r="Q161" s="232"/>
      <c r="R161" s="232"/>
      <c r="S161" s="232"/>
      <c r="T161" s="232"/>
      <c r="U161" s="232"/>
      <c r="V161" s="232"/>
      <c r="W161" s="232"/>
      <c r="X161" s="232"/>
      <c r="Y161" s="232"/>
      <c r="Z161" s="232"/>
      <c r="AA161" s="232"/>
      <c r="AB161" s="232"/>
      <c r="AC161" s="232"/>
      <c r="AD161" s="232"/>
      <c r="AE161" s="232"/>
      <c r="AF161" s="232"/>
      <c r="AG161" s="232"/>
      <c r="AH161" s="232"/>
      <c r="AI161" s="232"/>
      <c r="AJ161" s="232"/>
      <c r="AK161" s="232"/>
      <c r="AL161" s="232"/>
      <c r="AM161" s="232"/>
      <c r="AN161" s="232"/>
      <c r="AO161" s="232"/>
      <c r="AP161" s="232"/>
      <c r="AQ161" s="232"/>
      <c r="AR161" s="232"/>
      <c r="AS161" s="232"/>
      <c r="AT161" s="232"/>
      <c r="AU161" s="232"/>
      <c r="AV161" s="232"/>
      <c r="AW161" s="232"/>
      <c r="AX161" s="232"/>
      <c r="AY161" s="232"/>
      <c r="AZ161" s="232"/>
      <c r="BA161" s="232"/>
      <c r="BB161" s="232"/>
      <c r="BC161" s="232"/>
      <c r="BD161" s="232"/>
      <c r="BE161" s="232"/>
      <c r="BF161" s="232"/>
      <c r="BG161" s="232"/>
      <c r="BH161" s="232"/>
      <c r="BI161" s="232"/>
      <c r="BJ161" s="232"/>
      <c r="BK161" s="232"/>
      <c r="BL161" s="232"/>
      <c r="BM161" s="232"/>
      <c r="BN161" s="232"/>
      <c r="BO161" s="232"/>
      <c r="BP161" s="232"/>
      <c r="BQ161" s="232"/>
      <c r="BR161" s="232"/>
      <c r="BS161" s="232"/>
      <c r="BT161" s="232"/>
      <c r="BU161" s="232"/>
    </row>
    <row r="162" spans="1:73" s="269" customFormat="1" x14ac:dyDescent="0.25">
      <c r="A162" s="429"/>
      <c r="B162" s="312"/>
      <c r="C162" s="312"/>
      <c r="D162" s="312"/>
      <c r="E162" s="312"/>
      <c r="F162" s="251" t="s">
        <v>321</v>
      </c>
      <c r="G162" s="251" t="s">
        <v>322</v>
      </c>
      <c r="H162" s="433"/>
      <c r="I162" s="301" t="s">
        <v>321</v>
      </c>
      <c r="J162" s="301" t="s">
        <v>322</v>
      </c>
      <c r="K162" s="301" t="s">
        <v>321</v>
      </c>
      <c r="L162" s="301" t="s">
        <v>322</v>
      </c>
      <c r="M162" s="295"/>
      <c r="N162" s="144"/>
      <c r="O162" s="232"/>
      <c r="P162" s="232"/>
      <c r="Q162" s="232"/>
      <c r="R162" s="232"/>
      <c r="S162" s="232"/>
      <c r="T162" s="232"/>
      <c r="U162" s="232"/>
      <c r="V162" s="232"/>
      <c r="W162" s="232"/>
      <c r="X162" s="232"/>
      <c r="Y162" s="232"/>
      <c r="Z162" s="232"/>
      <c r="AA162" s="232"/>
      <c r="AB162" s="232"/>
      <c r="AC162" s="232"/>
      <c r="AD162" s="232"/>
      <c r="AE162" s="232"/>
      <c r="AF162" s="232"/>
      <c r="AG162" s="232"/>
      <c r="AH162" s="232"/>
      <c r="AI162" s="232"/>
      <c r="AJ162" s="232"/>
      <c r="AK162" s="232"/>
      <c r="AL162" s="232"/>
      <c r="AM162" s="232"/>
      <c r="AN162" s="232"/>
      <c r="AO162" s="232"/>
      <c r="AP162" s="232"/>
      <c r="AQ162" s="232"/>
      <c r="AR162" s="232"/>
      <c r="AS162" s="232"/>
      <c r="AT162" s="232"/>
      <c r="AU162" s="232"/>
      <c r="AV162" s="232"/>
      <c r="AW162" s="232"/>
      <c r="AX162" s="232"/>
      <c r="AY162" s="232"/>
      <c r="AZ162" s="232"/>
      <c r="BA162" s="232"/>
      <c r="BB162" s="232"/>
      <c r="BC162" s="232"/>
      <c r="BD162" s="232"/>
      <c r="BE162" s="232"/>
      <c r="BF162" s="232"/>
      <c r="BG162" s="232"/>
      <c r="BH162" s="232"/>
      <c r="BI162" s="232"/>
      <c r="BJ162" s="232"/>
      <c r="BK162" s="232"/>
      <c r="BL162" s="232"/>
      <c r="BM162" s="232"/>
      <c r="BN162" s="232"/>
      <c r="BO162" s="232"/>
      <c r="BP162" s="232"/>
      <c r="BQ162" s="232"/>
      <c r="BR162" s="232"/>
      <c r="BS162" s="232"/>
      <c r="BT162" s="232"/>
      <c r="BU162" s="232"/>
    </row>
    <row r="163" spans="1:73" s="232" customFormat="1" x14ac:dyDescent="0.25">
      <c r="B163" s="307" t="s">
        <v>399</v>
      </c>
      <c r="C163" s="308"/>
      <c r="D163" s="308"/>
      <c r="E163" s="308"/>
      <c r="F163" s="308"/>
      <c r="G163" s="133"/>
      <c r="H163" s="303" t="s">
        <v>393</v>
      </c>
      <c r="I163" s="289">
        <v>204.58253199999999</v>
      </c>
      <c r="J163" s="289">
        <v>204.58253199999999</v>
      </c>
      <c r="K163" s="318">
        <v>0</v>
      </c>
      <c r="L163" s="319">
        <v>0</v>
      </c>
      <c r="M163" s="295"/>
      <c r="N163" s="144"/>
    </row>
    <row r="164" spans="1:73" s="232" customFormat="1" x14ac:dyDescent="0.25">
      <c r="B164" s="307" t="s">
        <v>394</v>
      </c>
      <c r="C164" s="308"/>
      <c r="D164" s="308"/>
      <c r="E164" s="308"/>
      <c r="F164" s="308"/>
      <c r="G164" s="133"/>
      <c r="H164" s="303" t="s">
        <v>393</v>
      </c>
      <c r="I164" s="275">
        <v>563.66999999999996</v>
      </c>
      <c r="J164" s="275">
        <v>563.66999999999996</v>
      </c>
      <c r="K164" s="318">
        <v>0</v>
      </c>
      <c r="L164" s="319">
        <v>0</v>
      </c>
      <c r="M164" s="295"/>
      <c r="N164" s="144"/>
    </row>
    <row r="165" spans="1:73" s="232" customFormat="1" x14ac:dyDescent="0.25">
      <c r="B165" s="307" t="s">
        <v>395</v>
      </c>
      <c r="C165" s="308"/>
      <c r="D165" s="308"/>
      <c r="E165" s="308"/>
      <c r="F165" s="308"/>
      <c r="G165" s="133"/>
      <c r="H165" s="303" t="s">
        <v>393</v>
      </c>
      <c r="I165" s="275">
        <v>2.9163999999999999</v>
      </c>
      <c r="J165" s="275">
        <v>4.3224999999999998</v>
      </c>
      <c r="K165" s="309">
        <v>1.335</v>
      </c>
      <c r="L165" s="309">
        <v>4.0925000000000002</v>
      </c>
      <c r="M165" s="295"/>
      <c r="N165" s="144"/>
    </row>
    <row r="166" spans="1:73" s="232" customFormat="1" x14ac:dyDescent="0.25">
      <c r="B166" s="307" t="s">
        <v>396</v>
      </c>
      <c r="C166" s="308"/>
      <c r="D166" s="308"/>
      <c r="E166" s="308"/>
      <c r="F166" s="308"/>
      <c r="G166" s="133"/>
      <c r="H166" s="303" t="s">
        <v>393</v>
      </c>
      <c r="I166" s="275">
        <v>1.6274999999999999</v>
      </c>
      <c r="J166" s="275">
        <v>2.6429999999999998</v>
      </c>
      <c r="K166" s="309">
        <v>0.91879999999999995</v>
      </c>
      <c r="L166" s="309">
        <v>1.2396</v>
      </c>
      <c r="M166" s="295"/>
      <c r="N166" s="144"/>
    </row>
    <row r="167" spans="1:73" s="232" customFormat="1" x14ac:dyDescent="0.25">
      <c r="B167" s="307" t="s">
        <v>397</v>
      </c>
      <c r="C167" s="308"/>
      <c r="D167" s="308"/>
      <c r="E167" s="308"/>
      <c r="F167" s="308"/>
      <c r="G167" s="133"/>
      <c r="H167" s="303" t="s">
        <v>393</v>
      </c>
      <c r="I167" s="275">
        <v>1.5103</v>
      </c>
      <c r="J167" s="275">
        <v>1.9399</v>
      </c>
      <c r="K167" s="309">
        <v>0.5827</v>
      </c>
      <c r="L167" s="309">
        <v>0.67310000000000003</v>
      </c>
      <c r="M167" s="295"/>
      <c r="N167" s="144"/>
    </row>
    <row r="168" spans="1:73" s="269" customFormat="1" x14ac:dyDescent="0.25">
      <c r="A168" s="311"/>
      <c r="B168" s="311" t="s">
        <v>326</v>
      </c>
      <c r="C168" s="312"/>
      <c r="D168" s="313"/>
      <c r="E168" s="313"/>
      <c r="F168" s="314"/>
      <c r="G168" s="317"/>
      <c r="H168" s="316"/>
      <c r="I168" s="315"/>
      <c r="J168" s="315"/>
      <c r="L168" s="315"/>
      <c r="M168" s="295"/>
      <c r="N168" s="144"/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32"/>
      <c r="Z168" s="232"/>
      <c r="AA168" s="232"/>
      <c r="AB168" s="232"/>
      <c r="AC168" s="232"/>
      <c r="AD168" s="232"/>
      <c r="AE168" s="232"/>
      <c r="AF168" s="232"/>
      <c r="AG168" s="232"/>
      <c r="AH168" s="232"/>
      <c r="AI168" s="232"/>
      <c r="AJ168" s="232"/>
      <c r="AK168" s="232"/>
      <c r="AL168" s="232"/>
      <c r="AM168" s="232"/>
      <c r="AN168" s="232"/>
      <c r="AO168" s="232"/>
      <c r="AP168" s="232"/>
      <c r="AQ168" s="232"/>
      <c r="AR168" s="232"/>
      <c r="AS168" s="232"/>
      <c r="AT168" s="232"/>
      <c r="AU168" s="232"/>
      <c r="AV168" s="232"/>
      <c r="AW168" s="232"/>
      <c r="AX168" s="232"/>
      <c r="AY168" s="232"/>
      <c r="AZ168" s="232"/>
      <c r="BA168" s="232"/>
      <c r="BB168" s="232"/>
      <c r="BC168" s="232"/>
      <c r="BD168" s="232"/>
      <c r="BE168" s="232"/>
      <c r="BF168" s="232"/>
      <c r="BG168" s="232"/>
      <c r="BH168" s="232"/>
      <c r="BI168" s="232"/>
      <c r="BJ168" s="232"/>
      <c r="BK168" s="232"/>
      <c r="BL168" s="232"/>
      <c r="BM168" s="232"/>
      <c r="BN168" s="232"/>
      <c r="BO168" s="232"/>
      <c r="BP168" s="232"/>
      <c r="BQ168" s="232"/>
      <c r="BR168" s="232"/>
      <c r="BS168" s="232"/>
      <c r="BT168" s="232"/>
      <c r="BU168" s="232"/>
    </row>
    <row r="169" spans="1:73" x14ac:dyDescent="0.25">
      <c r="A169" s="320"/>
      <c r="B169" s="303"/>
      <c r="M169" s="295"/>
      <c r="N169" s="144"/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32"/>
      <c r="Z169" s="232"/>
      <c r="AA169" s="232"/>
      <c r="AB169" s="232"/>
      <c r="AC169" s="232"/>
      <c r="AD169" s="232"/>
      <c r="AE169" s="232"/>
      <c r="AF169" s="232"/>
      <c r="AG169" s="232"/>
      <c r="AH169" s="232"/>
      <c r="AI169" s="232"/>
      <c r="AJ169" s="232"/>
      <c r="AK169" s="232"/>
      <c r="AL169" s="232"/>
      <c r="AM169" s="232"/>
      <c r="AN169" s="232"/>
      <c r="AO169" s="232"/>
      <c r="AP169" s="232"/>
      <c r="AQ169" s="232"/>
      <c r="AR169" s="232"/>
      <c r="AS169" s="232"/>
      <c r="AT169" s="232"/>
      <c r="AU169" s="232"/>
      <c r="AV169" s="232"/>
      <c r="AW169" s="232"/>
      <c r="AX169" s="232"/>
      <c r="AY169" s="232"/>
      <c r="AZ169" s="232"/>
      <c r="BA169" s="232"/>
      <c r="BB169" s="232"/>
      <c r="BC169" s="232"/>
      <c r="BD169" s="232"/>
      <c r="BE169" s="232"/>
      <c r="BF169" s="232"/>
      <c r="BG169" s="232"/>
      <c r="BH169" s="232"/>
      <c r="BI169" s="232"/>
      <c r="BJ169" s="232"/>
      <c r="BK169" s="232"/>
      <c r="BL169" s="232"/>
      <c r="BM169" s="232"/>
      <c r="BN169" s="232"/>
      <c r="BO169" s="232"/>
      <c r="BP169" s="232"/>
      <c r="BQ169" s="232"/>
      <c r="BR169" s="232"/>
      <c r="BS169" s="232"/>
      <c r="BT169" s="232"/>
      <c r="BU169" s="232"/>
    </row>
    <row r="170" spans="1:73" x14ac:dyDescent="0.25">
      <c r="A170" s="429" t="s">
        <v>400</v>
      </c>
      <c r="B170" s="430"/>
      <c r="C170" s="430"/>
      <c r="D170" s="430"/>
      <c r="E170" s="430"/>
      <c r="F170" s="431" t="s">
        <v>315</v>
      </c>
      <c r="G170" s="432"/>
      <c r="H170" s="433" t="s">
        <v>316</v>
      </c>
      <c r="I170" s="428" t="s">
        <v>390</v>
      </c>
      <c r="J170" s="428"/>
      <c r="K170" s="428" t="s">
        <v>391</v>
      </c>
      <c r="L170" s="428"/>
      <c r="M170" s="295"/>
      <c r="N170" s="144"/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32"/>
      <c r="Z170" s="232"/>
      <c r="AA170" s="232"/>
      <c r="AB170" s="232"/>
      <c r="AC170" s="232"/>
      <c r="AD170" s="232"/>
      <c r="AE170" s="232"/>
      <c r="AF170" s="232"/>
      <c r="AG170" s="232"/>
      <c r="AH170" s="232"/>
      <c r="AI170" s="232"/>
      <c r="AJ170" s="232"/>
      <c r="AK170" s="232"/>
      <c r="AL170" s="232"/>
      <c r="AM170" s="232"/>
      <c r="AN170" s="232"/>
      <c r="AO170" s="232"/>
      <c r="AP170" s="232"/>
      <c r="AQ170" s="232"/>
      <c r="AR170" s="232"/>
      <c r="AS170" s="232"/>
      <c r="AT170" s="232"/>
      <c r="AU170" s="232"/>
      <c r="AV170" s="232"/>
      <c r="AW170" s="232"/>
      <c r="AX170" s="232"/>
      <c r="AY170" s="232"/>
      <c r="AZ170" s="232"/>
      <c r="BA170" s="232"/>
      <c r="BB170" s="232"/>
      <c r="BC170" s="232"/>
      <c r="BD170" s="232"/>
      <c r="BE170" s="232"/>
      <c r="BF170" s="232"/>
      <c r="BG170" s="232"/>
      <c r="BH170" s="232"/>
      <c r="BI170" s="232"/>
      <c r="BJ170" s="232"/>
      <c r="BK170" s="232"/>
      <c r="BL170" s="232"/>
      <c r="BM170" s="232"/>
      <c r="BN170" s="232"/>
      <c r="BO170" s="232"/>
      <c r="BP170" s="232"/>
      <c r="BQ170" s="232"/>
      <c r="BR170" s="232"/>
      <c r="BS170" s="232"/>
      <c r="BT170" s="232"/>
      <c r="BU170" s="232"/>
    </row>
    <row r="171" spans="1:73" x14ac:dyDescent="0.25">
      <c r="A171" s="429"/>
      <c r="B171" s="312"/>
      <c r="C171" s="312"/>
      <c r="D171" s="312"/>
      <c r="E171" s="312"/>
      <c r="F171" s="251" t="s">
        <v>321</v>
      </c>
      <c r="G171" s="251" t="s">
        <v>322</v>
      </c>
      <c r="H171" s="433"/>
      <c r="I171" s="301" t="s">
        <v>321</v>
      </c>
      <c r="J171" s="301" t="s">
        <v>322</v>
      </c>
      <c r="K171" s="301" t="s">
        <v>321</v>
      </c>
      <c r="L171" s="301" t="s">
        <v>322</v>
      </c>
      <c r="M171" s="295"/>
      <c r="N171" s="144"/>
      <c r="O171" s="232"/>
      <c r="P171" s="232"/>
      <c r="Q171" s="232"/>
      <c r="R171" s="232"/>
      <c r="S171" s="232"/>
      <c r="T171" s="232"/>
      <c r="U171" s="232"/>
      <c r="V171" s="232"/>
      <c r="W171" s="232"/>
      <c r="X171" s="232"/>
      <c r="Y171" s="232"/>
      <c r="Z171" s="232"/>
      <c r="AA171" s="232"/>
      <c r="AB171" s="232"/>
      <c r="AC171" s="232"/>
      <c r="AD171" s="232"/>
      <c r="AE171" s="232"/>
      <c r="AF171" s="232"/>
      <c r="AG171" s="232"/>
      <c r="AH171" s="232"/>
      <c r="AI171" s="232"/>
      <c r="AJ171" s="232"/>
      <c r="AK171" s="232"/>
      <c r="AL171" s="232"/>
      <c r="AM171" s="232"/>
      <c r="AN171" s="232"/>
      <c r="AO171" s="232"/>
      <c r="AP171" s="232"/>
      <c r="AQ171" s="232"/>
      <c r="AR171" s="232"/>
      <c r="AS171" s="232"/>
      <c r="AT171" s="232"/>
      <c r="AU171" s="232"/>
      <c r="AV171" s="232"/>
      <c r="AW171" s="232"/>
      <c r="AX171" s="232"/>
      <c r="AY171" s="232"/>
      <c r="AZ171" s="232"/>
      <c r="BA171" s="232"/>
      <c r="BB171" s="232"/>
      <c r="BC171" s="232"/>
      <c r="BD171" s="232"/>
      <c r="BE171" s="232"/>
      <c r="BF171" s="232"/>
      <c r="BG171" s="232"/>
      <c r="BH171" s="232"/>
      <c r="BI171" s="232"/>
      <c r="BJ171" s="232"/>
      <c r="BK171" s="232"/>
      <c r="BL171" s="232"/>
      <c r="BM171" s="232"/>
      <c r="BN171" s="232"/>
      <c r="BO171" s="232"/>
      <c r="BP171" s="232"/>
      <c r="BQ171" s="232"/>
      <c r="BR171" s="232"/>
      <c r="BS171" s="232"/>
      <c r="BT171" s="232"/>
      <c r="BU171" s="232"/>
    </row>
    <row r="172" spans="1:73" x14ac:dyDescent="0.25">
      <c r="B172" s="307" t="s">
        <v>356</v>
      </c>
      <c r="C172" s="308"/>
      <c r="D172" s="308"/>
      <c r="E172" s="308"/>
      <c r="F172" s="308"/>
      <c r="G172" s="133"/>
      <c r="H172" s="303" t="s">
        <v>401</v>
      </c>
      <c r="I172" s="133">
        <v>3740.1005160265713</v>
      </c>
      <c r="J172" s="133">
        <v>3740.1005160265713</v>
      </c>
      <c r="K172" s="318">
        <v>0</v>
      </c>
      <c r="L172" s="319">
        <v>0</v>
      </c>
      <c r="M172" s="295"/>
      <c r="N172" s="144"/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  <c r="AE172" s="232"/>
      <c r="AF172" s="232"/>
      <c r="AG172" s="232"/>
      <c r="AH172" s="232"/>
      <c r="AI172" s="232"/>
      <c r="AJ172" s="232"/>
      <c r="AK172" s="232"/>
      <c r="AL172" s="232"/>
      <c r="AM172" s="232"/>
      <c r="AN172" s="232"/>
      <c r="AO172" s="232"/>
      <c r="AP172" s="232"/>
      <c r="AQ172" s="232"/>
      <c r="AR172" s="232"/>
      <c r="AS172" s="232"/>
      <c r="AT172" s="232"/>
      <c r="AU172" s="232"/>
      <c r="AV172" s="232"/>
      <c r="AW172" s="232"/>
      <c r="AX172" s="232"/>
      <c r="AY172" s="232"/>
      <c r="AZ172" s="232"/>
      <c r="BA172" s="232"/>
      <c r="BB172" s="232"/>
      <c r="BC172" s="232"/>
      <c r="BD172" s="232"/>
      <c r="BE172" s="232"/>
      <c r="BF172" s="232"/>
      <c r="BG172" s="232"/>
      <c r="BH172" s="232"/>
      <c r="BI172" s="232"/>
      <c r="BJ172" s="232"/>
      <c r="BK172" s="232"/>
      <c r="BL172" s="232"/>
      <c r="BM172" s="232"/>
      <c r="BN172" s="232"/>
      <c r="BO172" s="232"/>
      <c r="BP172" s="232"/>
      <c r="BQ172" s="232"/>
      <c r="BR172" s="232"/>
      <c r="BS172" s="232"/>
      <c r="BT172" s="232"/>
      <c r="BU172" s="232"/>
    </row>
    <row r="173" spans="1:73" x14ac:dyDescent="0.25">
      <c r="B173" s="307" t="s">
        <v>402</v>
      </c>
      <c r="C173" s="308"/>
      <c r="D173" s="308"/>
      <c r="E173" s="308"/>
      <c r="F173" s="308"/>
      <c r="G173" s="133"/>
      <c r="H173" s="303" t="s">
        <v>401</v>
      </c>
      <c r="I173" s="133">
        <v>18.550014473695601</v>
      </c>
      <c r="J173" s="133">
        <v>18.550014473695601</v>
      </c>
      <c r="K173" s="318">
        <v>0</v>
      </c>
      <c r="L173" s="319">
        <v>0</v>
      </c>
      <c r="M173" s="295"/>
      <c r="N173" s="144"/>
      <c r="O173" s="232"/>
      <c r="P173" s="232"/>
      <c r="Q173" s="232"/>
      <c r="R173" s="232"/>
      <c r="S173" s="232"/>
      <c r="T173" s="232"/>
      <c r="U173" s="232"/>
      <c r="V173" s="232"/>
      <c r="W173" s="232"/>
      <c r="X173" s="232"/>
      <c r="Y173" s="232"/>
      <c r="Z173" s="232"/>
      <c r="AA173" s="232"/>
      <c r="AB173" s="232"/>
      <c r="AC173" s="232"/>
      <c r="AD173" s="232"/>
      <c r="AE173" s="232"/>
      <c r="AF173" s="232"/>
      <c r="AG173" s="232"/>
      <c r="AH173" s="232"/>
      <c r="AI173" s="232"/>
      <c r="AJ173" s="232"/>
      <c r="AK173" s="232"/>
      <c r="AL173" s="232"/>
      <c r="AM173" s="232"/>
      <c r="AN173" s="232"/>
      <c r="AO173" s="232"/>
      <c r="AP173" s="232"/>
      <c r="AQ173" s="232"/>
      <c r="AR173" s="232"/>
      <c r="AS173" s="232"/>
      <c r="AT173" s="232"/>
      <c r="AU173" s="232"/>
      <c r="AV173" s="232"/>
      <c r="AW173" s="232"/>
      <c r="AX173" s="232"/>
      <c r="AY173" s="232"/>
      <c r="AZ173" s="232"/>
      <c r="BA173" s="232"/>
      <c r="BB173" s="232"/>
      <c r="BC173" s="232"/>
      <c r="BD173" s="232"/>
      <c r="BE173" s="232"/>
      <c r="BF173" s="232"/>
      <c r="BG173" s="232"/>
      <c r="BH173" s="232"/>
      <c r="BI173" s="232"/>
      <c r="BJ173" s="232"/>
      <c r="BK173" s="232"/>
      <c r="BL173" s="232"/>
      <c r="BM173" s="232"/>
      <c r="BN173" s="232"/>
      <c r="BO173" s="232"/>
      <c r="BP173" s="232"/>
      <c r="BQ173" s="232"/>
      <c r="BR173" s="232"/>
      <c r="BS173" s="232"/>
      <c r="BT173" s="232"/>
      <c r="BU173" s="232"/>
    </row>
    <row r="174" spans="1:73" x14ac:dyDescent="0.25">
      <c r="B174" s="307" t="s">
        <v>395</v>
      </c>
      <c r="C174" s="308"/>
      <c r="D174" s="308"/>
      <c r="E174" s="308"/>
      <c r="F174" s="308"/>
      <c r="G174" s="133"/>
      <c r="H174" s="303" t="s">
        <v>401</v>
      </c>
      <c r="I174" s="133">
        <v>2.3031555376057202</v>
      </c>
      <c r="J174" s="133">
        <v>3.2701243771919799</v>
      </c>
      <c r="K174" s="309">
        <v>1.335</v>
      </c>
      <c r="L174" s="309">
        <v>4.0925000000000002</v>
      </c>
      <c r="M174" s="295"/>
      <c r="N174" s="144"/>
      <c r="O174" s="232"/>
      <c r="P174" s="232"/>
      <c r="Q174" s="232"/>
      <c r="R174" s="232"/>
      <c r="S174" s="232"/>
      <c r="T174" s="232"/>
      <c r="U174" s="232"/>
      <c r="V174" s="232"/>
      <c r="W174" s="232"/>
      <c r="X174" s="232"/>
      <c r="Y174" s="232"/>
      <c r="Z174" s="232"/>
      <c r="AA174" s="232"/>
      <c r="AB174" s="232"/>
      <c r="AC174" s="232"/>
      <c r="AD174" s="232"/>
      <c r="AE174" s="232"/>
      <c r="AF174" s="232"/>
      <c r="AG174" s="232"/>
      <c r="AH174" s="232"/>
      <c r="AI174" s="232"/>
      <c r="AJ174" s="232"/>
      <c r="AK174" s="232"/>
      <c r="AL174" s="232"/>
      <c r="AM174" s="232"/>
      <c r="AN174" s="232"/>
      <c r="AO174" s="232"/>
      <c r="AP174" s="232"/>
      <c r="AQ174" s="232"/>
      <c r="AR174" s="232"/>
      <c r="AS174" s="232"/>
      <c r="AT174" s="232"/>
      <c r="AU174" s="232"/>
      <c r="AV174" s="232"/>
      <c r="AW174" s="232"/>
      <c r="AX174" s="232"/>
      <c r="AY174" s="232"/>
      <c r="AZ174" s="232"/>
      <c r="BA174" s="232"/>
      <c r="BB174" s="232"/>
      <c r="BC174" s="232"/>
      <c r="BD174" s="232"/>
      <c r="BE174" s="232"/>
      <c r="BF174" s="232"/>
      <c r="BG174" s="232"/>
      <c r="BH174" s="232"/>
      <c r="BI174" s="232"/>
      <c r="BJ174" s="232"/>
      <c r="BK174" s="232"/>
      <c r="BL174" s="232"/>
      <c r="BM174" s="232"/>
      <c r="BN174" s="232"/>
      <c r="BO174" s="232"/>
      <c r="BP174" s="232"/>
      <c r="BQ174" s="232"/>
      <c r="BR174" s="232"/>
      <c r="BS174" s="232"/>
      <c r="BT174" s="232"/>
      <c r="BU174" s="232"/>
    </row>
    <row r="175" spans="1:73" x14ac:dyDescent="0.25">
      <c r="B175" s="307" t="s">
        <v>396</v>
      </c>
      <c r="C175" s="308"/>
      <c r="D175" s="308"/>
      <c r="E175" s="308"/>
      <c r="F175" s="308"/>
      <c r="G175" s="133"/>
      <c r="H175" s="303" t="s">
        <v>401</v>
      </c>
      <c r="I175" s="133">
        <v>1.8766452528639201</v>
      </c>
      <c r="J175" s="133">
        <v>2.7085312828647923</v>
      </c>
      <c r="K175" s="309">
        <v>0.91879999999999995</v>
      </c>
      <c r="L175" s="309">
        <v>1.2396</v>
      </c>
      <c r="M175" s="295"/>
      <c r="N175" s="144"/>
      <c r="O175" s="232"/>
      <c r="P175" s="232"/>
      <c r="Q175" s="232"/>
      <c r="R175" s="232"/>
      <c r="S175" s="232"/>
      <c r="T175" s="232"/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  <c r="AE175" s="232"/>
      <c r="AF175" s="232"/>
      <c r="AG175" s="232"/>
      <c r="AH175" s="232"/>
      <c r="AI175" s="232"/>
      <c r="AJ175" s="232"/>
      <c r="AK175" s="232"/>
      <c r="AL175" s="232"/>
      <c r="AM175" s="232"/>
      <c r="AN175" s="232"/>
      <c r="AO175" s="232"/>
      <c r="AP175" s="232"/>
      <c r="AQ175" s="232"/>
      <c r="AR175" s="232"/>
      <c r="AS175" s="232"/>
      <c r="AT175" s="232"/>
      <c r="AU175" s="232"/>
      <c r="AV175" s="232"/>
      <c r="AW175" s="232"/>
      <c r="AX175" s="232"/>
      <c r="AY175" s="232"/>
      <c r="AZ175" s="232"/>
      <c r="BA175" s="232"/>
      <c r="BB175" s="232"/>
      <c r="BC175" s="232"/>
      <c r="BD175" s="232"/>
      <c r="BE175" s="232"/>
      <c r="BF175" s="232"/>
      <c r="BG175" s="232"/>
      <c r="BH175" s="232"/>
      <c r="BI175" s="232"/>
      <c r="BJ175" s="232"/>
      <c r="BK175" s="232"/>
      <c r="BL175" s="232"/>
      <c r="BM175" s="232"/>
      <c r="BN175" s="232"/>
      <c r="BO175" s="232"/>
      <c r="BP175" s="232"/>
      <c r="BQ175" s="232"/>
      <c r="BR175" s="232"/>
      <c r="BS175" s="232"/>
      <c r="BT175" s="232"/>
      <c r="BU175" s="232"/>
    </row>
    <row r="176" spans="1:73" x14ac:dyDescent="0.25">
      <c r="B176" s="307" t="s">
        <v>397</v>
      </c>
      <c r="C176" s="308"/>
      <c r="D176" s="308"/>
      <c r="E176" s="308"/>
      <c r="F176" s="308"/>
      <c r="G176" s="133"/>
      <c r="H176" s="303" t="s">
        <v>401</v>
      </c>
      <c r="I176" s="133">
        <v>1.3467539677608242</v>
      </c>
      <c r="J176" s="133">
        <v>1.8914139672012482</v>
      </c>
      <c r="K176" s="309">
        <v>0.5827</v>
      </c>
      <c r="L176" s="309">
        <v>0.67310000000000003</v>
      </c>
      <c r="M176" s="295"/>
      <c r="N176" s="144"/>
      <c r="O176" s="232"/>
      <c r="P176" s="232"/>
      <c r="Q176" s="232"/>
      <c r="R176" s="232"/>
      <c r="S176" s="232"/>
      <c r="T176" s="232"/>
      <c r="U176" s="232"/>
      <c r="V176" s="232"/>
      <c r="W176" s="232"/>
      <c r="X176" s="232"/>
      <c r="Y176" s="232"/>
      <c r="Z176" s="232"/>
      <c r="AA176" s="232"/>
      <c r="AB176" s="232"/>
      <c r="AC176" s="232"/>
      <c r="AD176" s="232"/>
      <c r="AE176" s="232"/>
      <c r="AF176" s="232"/>
      <c r="AG176" s="232"/>
      <c r="AH176" s="232"/>
      <c r="AI176" s="232"/>
      <c r="AJ176" s="232"/>
      <c r="AK176" s="232"/>
      <c r="AL176" s="232"/>
      <c r="AM176" s="232"/>
      <c r="AN176" s="232"/>
      <c r="AO176" s="232"/>
      <c r="AP176" s="232"/>
      <c r="AQ176" s="232"/>
      <c r="AR176" s="232"/>
      <c r="AS176" s="232"/>
      <c r="AT176" s="232"/>
      <c r="AU176" s="232"/>
      <c r="AV176" s="232"/>
      <c r="AW176" s="232"/>
      <c r="AX176" s="232"/>
      <c r="AY176" s="232"/>
      <c r="AZ176" s="232"/>
      <c r="BA176" s="232"/>
      <c r="BB176" s="232"/>
      <c r="BC176" s="232"/>
      <c r="BD176" s="232"/>
      <c r="BE176" s="232"/>
      <c r="BF176" s="232"/>
      <c r="BG176" s="232"/>
      <c r="BH176" s="232"/>
      <c r="BI176" s="232"/>
      <c r="BJ176" s="232"/>
      <c r="BK176" s="232"/>
      <c r="BL176" s="232"/>
      <c r="BM176" s="232"/>
      <c r="BN176" s="232"/>
      <c r="BO176" s="232"/>
      <c r="BP176" s="232"/>
      <c r="BQ176" s="232"/>
      <c r="BR176" s="232"/>
      <c r="BS176" s="232"/>
      <c r="BT176" s="232"/>
      <c r="BU176" s="232"/>
    </row>
    <row r="177" spans="1:73" x14ac:dyDescent="0.25">
      <c r="A177" s="269"/>
      <c r="B177" s="311" t="s">
        <v>326</v>
      </c>
      <c r="C177" s="312"/>
      <c r="D177" s="313"/>
      <c r="E177" s="313"/>
      <c r="F177" s="314"/>
      <c r="G177" s="317"/>
      <c r="H177" s="316"/>
      <c r="I177" s="315"/>
      <c r="J177" s="315"/>
      <c r="K177" s="269"/>
      <c r="L177" s="315"/>
      <c r="M177" s="295"/>
      <c r="N177" s="144"/>
      <c r="O177" s="232"/>
      <c r="P177" s="232"/>
      <c r="Q177" s="232"/>
      <c r="R177" s="232"/>
      <c r="S177" s="232"/>
      <c r="T177" s="232"/>
      <c r="U177" s="232"/>
      <c r="V177" s="232"/>
      <c r="W177" s="232"/>
      <c r="X177" s="232"/>
      <c r="Y177" s="232"/>
      <c r="Z177" s="232"/>
      <c r="AA177" s="232"/>
      <c r="AB177" s="232"/>
      <c r="AC177" s="232"/>
      <c r="AD177" s="232"/>
      <c r="AE177" s="232"/>
      <c r="AF177" s="232"/>
      <c r="AG177" s="232"/>
      <c r="AH177" s="232"/>
      <c r="AI177" s="232"/>
      <c r="AJ177" s="232"/>
      <c r="AK177" s="232"/>
      <c r="AL177" s="232"/>
      <c r="AM177" s="232"/>
      <c r="AN177" s="232"/>
      <c r="AO177" s="232"/>
      <c r="AP177" s="232"/>
      <c r="AQ177" s="232"/>
      <c r="AR177" s="232"/>
      <c r="AS177" s="232"/>
      <c r="AT177" s="232"/>
      <c r="AU177" s="232"/>
      <c r="AV177" s="232"/>
      <c r="AW177" s="232"/>
      <c r="AX177" s="232"/>
      <c r="AY177" s="232"/>
      <c r="AZ177" s="232"/>
      <c r="BA177" s="232"/>
      <c r="BB177" s="232"/>
      <c r="BC177" s="232"/>
      <c r="BD177" s="232"/>
      <c r="BE177" s="232"/>
      <c r="BF177" s="232"/>
      <c r="BG177" s="232"/>
      <c r="BH177" s="232"/>
      <c r="BI177" s="232"/>
      <c r="BJ177" s="232"/>
      <c r="BK177" s="232"/>
      <c r="BL177" s="232"/>
      <c r="BM177" s="232"/>
      <c r="BN177" s="232"/>
      <c r="BO177" s="232"/>
      <c r="BP177" s="232"/>
      <c r="BQ177" s="232"/>
      <c r="BR177" s="232"/>
      <c r="BS177" s="232"/>
      <c r="BT177" s="232"/>
      <c r="BU177" s="232"/>
    </row>
    <row r="178" spans="1:73" x14ac:dyDescent="0.25">
      <c r="A178" s="303"/>
      <c r="B178" s="303"/>
      <c r="M178" s="295"/>
      <c r="N178" s="144"/>
      <c r="O178" s="232"/>
      <c r="P178" s="232"/>
      <c r="Q178" s="232"/>
      <c r="R178" s="232"/>
      <c r="S178" s="232"/>
      <c r="T178" s="232"/>
      <c r="U178" s="232"/>
      <c r="V178" s="232"/>
      <c r="W178" s="232"/>
      <c r="X178" s="232"/>
      <c r="Y178" s="232"/>
      <c r="Z178" s="232"/>
      <c r="AA178" s="232"/>
      <c r="AB178" s="232"/>
      <c r="AC178" s="232"/>
      <c r="AD178" s="232"/>
      <c r="AE178" s="232"/>
      <c r="AF178" s="232"/>
      <c r="AG178" s="232"/>
      <c r="AH178" s="232"/>
      <c r="AI178" s="232"/>
      <c r="AJ178" s="232"/>
      <c r="AK178" s="232"/>
      <c r="AL178" s="232"/>
      <c r="AM178" s="232"/>
      <c r="AN178" s="232"/>
      <c r="AO178" s="232"/>
      <c r="AP178" s="232"/>
      <c r="AQ178" s="232"/>
      <c r="AR178" s="232"/>
      <c r="AS178" s="232"/>
      <c r="AT178" s="232"/>
      <c r="AU178" s="232"/>
      <c r="AV178" s="232"/>
      <c r="AW178" s="232"/>
      <c r="AX178" s="232"/>
      <c r="AY178" s="232"/>
      <c r="AZ178" s="232"/>
      <c r="BA178" s="232"/>
      <c r="BB178" s="232"/>
      <c r="BC178" s="232"/>
      <c r="BD178" s="232"/>
      <c r="BE178" s="232"/>
      <c r="BF178" s="232"/>
      <c r="BG178" s="232"/>
      <c r="BH178" s="232"/>
      <c r="BI178" s="232"/>
      <c r="BJ178" s="232"/>
      <c r="BK178" s="232"/>
      <c r="BL178" s="232"/>
      <c r="BM178" s="232"/>
      <c r="BN178" s="232"/>
      <c r="BO178" s="232"/>
      <c r="BP178" s="232"/>
      <c r="BQ178" s="232"/>
      <c r="BR178" s="232"/>
      <c r="BS178" s="232"/>
      <c r="BT178" s="232"/>
      <c r="BU178" s="232"/>
    </row>
    <row r="179" spans="1:73" ht="15" customHeight="1" x14ac:dyDescent="0.25">
      <c r="A179" s="429" t="s">
        <v>403</v>
      </c>
      <c r="B179" s="430"/>
      <c r="C179" s="430"/>
      <c r="D179" s="430"/>
      <c r="E179" s="430"/>
      <c r="F179" s="431" t="s">
        <v>315</v>
      </c>
      <c r="G179" s="432"/>
      <c r="H179" s="433" t="s">
        <v>316</v>
      </c>
      <c r="I179" s="428" t="s">
        <v>390</v>
      </c>
      <c r="J179" s="428"/>
      <c r="K179" s="428" t="s">
        <v>391</v>
      </c>
      <c r="L179" s="428"/>
      <c r="M179" s="295"/>
      <c r="N179" s="144"/>
      <c r="O179" s="232"/>
      <c r="P179" s="232"/>
      <c r="Q179" s="232"/>
      <c r="R179" s="232"/>
      <c r="S179" s="232"/>
      <c r="T179" s="232"/>
      <c r="U179" s="232"/>
      <c r="V179" s="232"/>
      <c r="W179" s="232"/>
      <c r="X179" s="232"/>
      <c r="Y179" s="232"/>
      <c r="Z179" s="232"/>
      <c r="AA179" s="232"/>
      <c r="AB179" s="232"/>
      <c r="AC179" s="232"/>
      <c r="AD179" s="232"/>
      <c r="AE179" s="232"/>
      <c r="AF179" s="232"/>
      <c r="AG179" s="232"/>
      <c r="AH179" s="232"/>
      <c r="AI179" s="232"/>
      <c r="AJ179" s="232"/>
      <c r="AK179" s="232"/>
      <c r="AL179" s="232"/>
      <c r="AM179" s="232"/>
      <c r="AN179" s="232"/>
      <c r="AO179" s="232"/>
      <c r="AP179" s="232"/>
      <c r="AQ179" s="232"/>
      <c r="AR179" s="232"/>
      <c r="AS179" s="232"/>
      <c r="AT179" s="232"/>
      <c r="AU179" s="232"/>
      <c r="AV179" s="232"/>
      <c r="AW179" s="232"/>
      <c r="AX179" s="232"/>
      <c r="AY179" s="232"/>
      <c r="AZ179" s="232"/>
      <c r="BA179" s="232"/>
      <c r="BB179" s="232"/>
      <c r="BC179" s="232"/>
      <c r="BD179" s="232"/>
      <c r="BE179" s="232"/>
      <c r="BF179" s="232"/>
      <c r="BG179" s="232"/>
      <c r="BH179" s="232"/>
      <c r="BI179" s="232"/>
      <c r="BJ179" s="232"/>
      <c r="BK179" s="232"/>
      <c r="BL179" s="232"/>
      <c r="BM179" s="232"/>
      <c r="BN179" s="232"/>
      <c r="BO179" s="232"/>
      <c r="BP179" s="232"/>
      <c r="BQ179" s="232"/>
      <c r="BR179" s="232"/>
      <c r="BS179" s="232"/>
      <c r="BT179" s="232"/>
      <c r="BU179" s="232"/>
    </row>
    <row r="180" spans="1:73" x14ac:dyDescent="0.25">
      <c r="A180" s="429"/>
      <c r="B180" s="312"/>
      <c r="C180" s="312"/>
      <c r="D180" s="312"/>
      <c r="E180" s="312"/>
      <c r="F180" s="251" t="s">
        <v>321</v>
      </c>
      <c r="G180" s="251" t="s">
        <v>322</v>
      </c>
      <c r="H180" s="433"/>
      <c r="I180" s="301" t="s">
        <v>321</v>
      </c>
      <c r="J180" s="301" t="s">
        <v>322</v>
      </c>
      <c r="K180" s="301" t="s">
        <v>321</v>
      </c>
      <c r="L180" s="301" t="s">
        <v>322</v>
      </c>
      <c r="M180" s="295"/>
      <c r="N180" s="144"/>
      <c r="O180" s="232"/>
      <c r="P180" s="232"/>
      <c r="Q180" s="232"/>
      <c r="R180" s="232"/>
      <c r="S180" s="232"/>
      <c r="T180" s="232"/>
      <c r="U180" s="232"/>
      <c r="V180" s="232"/>
      <c r="W180" s="232"/>
      <c r="X180" s="232"/>
      <c r="Y180" s="232"/>
      <c r="Z180" s="232"/>
      <c r="AA180" s="232"/>
      <c r="AB180" s="232"/>
      <c r="AC180" s="232"/>
      <c r="AD180" s="232"/>
      <c r="AE180" s="232"/>
      <c r="AF180" s="232"/>
      <c r="AG180" s="232"/>
      <c r="AH180" s="232"/>
      <c r="AI180" s="232"/>
      <c r="AJ180" s="232"/>
      <c r="AK180" s="232"/>
      <c r="AL180" s="232"/>
      <c r="AM180" s="232"/>
      <c r="AN180" s="232"/>
      <c r="AO180" s="232"/>
      <c r="AP180" s="232"/>
      <c r="AQ180" s="232"/>
      <c r="AR180" s="232"/>
      <c r="AS180" s="232"/>
      <c r="AT180" s="232"/>
      <c r="AU180" s="232"/>
      <c r="AV180" s="232"/>
      <c r="AW180" s="232"/>
      <c r="AX180" s="232"/>
      <c r="AY180" s="232"/>
      <c r="AZ180" s="232"/>
      <c r="BA180" s="232"/>
      <c r="BB180" s="232"/>
      <c r="BC180" s="232"/>
      <c r="BD180" s="232"/>
      <c r="BE180" s="232"/>
      <c r="BF180" s="232"/>
      <c r="BG180" s="232"/>
      <c r="BH180" s="232"/>
      <c r="BI180" s="232"/>
      <c r="BJ180" s="232"/>
      <c r="BK180" s="232"/>
      <c r="BL180" s="232"/>
      <c r="BM180" s="232"/>
      <c r="BN180" s="232"/>
      <c r="BO180" s="232"/>
      <c r="BP180" s="232"/>
      <c r="BQ180" s="232"/>
      <c r="BR180" s="232"/>
      <c r="BS180" s="232"/>
      <c r="BT180" s="232"/>
      <c r="BU180" s="232"/>
    </row>
    <row r="181" spans="1:73" x14ac:dyDescent="0.25">
      <c r="A181" s="307"/>
      <c r="B181" s="277" t="s">
        <v>356</v>
      </c>
      <c r="C181" s="308"/>
      <c r="D181" s="308"/>
      <c r="E181" s="308"/>
      <c r="F181" s="308"/>
      <c r="G181" s="133"/>
      <c r="H181" s="303" t="s">
        <v>393</v>
      </c>
      <c r="I181" s="133">
        <v>2089.3560991999998</v>
      </c>
      <c r="J181" s="133">
        <v>2089.3560991999998</v>
      </c>
      <c r="K181" s="318">
        <v>0</v>
      </c>
      <c r="L181" s="319">
        <v>0</v>
      </c>
      <c r="M181" s="295"/>
      <c r="N181" s="144"/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32"/>
      <c r="Z181" s="232"/>
      <c r="AA181" s="232"/>
      <c r="AB181" s="232"/>
      <c r="AC181" s="232"/>
      <c r="AD181" s="232"/>
      <c r="AE181" s="232"/>
      <c r="AF181" s="232"/>
      <c r="AG181" s="232"/>
      <c r="AH181" s="232"/>
      <c r="AI181" s="232"/>
      <c r="AJ181" s="232"/>
      <c r="AK181" s="232"/>
      <c r="AL181" s="232"/>
      <c r="AM181" s="232"/>
      <c r="AN181" s="232"/>
      <c r="AO181" s="232"/>
      <c r="AP181" s="232"/>
      <c r="AQ181" s="232"/>
      <c r="AR181" s="232"/>
      <c r="AS181" s="232"/>
      <c r="AT181" s="232"/>
      <c r="AU181" s="232"/>
      <c r="AV181" s="232"/>
      <c r="AW181" s="232"/>
      <c r="AX181" s="232"/>
      <c r="AY181" s="232"/>
      <c r="AZ181" s="232"/>
      <c r="BA181" s="232"/>
      <c r="BB181" s="232"/>
      <c r="BC181" s="232"/>
      <c r="BD181" s="232"/>
      <c r="BE181" s="232"/>
      <c r="BF181" s="232"/>
      <c r="BG181" s="232"/>
      <c r="BH181" s="232"/>
      <c r="BI181" s="232"/>
      <c r="BJ181" s="232"/>
      <c r="BK181" s="232"/>
      <c r="BL181" s="232"/>
      <c r="BM181" s="232"/>
      <c r="BN181" s="232"/>
      <c r="BO181" s="232"/>
      <c r="BP181" s="232"/>
      <c r="BQ181" s="232"/>
      <c r="BR181" s="232"/>
      <c r="BS181" s="232"/>
      <c r="BT181" s="232"/>
      <c r="BU181" s="232"/>
    </row>
    <row r="182" spans="1:73" x14ac:dyDescent="0.25">
      <c r="A182" s="307"/>
      <c r="B182" s="277" t="s">
        <v>357</v>
      </c>
      <c r="C182" s="308"/>
      <c r="D182" s="308"/>
      <c r="E182" s="308"/>
      <c r="F182" s="308"/>
      <c r="G182" s="133"/>
      <c r="H182" s="303" t="s">
        <v>393</v>
      </c>
      <c r="I182" s="133">
        <v>69.825724800000003</v>
      </c>
      <c r="J182" s="133">
        <v>69.825724800000003</v>
      </c>
      <c r="K182" s="318">
        <v>0</v>
      </c>
      <c r="L182" s="319">
        <v>0</v>
      </c>
      <c r="M182" s="295"/>
      <c r="N182" s="144"/>
      <c r="O182" s="232"/>
      <c r="P182" s="232"/>
      <c r="Q182" s="232"/>
      <c r="R182" s="232"/>
      <c r="S182" s="232"/>
      <c r="T182" s="232"/>
      <c r="U182" s="232"/>
      <c r="V182" s="232"/>
      <c r="W182" s="232"/>
      <c r="X182" s="232"/>
      <c r="Y182" s="232"/>
      <c r="Z182" s="232"/>
      <c r="AA182" s="232"/>
      <c r="AB182" s="232"/>
      <c r="AC182" s="232"/>
      <c r="AD182" s="232"/>
      <c r="AE182" s="232"/>
      <c r="AF182" s="232"/>
      <c r="AG182" s="232"/>
      <c r="AH182" s="232"/>
      <c r="AI182" s="232"/>
      <c r="AJ182" s="232"/>
      <c r="AK182" s="232"/>
      <c r="AL182" s="232"/>
      <c r="AM182" s="232"/>
      <c r="AN182" s="232"/>
      <c r="AO182" s="232"/>
      <c r="AP182" s="232"/>
      <c r="AQ182" s="232"/>
      <c r="AR182" s="232"/>
      <c r="AS182" s="232"/>
      <c r="AT182" s="232"/>
      <c r="AU182" s="232"/>
      <c r="AV182" s="232"/>
      <c r="AW182" s="232"/>
      <c r="AX182" s="232"/>
      <c r="AY182" s="232"/>
      <c r="AZ182" s="232"/>
      <c r="BA182" s="232"/>
      <c r="BB182" s="232"/>
      <c r="BC182" s="232"/>
      <c r="BD182" s="232"/>
      <c r="BE182" s="232"/>
      <c r="BF182" s="232"/>
      <c r="BG182" s="232"/>
      <c r="BH182" s="232"/>
      <c r="BI182" s="232"/>
      <c r="BJ182" s="232"/>
      <c r="BK182" s="232"/>
      <c r="BL182" s="232"/>
      <c r="BM182" s="232"/>
      <c r="BN182" s="232"/>
      <c r="BO182" s="232"/>
      <c r="BP182" s="232"/>
      <c r="BQ182" s="232"/>
      <c r="BR182" s="232"/>
      <c r="BS182" s="232"/>
      <c r="BT182" s="232"/>
      <c r="BU182" s="232"/>
    </row>
    <row r="183" spans="1:73" x14ac:dyDescent="0.25">
      <c r="A183" s="307"/>
      <c r="B183" s="277" t="s">
        <v>358</v>
      </c>
      <c r="C183" s="308"/>
      <c r="D183" s="308"/>
      <c r="E183" s="308"/>
      <c r="F183" s="308"/>
      <c r="G183" s="133"/>
      <c r="H183" s="303" t="s">
        <v>393</v>
      </c>
      <c r="I183" s="133">
        <v>195.90201119999998</v>
      </c>
      <c r="J183" s="133">
        <v>195.9016968</v>
      </c>
      <c r="K183" s="278">
        <v>0</v>
      </c>
      <c r="L183" s="321">
        <v>0</v>
      </c>
      <c r="M183" s="295"/>
      <c r="N183" s="144"/>
      <c r="O183" s="232"/>
      <c r="P183" s="232"/>
      <c r="Q183" s="232"/>
      <c r="R183" s="232"/>
      <c r="S183" s="232"/>
      <c r="T183" s="232"/>
      <c r="U183" s="232"/>
      <c r="V183" s="232"/>
      <c r="W183" s="232"/>
      <c r="X183" s="232"/>
      <c r="Y183" s="232"/>
      <c r="Z183" s="232"/>
      <c r="AA183" s="232"/>
      <c r="AB183" s="232"/>
      <c r="AC183" s="232"/>
      <c r="AD183" s="232"/>
      <c r="AE183" s="232"/>
      <c r="AF183" s="232"/>
      <c r="AG183" s="232"/>
      <c r="AH183" s="232"/>
      <c r="AI183" s="232"/>
      <c r="AJ183" s="232"/>
      <c r="AK183" s="232"/>
      <c r="AL183" s="232"/>
      <c r="AM183" s="232"/>
      <c r="AN183" s="232"/>
      <c r="AO183" s="232"/>
      <c r="AP183" s="232"/>
      <c r="AQ183" s="232"/>
      <c r="AR183" s="232"/>
      <c r="AS183" s="232"/>
      <c r="AT183" s="232"/>
      <c r="AU183" s="232"/>
      <c r="AV183" s="232"/>
      <c r="AW183" s="232"/>
      <c r="AX183" s="232"/>
      <c r="AY183" s="232"/>
      <c r="AZ183" s="232"/>
      <c r="BA183" s="232"/>
      <c r="BB183" s="232"/>
      <c r="BC183" s="232"/>
      <c r="BD183" s="232"/>
      <c r="BE183" s="232"/>
      <c r="BF183" s="232"/>
      <c r="BG183" s="232"/>
      <c r="BH183" s="232"/>
      <c r="BI183" s="232"/>
      <c r="BJ183" s="232"/>
      <c r="BK183" s="232"/>
      <c r="BL183" s="232"/>
      <c r="BM183" s="232"/>
      <c r="BN183" s="232"/>
      <c r="BO183" s="232"/>
      <c r="BP183" s="232"/>
      <c r="BQ183" s="232"/>
      <c r="BR183" s="232"/>
      <c r="BS183" s="232"/>
      <c r="BT183" s="232"/>
      <c r="BU183" s="232"/>
    </row>
    <row r="184" spans="1:73" x14ac:dyDescent="0.25">
      <c r="A184" s="307"/>
      <c r="B184" s="277" t="s">
        <v>338</v>
      </c>
      <c r="C184" s="308"/>
      <c r="D184" s="308"/>
      <c r="E184" s="308"/>
      <c r="F184" s="308"/>
      <c r="G184" s="133"/>
      <c r="H184" s="303" t="s">
        <v>393</v>
      </c>
      <c r="I184" s="133">
        <v>1.9822919999999999</v>
      </c>
      <c r="J184" s="133">
        <v>3.7105487999999998</v>
      </c>
      <c r="K184" s="309">
        <v>1.335</v>
      </c>
      <c r="L184" s="309">
        <v>4.0925000000000002</v>
      </c>
      <c r="M184" s="295"/>
      <c r="N184" s="144"/>
      <c r="O184" s="232"/>
      <c r="P184" s="232"/>
      <c r="Q184" s="232"/>
      <c r="R184" s="232"/>
      <c r="S184" s="232"/>
      <c r="T184" s="232"/>
      <c r="U184" s="232"/>
      <c r="V184" s="232"/>
      <c r="W184" s="232"/>
      <c r="X184" s="232"/>
      <c r="Y184" s="232"/>
      <c r="Z184" s="232"/>
      <c r="AA184" s="232"/>
      <c r="AB184" s="232"/>
      <c r="AC184" s="232"/>
      <c r="AD184" s="232"/>
      <c r="AE184" s="232"/>
      <c r="AF184" s="232"/>
      <c r="AG184" s="232"/>
      <c r="AH184" s="232"/>
      <c r="AI184" s="232"/>
      <c r="AJ184" s="232"/>
      <c r="AK184" s="232"/>
      <c r="AL184" s="232"/>
      <c r="AM184" s="232"/>
      <c r="AN184" s="232"/>
      <c r="AO184" s="232"/>
      <c r="AP184" s="232"/>
      <c r="AQ184" s="232"/>
      <c r="AR184" s="232"/>
      <c r="AS184" s="232"/>
      <c r="AT184" s="232"/>
      <c r="AU184" s="232"/>
      <c r="AV184" s="232"/>
      <c r="AW184" s="232"/>
      <c r="AX184" s="232"/>
      <c r="AY184" s="232"/>
      <c r="AZ184" s="232"/>
      <c r="BA184" s="232"/>
      <c r="BB184" s="232"/>
      <c r="BC184" s="232"/>
      <c r="BD184" s="232"/>
      <c r="BE184" s="232"/>
      <c r="BF184" s="232"/>
      <c r="BG184" s="232"/>
      <c r="BH184" s="232"/>
      <c r="BI184" s="232"/>
      <c r="BJ184" s="232"/>
      <c r="BK184" s="232"/>
      <c r="BL184" s="232"/>
      <c r="BM184" s="232"/>
      <c r="BN184" s="232"/>
      <c r="BO184" s="232"/>
      <c r="BP184" s="232"/>
      <c r="BQ184" s="232"/>
      <c r="BR184" s="232"/>
      <c r="BS184" s="232"/>
      <c r="BT184" s="232"/>
      <c r="BU184" s="232"/>
    </row>
    <row r="185" spans="1:73" x14ac:dyDescent="0.25">
      <c r="A185" s="307"/>
      <c r="B185" s="277" t="s">
        <v>340</v>
      </c>
      <c r="C185" s="308"/>
      <c r="D185" s="308"/>
      <c r="E185" s="308"/>
      <c r="F185" s="308"/>
      <c r="G185" s="133"/>
      <c r="H185" s="303" t="s">
        <v>393</v>
      </c>
      <c r="I185" s="133">
        <v>1.298996</v>
      </c>
      <c r="J185" s="133">
        <v>1.8909064</v>
      </c>
      <c r="K185" s="309">
        <v>0.91879999999999995</v>
      </c>
      <c r="L185" s="309">
        <v>1.2396</v>
      </c>
      <c r="M185" s="295"/>
      <c r="N185" s="144"/>
      <c r="O185" s="232"/>
      <c r="P185" s="232"/>
      <c r="Q185" s="232"/>
      <c r="R185" s="232"/>
      <c r="S185" s="232"/>
      <c r="T185" s="232"/>
      <c r="U185" s="232"/>
      <c r="V185" s="232"/>
      <c r="W185" s="232"/>
      <c r="X185" s="232"/>
      <c r="Y185" s="232"/>
      <c r="Z185" s="232"/>
      <c r="AA185" s="232"/>
      <c r="AB185" s="232"/>
      <c r="AC185" s="232"/>
      <c r="AD185" s="232"/>
      <c r="AE185" s="232"/>
      <c r="AF185" s="232"/>
      <c r="AG185" s="232"/>
      <c r="AH185" s="232"/>
      <c r="AI185" s="232"/>
      <c r="AJ185" s="232"/>
      <c r="AK185" s="232"/>
      <c r="AL185" s="232"/>
      <c r="AM185" s="232"/>
      <c r="AN185" s="232"/>
      <c r="AO185" s="232"/>
      <c r="AP185" s="232"/>
      <c r="AQ185" s="232"/>
      <c r="AR185" s="232"/>
      <c r="AS185" s="232"/>
      <c r="AT185" s="232"/>
      <c r="AU185" s="232"/>
      <c r="AV185" s="232"/>
      <c r="AW185" s="232"/>
      <c r="AX185" s="232"/>
      <c r="AY185" s="232"/>
      <c r="AZ185" s="232"/>
      <c r="BA185" s="232"/>
      <c r="BB185" s="232"/>
      <c r="BC185" s="232"/>
      <c r="BD185" s="232"/>
      <c r="BE185" s="232"/>
      <c r="BF185" s="232"/>
      <c r="BG185" s="232"/>
      <c r="BH185" s="232"/>
      <c r="BI185" s="232"/>
      <c r="BJ185" s="232"/>
      <c r="BK185" s="232"/>
      <c r="BL185" s="232"/>
      <c r="BM185" s="232"/>
      <c r="BN185" s="232"/>
      <c r="BO185" s="232"/>
      <c r="BP185" s="232"/>
      <c r="BQ185" s="232"/>
      <c r="BR185" s="232"/>
      <c r="BS185" s="232"/>
      <c r="BT185" s="232"/>
      <c r="BU185" s="232"/>
    </row>
    <row r="186" spans="1:73" s="232" customFormat="1" x14ac:dyDescent="0.25">
      <c r="A186" s="322"/>
      <c r="B186" s="277" t="s">
        <v>362</v>
      </c>
      <c r="C186" s="323"/>
      <c r="D186" s="324"/>
      <c r="E186" s="324"/>
      <c r="F186" s="325"/>
      <c r="G186" s="133"/>
      <c r="H186" s="303" t="s">
        <v>393</v>
      </c>
      <c r="I186" s="133">
        <v>1.1625463999999999</v>
      </c>
      <c r="J186" s="133">
        <v>1.7696528</v>
      </c>
      <c r="K186" s="309">
        <v>0.5827</v>
      </c>
      <c r="L186" s="309">
        <v>0.67310000000000003</v>
      </c>
      <c r="M186" s="295"/>
      <c r="N186" s="144"/>
    </row>
    <row r="187" spans="1:73" s="269" customFormat="1" x14ac:dyDescent="0.25">
      <c r="A187" s="326"/>
      <c r="B187" s="327" t="s">
        <v>326</v>
      </c>
      <c r="C187" s="315"/>
      <c r="D187" s="328"/>
      <c r="F187" s="315"/>
      <c r="G187" s="315"/>
      <c r="I187" s="315"/>
      <c r="J187" s="315"/>
      <c r="L187" s="315"/>
      <c r="M187" s="295"/>
      <c r="N187" s="232"/>
      <c r="O187" s="232"/>
      <c r="P187" s="232"/>
      <c r="Q187" s="232"/>
      <c r="R187" s="232"/>
      <c r="S187" s="232"/>
      <c r="T187" s="232"/>
      <c r="U187" s="232"/>
      <c r="V187" s="232"/>
      <c r="W187" s="232"/>
      <c r="X187" s="232"/>
      <c r="Y187" s="232"/>
      <c r="Z187" s="232"/>
      <c r="AA187" s="232"/>
      <c r="AB187" s="232"/>
      <c r="AC187" s="232"/>
      <c r="AD187" s="232"/>
      <c r="AE187" s="232"/>
      <c r="AF187" s="232"/>
      <c r="AG187" s="232"/>
      <c r="AH187" s="232"/>
      <c r="AI187" s="232"/>
      <c r="AJ187" s="232"/>
      <c r="AK187" s="232"/>
      <c r="AL187" s="232"/>
      <c r="AM187" s="232"/>
      <c r="AN187" s="232"/>
      <c r="AO187" s="232"/>
      <c r="AP187" s="232"/>
      <c r="AQ187" s="232"/>
      <c r="AR187" s="232"/>
      <c r="AS187" s="232"/>
      <c r="AT187" s="232"/>
      <c r="AU187" s="232"/>
      <c r="AV187" s="232"/>
      <c r="AW187" s="232"/>
      <c r="AX187" s="232"/>
      <c r="AY187" s="232"/>
      <c r="AZ187" s="232"/>
      <c r="BA187" s="232"/>
      <c r="BB187" s="232"/>
      <c r="BC187" s="232"/>
      <c r="BD187" s="232"/>
      <c r="BE187" s="232"/>
      <c r="BF187" s="232"/>
      <c r="BG187" s="232"/>
      <c r="BH187" s="232"/>
      <c r="BI187" s="232"/>
      <c r="BJ187" s="232"/>
      <c r="BK187" s="232"/>
      <c r="BL187" s="232"/>
      <c r="BM187" s="232"/>
      <c r="BN187" s="232"/>
      <c r="BO187" s="232"/>
      <c r="BP187" s="232"/>
      <c r="BQ187" s="232"/>
      <c r="BR187" s="232"/>
      <c r="BS187" s="232"/>
      <c r="BT187" s="232"/>
      <c r="BU187" s="232"/>
    </row>
    <row r="188" spans="1:73" x14ac:dyDescent="0.25">
      <c r="A188" s="232"/>
      <c r="B188" s="232"/>
      <c r="M188" s="295"/>
      <c r="N188" s="232"/>
      <c r="O188" s="232"/>
      <c r="P188" s="232"/>
      <c r="Q188" s="232"/>
      <c r="R188" s="232"/>
      <c r="S188" s="232"/>
      <c r="T188" s="232"/>
      <c r="U188" s="232"/>
      <c r="V188" s="232"/>
      <c r="W188" s="232"/>
      <c r="X188" s="232"/>
      <c r="Y188" s="232"/>
      <c r="Z188" s="232"/>
      <c r="AA188" s="232"/>
      <c r="AB188" s="232"/>
      <c r="AC188" s="232"/>
      <c r="AD188" s="232"/>
      <c r="AE188" s="232"/>
      <c r="AF188" s="232"/>
      <c r="AG188" s="232"/>
      <c r="AH188" s="232"/>
      <c r="AI188" s="232"/>
      <c r="AJ188" s="232"/>
      <c r="AK188" s="232"/>
      <c r="AL188" s="232"/>
      <c r="AM188" s="232"/>
      <c r="AN188" s="232"/>
      <c r="AO188" s="232"/>
      <c r="AP188" s="232"/>
      <c r="AQ188" s="232"/>
      <c r="AR188" s="232"/>
      <c r="AS188" s="232"/>
      <c r="AT188" s="232"/>
      <c r="AU188" s="232"/>
      <c r="AV188" s="232"/>
      <c r="AW188" s="232"/>
      <c r="AX188" s="232"/>
      <c r="AY188" s="232"/>
      <c r="AZ188" s="232"/>
      <c r="BA188" s="232"/>
      <c r="BB188" s="232"/>
      <c r="BC188" s="232"/>
      <c r="BD188" s="232"/>
      <c r="BE188" s="232"/>
      <c r="BF188" s="232"/>
      <c r="BG188" s="232"/>
      <c r="BH188" s="232"/>
      <c r="BI188" s="232"/>
      <c r="BJ188" s="232"/>
      <c r="BK188" s="232"/>
      <c r="BL188" s="232"/>
      <c r="BM188" s="232"/>
      <c r="BN188" s="232"/>
      <c r="BO188" s="232"/>
      <c r="BP188" s="232"/>
      <c r="BQ188" s="232"/>
      <c r="BR188" s="232"/>
      <c r="BS188" s="232"/>
      <c r="BT188" s="232"/>
      <c r="BU188" s="232"/>
    </row>
    <row r="189" spans="1:73" x14ac:dyDescent="0.25">
      <c r="M189" s="295"/>
      <c r="N189" s="232"/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32"/>
      <c r="Z189" s="232"/>
      <c r="AA189" s="232"/>
      <c r="AB189" s="232"/>
      <c r="AC189" s="232"/>
      <c r="AD189" s="232"/>
      <c r="AE189" s="232"/>
      <c r="AF189" s="232"/>
      <c r="AG189" s="232"/>
      <c r="AH189" s="232"/>
      <c r="AI189" s="232"/>
      <c r="AJ189" s="232"/>
      <c r="AK189" s="232"/>
      <c r="AL189" s="232"/>
      <c r="AM189" s="232"/>
      <c r="AN189" s="232"/>
      <c r="AO189" s="232"/>
      <c r="AP189" s="232"/>
      <c r="AQ189" s="232"/>
      <c r="AR189" s="232"/>
      <c r="AS189" s="232"/>
      <c r="AT189" s="232"/>
      <c r="AU189" s="232"/>
      <c r="AV189" s="232"/>
      <c r="AW189" s="232"/>
      <c r="AX189" s="232"/>
      <c r="AY189" s="232"/>
      <c r="AZ189" s="232"/>
      <c r="BA189" s="232"/>
      <c r="BB189" s="232"/>
      <c r="BC189" s="232"/>
      <c r="BD189" s="232"/>
      <c r="BE189" s="232"/>
      <c r="BF189" s="232"/>
      <c r="BG189" s="232"/>
      <c r="BH189" s="232"/>
      <c r="BI189" s="232"/>
      <c r="BJ189" s="232"/>
      <c r="BK189" s="232"/>
      <c r="BL189" s="232"/>
      <c r="BM189" s="232"/>
      <c r="BN189" s="232"/>
      <c r="BO189" s="232"/>
      <c r="BP189" s="232"/>
      <c r="BQ189" s="232"/>
      <c r="BR189" s="232"/>
      <c r="BS189" s="232"/>
      <c r="BT189" s="232"/>
      <c r="BU189" s="232"/>
    </row>
    <row r="190" spans="1:73" x14ac:dyDescent="0.25">
      <c r="M190" s="295"/>
      <c r="N190" s="232"/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32"/>
      <c r="Z190" s="232"/>
      <c r="AA190" s="232"/>
      <c r="AB190" s="232"/>
      <c r="AC190" s="232"/>
      <c r="AD190" s="232"/>
      <c r="AE190" s="232"/>
      <c r="AF190" s="232"/>
      <c r="AG190" s="232"/>
      <c r="AH190" s="232"/>
      <c r="AI190" s="232"/>
      <c r="AJ190" s="232"/>
      <c r="AK190" s="232"/>
      <c r="AL190" s="232"/>
      <c r="AM190" s="232"/>
      <c r="AN190" s="232"/>
      <c r="AO190" s="232"/>
      <c r="AP190" s="232"/>
      <c r="AQ190" s="232"/>
      <c r="AR190" s="232"/>
      <c r="AS190" s="232"/>
      <c r="AT190" s="232"/>
      <c r="AU190" s="232"/>
      <c r="AV190" s="232"/>
      <c r="AW190" s="232"/>
      <c r="AX190" s="232"/>
      <c r="AY190" s="232"/>
      <c r="AZ190" s="232"/>
      <c r="BA190" s="232"/>
      <c r="BB190" s="232"/>
      <c r="BC190" s="232"/>
      <c r="BD190" s="232"/>
      <c r="BE190" s="232"/>
      <c r="BF190" s="232"/>
      <c r="BG190" s="232"/>
      <c r="BH190" s="232"/>
      <c r="BI190" s="232"/>
      <c r="BJ190" s="232"/>
      <c r="BK190" s="232"/>
      <c r="BL190" s="232"/>
      <c r="BM190" s="232"/>
      <c r="BN190" s="232"/>
      <c r="BO190" s="232"/>
      <c r="BP190" s="232"/>
      <c r="BQ190" s="232"/>
      <c r="BR190" s="232"/>
      <c r="BS190" s="232"/>
      <c r="BT190" s="232"/>
      <c r="BU190" s="232"/>
    </row>
    <row r="191" spans="1:73" x14ac:dyDescent="0.25">
      <c r="M191" s="295"/>
      <c r="N191" s="232"/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32"/>
      <c r="Z191" s="232"/>
      <c r="AA191" s="232"/>
      <c r="AB191" s="232"/>
      <c r="AC191" s="232"/>
      <c r="AD191" s="232"/>
      <c r="AE191" s="232"/>
      <c r="AF191" s="232"/>
      <c r="AG191" s="232"/>
      <c r="AH191" s="232"/>
      <c r="AI191" s="232"/>
      <c r="AJ191" s="232"/>
      <c r="AK191" s="232"/>
      <c r="AL191" s="232"/>
      <c r="AM191" s="232"/>
      <c r="AN191" s="232"/>
      <c r="AO191" s="232"/>
      <c r="AP191" s="232"/>
      <c r="AQ191" s="232"/>
      <c r="AR191" s="232"/>
      <c r="AS191" s="232"/>
      <c r="AT191" s="232"/>
      <c r="AU191" s="232"/>
      <c r="AV191" s="232"/>
      <c r="AW191" s="232"/>
      <c r="AX191" s="232"/>
      <c r="AY191" s="232"/>
      <c r="AZ191" s="232"/>
      <c r="BA191" s="232"/>
      <c r="BB191" s="232"/>
      <c r="BC191" s="232"/>
      <c r="BD191" s="232"/>
      <c r="BE191" s="232"/>
      <c r="BF191" s="232"/>
      <c r="BG191" s="232"/>
      <c r="BH191" s="232"/>
      <c r="BI191" s="232"/>
      <c r="BJ191" s="232"/>
      <c r="BK191" s="232"/>
      <c r="BL191" s="232"/>
      <c r="BM191" s="232"/>
      <c r="BN191" s="232"/>
      <c r="BO191" s="232"/>
      <c r="BP191" s="232"/>
      <c r="BQ191" s="232"/>
      <c r="BR191" s="232"/>
      <c r="BS191" s="232"/>
      <c r="BT191" s="232"/>
      <c r="BU191" s="232"/>
    </row>
    <row r="192" spans="1:73" x14ac:dyDescent="0.25">
      <c r="M192" s="295"/>
      <c r="N192" s="232"/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32"/>
      <c r="Z192" s="232"/>
      <c r="AA192" s="232"/>
      <c r="AB192" s="232"/>
      <c r="AC192" s="232"/>
      <c r="AD192" s="232"/>
      <c r="AE192" s="232"/>
      <c r="AF192" s="232"/>
      <c r="AG192" s="232"/>
      <c r="AH192" s="232"/>
      <c r="AI192" s="232"/>
      <c r="AJ192" s="232"/>
      <c r="AK192" s="232"/>
      <c r="AL192" s="232"/>
      <c r="AM192" s="232"/>
      <c r="AN192" s="232"/>
      <c r="AO192" s="232"/>
      <c r="AP192" s="232"/>
      <c r="AQ192" s="232"/>
      <c r="AR192" s="232"/>
      <c r="AS192" s="232"/>
      <c r="AT192" s="232"/>
      <c r="AU192" s="232"/>
      <c r="AV192" s="232"/>
      <c r="AW192" s="232"/>
      <c r="AX192" s="232"/>
      <c r="AY192" s="232"/>
      <c r="AZ192" s="232"/>
      <c r="BA192" s="232"/>
      <c r="BB192" s="232"/>
      <c r="BC192" s="232"/>
      <c r="BD192" s="232"/>
      <c r="BE192" s="232"/>
      <c r="BF192" s="232"/>
      <c r="BG192" s="232"/>
      <c r="BH192" s="232"/>
      <c r="BI192" s="232"/>
      <c r="BJ192" s="232"/>
      <c r="BK192" s="232"/>
      <c r="BL192" s="232"/>
      <c r="BM192" s="232"/>
      <c r="BN192" s="232"/>
      <c r="BO192" s="232"/>
      <c r="BP192" s="232"/>
      <c r="BQ192" s="232"/>
      <c r="BR192" s="232"/>
      <c r="BS192" s="232"/>
      <c r="BT192" s="232"/>
      <c r="BU192" s="232"/>
    </row>
    <row r="193" spans="13:73" x14ac:dyDescent="0.25">
      <c r="M193" s="295"/>
      <c r="N193" s="232"/>
      <c r="O193" s="232"/>
      <c r="P193" s="232"/>
      <c r="Q193" s="232"/>
      <c r="R193" s="232"/>
      <c r="S193" s="232"/>
      <c r="T193" s="232"/>
      <c r="U193" s="232"/>
      <c r="V193" s="232"/>
      <c r="W193" s="232"/>
      <c r="X193" s="232"/>
      <c r="Y193" s="232"/>
      <c r="Z193" s="232"/>
      <c r="AA193" s="232"/>
      <c r="AB193" s="232"/>
      <c r="AC193" s="232"/>
      <c r="AD193" s="232"/>
      <c r="AE193" s="232"/>
      <c r="AF193" s="232"/>
      <c r="AG193" s="232"/>
      <c r="AH193" s="232"/>
      <c r="AI193" s="232"/>
      <c r="AJ193" s="232"/>
      <c r="AK193" s="232"/>
      <c r="AL193" s="232"/>
      <c r="AM193" s="232"/>
      <c r="AN193" s="232"/>
      <c r="AO193" s="232"/>
      <c r="AP193" s="232"/>
      <c r="AQ193" s="232"/>
      <c r="AR193" s="232"/>
      <c r="AS193" s="232"/>
      <c r="AT193" s="232"/>
      <c r="AU193" s="232"/>
      <c r="AV193" s="232"/>
      <c r="AW193" s="232"/>
      <c r="AX193" s="232"/>
      <c r="AY193" s="232"/>
      <c r="AZ193" s="232"/>
      <c r="BA193" s="232"/>
      <c r="BB193" s="232"/>
      <c r="BC193" s="232"/>
      <c r="BD193" s="232"/>
      <c r="BE193" s="232"/>
      <c r="BF193" s="232"/>
      <c r="BG193" s="232"/>
      <c r="BH193" s="232"/>
      <c r="BI193" s="232"/>
      <c r="BJ193" s="232"/>
      <c r="BK193" s="232"/>
      <c r="BL193" s="232"/>
      <c r="BM193" s="232"/>
      <c r="BN193" s="232"/>
      <c r="BO193" s="232"/>
      <c r="BP193" s="232"/>
      <c r="BQ193" s="232"/>
      <c r="BR193" s="232"/>
      <c r="BS193" s="232"/>
      <c r="BT193" s="232"/>
      <c r="BU193" s="232"/>
    </row>
    <row r="194" spans="13:73" x14ac:dyDescent="0.25">
      <c r="M194" s="295"/>
      <c r="N194" s="232"/>
      <c r="O194" s="232"/>
      <c r="P194" s="232"/>
      <c r="Q194" s="232"/>
      <c r="R194" s="232"/>
      <c r="S194" s="232"/>
      <c r="T194" s="232"/>
      <c r="U194" s="232"/>
      <c r="V194" s="232"/>
      <c r="W194" s="232"/>
      <c r="X194" s="232"/>
      <c r="Y194" s="232"/>
      <c r="Z194" s="232"/>
      <c r="AA194" s="232"/>
      <c r="AB194" s="232"/>
      <c r="AC194" s="232"/>
      <c r="AD194" s="232"/>
      <c r="AE194" s="232"/>
      <c r="AF194" s="232"/>
      <c r="AG194" s="232"/>
      <c r="AH194" s="232"/>
      <c r="AI194" s="232"/>
      <c r="AJ194" s="232"/>
      <c r="AK194" s="232"/>
      <c r="AL194" s="232"/>
      <c r="AM194" s="232"/>
      <c r="AN194" s="232"/>
      <c r="AO194" s="232"/>
      <c r="AP194" s="232"/>
      <c r="AQ194" s="232"/>
      <c r="AR194" s="232"/>
      <c r="AS194" s="232"/>
      <c r="AT194" s="232"/>
      <c r="AU194" s="232"/>
      <c r="AV194" s="232"/>
      <c r="AW194" s="232"/>
      <c r="AX194" s="232"/>
      <c r="AY194" s="232"/>
      <c r="AZ194" s="232"/>
      <c r="BA194" s="232"/>
      <c r="BB194" s="232"/>
      <c r="BC194" s="232"/>
      <c r="BD194" s="232"/>
      <c r="BE194" s="232"/>
      <c r="BF194" s="232"/>
      <c r="BG194" s="232"/>
      <c r="BH194" s="232"/>
      <c r="BI194" s="232"/>
      <c r="BJ194" s="232"/>
      <c r="BK194" s="232"/>
      <c r="BL194" s="232"/>
      <c r="BM194" s="232"/>
      <c r="BN194" s="232"/>
      <c r="BO194" s="232"/>
      <c r="BP194" s="232"/>
      <c r="BQ194" s="232"/>
      <c r="BR194" s="232"/>
      <c r="BS194" s="232"/>
      <c r="BT194" s="232"/>
      <c r="BU194" s="232"/>
    </row>
    <row r="195" spans="13:73" x14ac:dyDescent="0.25">
      <c r="M195" s="295"/>
      <c r="N195" s="232"/>
      <c r="O195" s="232"/>
      <c r="P195" s="232"/>
      <c r="Q195" s="232"/>
      <c r="R195" s="232"/>
      <c r="S195" s="232"/>
      <c r="T195" s="232"/>
      <c r="U195" s="232"/>
      <c r="V195" s="232"/>
      <c r="W195" s="232"/>
      <c r="X195" s="232"/>
      <c r="Y195" s="232"/>
      <c r="Z195" s="232"/>
      <c r="AA195" s="232"/>
      <c r="AB195" s="232"/>
      <c r="AC195" s="232"/>
      <c r="AD195" s="232"/>
      <c r="AE195" s="232"/>
      <c r="AF195" s="232"/>
      <c r="AG195" s="232"/>
      <c r="AH195" s="232"/>
      <c r="AI195" s="232"/>
      <c r="AJ195" s="232"/>
      <c r="AK195" s="232"/>
      <c r="AL195" s="232"/>
      <c r="AM195" s="232"/>
      <c r="AN195" s="232"/>
      <c r="AO195" s="232"/>
      <c r="AP195" s="232"/>
      <c r="AQ195" s="232"/>
      <c r="AR195" s="232"/>
      <c r="AS195" s="232"/>
      <c r="AT195" s="232"/>
      <c r="AU195" s="232"/>
      <c r="AV195" s="232"/>
      <c r="AW195" s="232"/>
      <c r="AX195" s="232"/>
      <c r="AY195" s="232"/>
      <c r="AZ195" s="232"/>
      <c r="BA195" s="232"/>
      <c r="BB195" s="232"/>
      <c r="BC195" s="232"/>
      <c r="BD195" s="232"/>
      <c r="BE195" s="232"/>
      <c r="BF195" s="232"/>
      <c r="BG195" s="232"/>
      <c r="BH195" s="232"/>
      <c r="BI195" s="232"/>
      <c r="BJ195" s="232"/>
      <c r="BK195" s="232"/>
      <c r="BL195" s="232"/>
      <c r="BM195" s="232"/>
      <c r="BN195" s="232"/>
      <c r="BO195" s="232"/>
      <c r="BP195" s="232"/>
      <c r="BQ195" s="232"/>
      <c r="BR195" s="232"/>
      <c r="BS195" s="232"/>
      <c r="BT195" s="232"/>
      <c r="BU195" s="232"/>
    </row>
    <row r="196" spans="13:73" x14ac:dyDescent="0.25">
      <c r="M196" s="295"/>
      <c r="N196" s="232"/>
      <c r="O196" s="232"/>
      <c r="P196" s="232"/>
      <c r="Q196" s="232"/>
      <c r="R196" s="232"/>
      <c r="S196" s="232"/>
      <c r="T196" s="232"/>
      <c r="U196" s="232"/>
      <c r="V196" s="232"/>
      <c r="W196" s="232"/>
      <c r="X196" s="232"/>
      <c r="Y196" s="232"/>
      <c r="Z196" s="232"/>
      <c r="AA196" s="232"/>
      <c r="AB196" s="232"/>
      <c r="AC196" s="232"/>
      <c r="AD196" s="232"/>
      <c r="AE196" s="232"/>
      <c r="AF196" s="232"/>
      <c r="AG196" s="232"/>
      <c r="AH196" s="232"/>
      <c r="AI196" s="232"/>
      <c r="AJ196" s="232"/>
      <c r="AK196" s="232"/>
      <c r="AL196" s="232"/>
      <c r="AM196" s="232"/>
      <c r="AN196" s="232"/>
      <c r="AO196" s="232"/>
      <c r="AP196" s="232"/>
      <c r="AQ196" s="232"/>
      <c r="AR196" s="232"/>
      <c r="AS196" s="232"/>
      <c r="AT196" s="232"/>
      <c r="AU196" s="232"/>
      <c r="AV196" s="232"/>
      <c r="AW196" s="232"/>
      <c r="AX196" s="232"/>
      <c r="AY196" s="232"/>
      <c r="AZ196" s="232"/>
      <c r="BA196" s="232"/>
      <c r="BB196" s="232"/>
      <c r="BC196" s="232"/>
      <c r="BD196" s="232"/>
      <c r="BE196" s="232"/>
      <c r="BF196" s="232"/>
      <c r="BG196" s="232"/>
      <c r="BH196" s="232"/>
      <c r="BI196" s="232"/>
      <c r="BJ196" s="232"/>
      <c r="BK196" s="232"/>
      <c r="BL196" s="232"/>
      <c r="BM196" s="232"/>
      <c r="BN196" s="232"/>
      <c r="BO196" s="232"/>
      <c r="BP196" s="232"/>
      <c r="BQ196" s="232"/>
      <c r="BR196" s="232"/>
      <c r="BS196" s="232"/>
      <c r="BT196" s="232"/>
      <c r="BU196" s="232"/>
    </row>
    <row r="197" spans="13:73" x14ac:dyDescent="0.25">
      <c r="M197" s="295"/>
      <c r="N197" s="232"/>
      <c r="O197" s="232"/>
      <c r="P197" s="232"/>
      <c r="Q197" s="232"/>
      <c r="R197" s="232"/>
      <c r="S197" s="232"/>
      <c r="T197" s="232"/>
      <c r="U197" s="232"/>
      <c r="V197" s="232"/>
      <c r="W197" s="232"/>
      <c r="X197" s="232"/>
      <c r="Y197" s="232"/>
      <c r="Z197" s="232"/>
      <c r="AA197" s="232"/>
      <c r="AB197" s="232"/>
      <c r="AC197" s="232"/>
      <c r="AD197" s="232"/>
      <c r="AE197" s="232"/>
      <c r="AF197" s="232"/>
      <c r="AG197" s="232"/>
      <c r="AH197" s="232"/>
      <c r="AI197" s="232"/>
      <c r="AJ197" s="232"/>
      <c r="AK197" s="232"/>
      <c r="AL197" s="232"/>
      <c r="AM197" s="232"/>
      <c r="AN197" s="232"/>
      <c r="AO197" s="232"/>
      <c r="AP197" s="232"/>
      <c r="AQ197" s="232"/>
      <c r="AR197" s="232"/>
      <c r="AS197" s="232"/>
      <c r="AT197" s="232"/>
      <c r="AU197" s="232"/>
      <c r="AV197" s="232"/>
      <c r="AW197" s="232"/>
      <c r="AX197" s="232"/>
      <c r="AY197" s="232"/>
      <c r="AZ197" s="232"/>
      <c r="BA197" s="232"/>
      <c r="BB197" s="232"/>
      <c r="BC197" s="232"/>
      <c r="BD197" s="232"/>
      <c r="BE197" s="232"/>
      <c r="BF197" s="232"/>
      <c r="BG197" s="232"/>
      <c r="BH197" s="232"/>
      <c r="BI197" s="232"/>
      <c r="BJ197" s="232"/>
      <c r="BK197" s="232"/>
      <c r="BL197" s="232"/>
      <c r="BM197" s="232"/>
      <c r="BN197" s="232"/>
      <c r="BO197" s="232"/>
      <c r="BP197" s="232"/>
      <c r="BQ197" s="232"/>
      <c r="BR197" s="232"/>
      <c r="BS197" s="232"/>
      <c r="BT197" s="232"/>
      <c r="BU197" s="232"/>
    </row>
    <row r="198" spans="13:73" x14ac:dyDescent="0.25">
      <c r="M198" s="295"/>
      <c r="N198" s="232"/>
      <c r="O198" s="232"/>
      <c r="P198" s="232"/>
      <c r="Q198" s="232"/>
      <c r="R198" s="232"/>
      <c r="S198" s="232"/>
      <c r="T198" s="232"/>
      <c r="U198" s="232"/>
      <c r="V198" s="232"/>
      <c r="W198" s="232"/>
      <c r="X198" s="232"/>
      <c r="Y198" s="232"/>
      <c r="Z198" s="232"/>
      <c r="AA198" s="232"/>
      <c r="AB198" s="232"/>
      <c r="AC198" s="232"/>
      <c r="AD198" s="232"/>
      <c r="AE198" s="232"/>
      <c r="AF198" s="232"/>
      <c r="AG198" s="232"/>
      <c r="AH198" s="232"/>
      <c r="AI198" s="232"/>
      <c r="AJ198" s="232"/>
      <c r="AK198" s="232"/>
      <c r="AL198" s="232"/>
      <c r="AM198" s="232"/>
      <c r="AN198" s="232"/>
      <c r="AO198" s="232"/>
      <c r="AP198" s="232"/>
      <c r="AQ198" s="232"/>
      <c r="AR198" s="232"/>
      <c r="AS198" s="232"/>
      <c r="AT198" s="232"/>
      <c r="AU198" s="232"/>
      <c r="AV198" s="232"/>
      <c r="AW198" s="232"/>
      <c r="AX198" s="232"/>
      <c r="AY198" s="232"/>
      <c r="AZ198" s="232"/>
      <c r="BA198" s="232"/>
      <c r="BB198" s="232"/>
      <c r="BC198" s="232"/>
      <c r="BD198" s="232"/>
      <c r="BE198" s="232"/>
      <c r="BF198" s="232"/>
      <c r="BG198" s="232"/>
      <c r="BH198" s="232"/>
      <c r="BI198" s="232"/>
      <c r="BJ198" s="232"/>
      <c r="BK198" s="232"/>
      <c r="BL198" s="232"/>
      <c r="BM198" s="232"/>
      <c r="BN198" s="232"/>
      <c r="BO198" s="232"/>
      <c r="BP198" s="232"/>
      <c r="BQ198" s="232"/>
      <c r="BR198" s="232"/>
      <c r="BS198" s="232"/>
      <c r="BT198" s="232"/>
      <c r="BU198" s="232"/>
    </row>
    <row r="199" spans="13:73" x14ac:dyDescent="0.25">
      <c r="M199" s="295"/>
      <c r="N199" s="232"/>
      <c r="O199" s="232"/>
      <c r="P199" s="232"/>
      <c r="Q199" s="232"/>
      <c r="R199" s="232"/>
      <c r="S199" s="232"/>
      <c r="T199" s="232"/>
      <c r="U199" s="232"/>
      <c r="V199" s="232"/>
      <c r="W199" s="232"/>
      <c r="X199" s="232"/>
      <c r="Y199" s="232"/>
      <c r="Z199" s="232"/>
      <c r="AA199" s="232"/>
      <c r="AB199" s="232"/>
      <c r="AC199" s="232"/>
      <c r="AD199" s="232"/>
      <c r="AE199" s="232"/>
      <c r="AF199" s="232"/>
      <c r="AG199" s="232"/>
      <c r="AH199" s="232"/>
      <c r="AI199" s="232"/>
      <c r="AJ199" s="232"/>
      <c r="AK199" s="232"/>
      <c r="AL199" s="232"/>
      <c r="AM199" s="232"/>
      <c r="AN199" s="232"/>
      <c r="AO199" s="232"/>
      <c r="AP199" s="232"/>
      <c r="AQ199" s="232"/>
      <c r="AR199" s="232"/>
      <c r="AS199" s="232"/>
      <c r="AT199" s="232"/>
      <c r="AU199" s="232"/>
      <c r="AV199" s="232"/>
      <c r="AW199" s="232"/>
      <c r="AX199" s="232"/>
      <c r="AY199" s="232"/>
      <c r="AZ199" s="232"/>
      <c r="BA199" s="232"/>
      <c r="BB199" s="232"/>
      <c r="BC199" s="232"/>
      <c r="BD199" s="232"/>
      <c r="BE199" s="232"/>
      <c r="BF199" s="232"/>
      <c r="BG199" s="232"/>
      <c r="BH199" s="232"/>
      <c r="BI199" s="232"/>
      <c r="BJ199" s="232"/>
      <c r="BK199" s="232"/>
      <c r="BL199" s="232"/>
      <c r="BM199" s="232"/>
      <c r="BN199" s="232"/>
      <c r="BO199" s="232"/>
      <c r="BP199" s="232"/>
      <c r="BQ199" s="232"/>
      <c r="BR199" s="232"/>
      <c r="BS199" s="232"/>
      <c r="BT199" s="232"/>
      <c r="BU199" s="232"/>
    </row>
    <row r="200" spans="13:73" x14ac:dyDescent="0.25">
      <c r="M200" s="295"/>
      <c r="N200" s="232"/>
      <c r="O200" s="232"/>
      <c r="P200" s="232"/>
      <c r="Q200" s="232"/>
      <c r="R200" s="232"/>
      <c r="S200" s="232"/>
      <c r="T200" s="232"/>
      <c r="U200" s="232"/>
      <c r="V200" s="232"/>
      <c r="W200" s="232"/>
      <c r="X200" s="232"/>
      <c r="Y200" s="232"/>
      <c r="Z200" s="232"/>
      <c r="AA200" s="232"/>
      <c r="AB200" s="232"/>
      <c r="AC200" s="232"/>
      <c r="AD200" s="232"/>
      <c r="AE200" s="232"/>
      <c r="AF200" s="232"/>
      <c r="AG200" s="232"/>
      <c r="AH200" s="232"/>
      <c r="AI200" s="232"/>
      <c r="AJ200" s="232"/>
      <c r="AK200" s="232"/>
      <c r="AL200" s="232"/>
      <c r="AM200" s="232"/>
      <c r="AN200" s="232"/>
      <c r="AO200" s="232"/>
      <c r="AP200" s="232"/>
      <c r="AQ200" s="232"/>
      <c r="AR200" s="232"/>
      <c r="AS200" s="232"/>
      <c r="AT200" s="232"/>
      <c r="AU200" s="232"/>
      <c r="AV200" s="232"/>
      <c r="AW200" s="232"/>
      <c r="AX200" s="232"/>
      <c r="AY200" s="232"/>
      <c r="AZ200" s="232"/>
      <c r="BA200" s="232"/>
      <c r="BB200" s="232"/>
      <c r="BC200" s="232"/>
      <c r="BD200" s="232"/>
      <c r="BE200" s="232"/>
      <c r="BF200" s="232"/>
      <c r="BG200" s="232"/>
      <c r="BH200" s="232"/>
      <c r="BI200" s="232"/>
      <c r="BJ200" s="232"/>
      <c r="BK200" s="232"/>
      <c r="BL200" s="232"/>
      <c r="BM200" s="232"/>
      <c r="BN200" s="232"/>
      <c r="BO200" s="232"/>
      <c r="BP200" s="232"/>
      <c r="BQ200" s="232"/>
      <c r="BR200" s="232"/>
      <c r="BS200" s="232"/>
      <c r="BT200" s="232"/>
      <c r="BU200" s="232"/>
    </row>
    <row r="201" spans="13:73" x14ac:dyDescent="0.25">
      <c r="M201" s="295"/>
      <c r="N201" s="232"/>
      <c r="O201" s="232"/>
      <c r="P201" s="232"/>
      <c r="Q201" s="232"/>
      <c r="R201" s="232"/>
      <c r="S201" s="232"/>
      <c r="T201" s="232"/>
      <c r="U201" s="232"/>
      <c r="V201" s="232"/>
      <c r="W201" s="232"/>
      <c r="X201" s="232"/>
      <c r="Y201" s="232"/>
      <c r="Z201" s="232"/>
      <c r="AA201" s="232"/>
      <c r="AB201" s="232"/>
      <c r="AC201" s="232"/>
      <c r="AD201" s="232"/>
      <c r="AE201" s="232"/>
      <c r="AF201" s="232"/>
      <c r="AG201" s="232"/>
      <c r="AH201" s="232"/>
      <c r="AI201" s="232"/>
      <c r="AJ201" s="232"/>
      <c r="AK201" s="232"/>
      <c r="AL201" s="232"/>
      <c r="AM201" s="232"/>
      <c r="AN201" s="232"/>
      <c r="AO201" s="232"/>
      <c r="AP201" s="232"/>
      <c r="AQ201" s="232"/>
      <c r="AR201" s="232"/>
      <c r="AS201" s="232"/>
      <c r="AT201" s="232"/>
      <c r="AU201" s="232"/>
      <c r="AV201" s="232"/>
      <c r="AW201" s="232"/>
      <c r="AX201" s="232"/>
      <c r="AY201" s="232"/>
      <c r="AZ201" s="232"/>
      <c r="BA201" s="232"/>
      <c r="BB201" s="232"/>
      <c r="BC201" s="232"/>
      <c r="BD201" s="232"/>
      <c r="BE201" s="232"/>
      <c r="BF201" s="232"/>
      <c r="BG201" s="232"/>
      <c r="BH201" s="232"/>
      <c r="BI201" s="232"/>
      <c r="BJ201" s="232"/>
      <c r="BK201" s="232"/>
      <c r="BL201" s="232"/>
      <c r="BM201" s="232"/>
      <c r="BN201" s="232"/>
      <c r="BO201" s="232"/>
      <c r="BP201" s="232"/>
      <c r="BQ201" s="232"/>
      <c r="BR201" s="232"/>
      <c r="BS201" s="232"/>
      <c r="BT201" s="232"/>
      <c r="BU201" s="232"/>
    </row>
    <row r="202" spans="13:73" x14ac:dyDescent="0.25">
      <c r="M202" s="295"/>
      <c r="N202" s="232"/>
      <c r="O202" s="232"/>
      <c r="P202" s="232"/>
      <c r="Q202" s="232"/>
      <c r="R202" s="232"/>
      <c r="S202" s="232"/>
      <c r="T202" s="232"/>
      <c r="U202" s="232"/>
      <c r="V202" s="232"/>
      <c r="W202" s="232"/>
      <c r="X202" s="232"/>
      <c r="Y202" s="232"/>
      <c r="Z202" s="232"/>
      <c r="AA202" s="232"/>
      <c r="AB202" s="232"/>
      <c r="AC202" s="232"/>
      <c r="AD202" s="232"/>
      <c r="AE202" s="232"/>
      <c r="AF202" s="232"/>
      <c r="AG202" s="232"/>
      <c r="AH202" s="232"/>
      <c r="AI202" s="232"/>
      <c r="AJ202" s="232"/>
      <c r="AK202" s="232"/>
      <c r="AL202" s="232"/>
      <c r="AM202" s="232"/>
      <c r="AN202" s="232"/>
      <c r="AO202" s="232"/>
      <c r="AP202" s="232"/>
      <c r="AQ202" s="232"/>
      <c r="AR202" s="232"/>
      <c r="AS202" s="232"/>
      <c r="AT202" s="232"/>
      <c r="AU202" s="232"/>
      <c r="AV202" s="232"/>
      <c r="AW202" s="232"/>
      <c r="AX202" s="232"/>
      <c r="AY202" s="232"/>
      <c r="AZ202" s="232"/>
      <c r="BA202" s="232"/>
      <c r="BB202" s="232"/>
      <c r="BC202" s="232"/>
      <c r="BD202" s="232"/>
      <c r="BE202" s="232"/>
      <c r="BF202" s="232"/>
      <c r="BG202" s="232"/>
      <c r="BH202" s="232"/>
      <c r="BI202" s="232"/>
      <c r="BJ202" s="232"/>
      <c r="BK202" s="232"/>
      <c r="BL202" s="232"/>
      <c r="BM202" s="232"/>
      <c r="BN202" s="232"/>
      <c r="BO202" s="232"/>
      <c r="BP202" s="232"/>
      <c r="BQ202" s="232"/>
      <c r="BR202" s="232"/>
      <c r="BS202" s="232"/>
      <c r="BT202" s="232"/>
      <c r="BU202" s="232"/>
    </row>
    <row r="203" spans="13:73" x14ac:dyDescent="0.25">
      <c r="M203" s="295"/>
      <c r="N203" s="232"/>
      <c r="O203" s="232"/>
      <c r="P203" s="232"/>
      <c r="Q203" s="232"/>
      <c r="R203" s="232"/>
      <c r="S203" s="232"/>
      <c r="T203" s="232"/>
      <c r="U203" s="232"/>
      <c r="V203" s="232"/>
      <c r="W203" s="232"/>
      <c r="X203" s="232"/>
      <c r="Y203" s="232"/>
      <c r="Z203" s="232"/>
      <c r="AA203" s="232"/>
      <c r="AB203" s="232"/>
      <c r="AC203" s="232"/>
      <c r="AD203" s="232"/>
      <c r="AE203" s="232"/>
      <c r="AF203" s="232"/>
      <c r="AG203" s="232"/>
      <c r="AH203" s="232"/>
      <c r="AI203" s="232"/>
      <c r="AJ203" s="232"/>
      <c r="AK203" s="232"/>
      <c r="AL203" s="232"/>
      <c r="AM203" s="232"/>
      <c r="AN203" s="232"/>
      <c r="AO203" s="232"/>
      <c r="AP203" s="232"/>
      <c r="AQ203" s="232"/>
      <c r="AR203" s="232"/>
      <c r="AS203" s="232"/>
      <c r="AT203" s="232"/>
      <c r="AU203" s="232"/>
      <c r="AV203" s="232"/>
      <c r="AW203" s="232"/>
      <c r="AX203" s="232"/>
      <c r="AY203" s="232"/>
      <c r="AZ203" s="232"/>
      <c r="BA203" s="232"/>
      <c r="BB203" s="232"/>
      <c r="BC203" s="232"/>
      <c r="BD203" s="232"/>
      <c r="BE203" s="232"/>
      <c r="BF203" s="232"/>
      <c r="BG203" s="232"/>
      <c r="BH203" s="232"/>
      <c r="BI203" s="232"/>
      <c r="BJ203" s="232"/>
      <c r="BK203" s="232"/>
      <c r="BL203" s="232"/>
      <c r="BM203" s="232"/>
      <c r="BN203" s="232"/>
      <c r="BO203" s="232"/>
      <c r="BP203" s="232"/>
      <c r="BQ203" s="232"/>
      <c r="BR203" s="232"/>
      <c r="BS203" s="232"/>
      <c r="BT203" s="232"/>
      <c r="BU203" s="232"/>
    </row>
    <row r="204" spans="13:73" x14ac:dyDescent="0.25">
      <c r="M204" s="295"/>
      <c r="N204" s="232"/>
      <c r="O204" s="232"/>
      <c r="P204" s="232"/>
      <c r="Q204" s="232"/>
      <c r="R204" s="232"/>
      <c r="S204" s="232"/>
      <c r="T204" s="232"/>
      <c r="U204" s="232"/>
      <c r="V204" s="232"/>
      <c r="W204" s="232"/>
      <c r="X204" s="232"/>
      <c r="Y204" s="232"/>
      <c r="Z204" s="232"/>
      <c r="AA204" s="232"/>
      <c r="AB204" s="232"/>
      <c r="AC204" s="232"/>
      <c r="AD204" s="232"/>
      <c r="AE204" s="232"/>
      <c r="AF204" s="232"/>
      <c r="AG204" s="232"/>
      <c r="AH204" s="232"/>
      <c r="AI204" s="232"/>
      <c r="AJ204" s="232"/>
      <c r="AK204" s="232"/>
      <c r="AL204" s="232"/>
      <c r="AM204" s="232"/>
      <c r="AN204" s="232"/>
      <c r="AO204" s="232"/>
      <c r="AP204" s="232"/>
      <c r="AQ204" s="232"/>
      <c r="AR204" s="232"/>
      <c r="AS204" s="232"/>
      <c r="AT204" s="232"/>
      <c r="AU204" s="232"/>
      <c r="AV204" s="232"/>
      <c r="AW204" s="232"/>
      <c r="AX204" s="232"/>
      <c r="AY204" s="232"/>
      <c r="AZ204" s="232"/>
      <c r="BA204" s="232"/>
      <c r="BB204" s="232"/>
      <c r="BC204" s="232"/>
      <c r="BD204" s="232"/>
      <c r="BE204" s="232"/>
      <c r="BF204" s="232"/>
      <c r="BG204" s="232"/>
      <c r="BH204" s="232"/>
      <c r="BI204" s="232"/>
      <c r="BJ204" s="232"/>
      <c r="BK204" s="232"/>
      <c r="BL204" s="232"/>
      <c r="BM204" s="232"/>
      <c r="BN204" s="232"/>
      <c r="BO204" s="232"/>
      <c r="BP204" s="232"/>
      <c r="BQ204" s="232"/>
      <c r="BR204" s="232"/>
      <c r="BS204" s="232"/>
      <c r="BT204" s="232"/>
      <c r="BU204" s="232"/>
    </row>
    <row r="205" spans="13:73" x14ac:dyDescent="0.25">
      <c r="M205" s="295"/>
      <c r="N205" s="232"/>
      <c r="O205" s="232"/>
      <c r="P205" s="232"/>
      <c r="Q205" s="232"/>
      <c r="R205" s="232"/>
      <c r="S205" s="232"/>
      <c r="T205" s="232"/>
      <c r="U205" s="232"/>
      <c r="V205" s="232"/>
      <c r="W205" s="232"/>
      <c r="X205" s="232"/>
      <c r="Y205" s="232"/>
      <c r="Z205" s="232"/>
      <c r="AA205" s="232"/>
      <c r="AB205" s="232"/>
      <c r="AC205" s="232"/>
      <c r="AD205" s="232"/>
      <c r="AE205" s="232"/>
      <c r="AF205" s="232"/>
      <c r="AG205" s="232"/>
      <c r="AH205" s="232"/>
      <c r="AI205" s="232"/>
      <c r="AJ205" s="232"/>
      <c r="AK205" s="232"/>
      <c r="AL205" s="232"/>
      <c r="AM205" s="232"/>
      <c r="AN205" s="232"/>
      <c r="AO205" s="232"/>
      <c r="AP205" s="232"/>
      <c r="AQ205" s="232"/>
      <c r="AR205" s="232"/>
      <c r="AS205" s="232"/>
      <c r="AT205" s="232"/>
      <c r="AU205" s="232"/>
      <c r="AV205" s="232"/>
      <c r="AW205" s="232"/>
      <c r="AX205" s="232"/>
      <c r="AY205" s="232"/>
      <c r="AZ205" s="232"/>
      <c r="BA205" s="232"/>
      <c r="BB205" s="232"/>
      <c r="BC205" s="232"/>
      <c r="BD205" s="232"/>
      <c r="BE205" s="232"/>
      <c r="BF205" s="232"/>
      <c r="BG205" s="232"/>
      <c r="BH205" s="232"/>
      <c r="BI205" s="232"/>
      <c r="BJ205" s="232"/>
      <c r="BK205" s="232"/>
      <c r="BL205" s="232"/>
      <c r="BM205" s="232"/>
      <c r="BN205" s="232"/>
      <c r="BO205" s="232"/>
      <c r="BP205" s="232"/>
      <c r="BQ205" s="232"/>
      <c r="BR205" s="232"/>
      <c r="BS205" s="232"/>
      <c r="BT205" s="232"/>
      <c r="BU205" s="232"/>
    </row>
    <row r="206" spans="13:73" x14ac:dyDescent="0.25">
      <c r="M206" s="295"/>
      <c r="N206" s="232"/>
      <c r="O206" s="232"/>
      <c r="P206" s="232"/>
      <c r="Q206" s="232"/>
      <c r="R206" s="232"/>
      <c r="S206" s="232"/>
      <c r="T206" s="232"/>
      <c r="U206" s="232"/>
      <c r="V206" s="232"/>
      <c r="W206" s="232"/>
      <c r="X206" s="232"/>
      <c r="Y206" s="232"/>
      <c r="Z206" s="232"/>
      <c r="AA206" s="232"/>
      <c r="AB206" s="232"/>
      <c r="AC206" s="232"/>
      <c r="AD206" s="232"/>
      <c r="AE206" s="232"/>
      <c r="AF206" s="232"/>
      <c r="AG206" s="232"/>
      <c r="AH206" s="232"/>
      <c r="AI206" s="232"/>
      <c r="AJ206" s="232"/>
      <c r="AK206" s="232"/>
      <c r="AL206" s="232"/>
      <c r="AM206" s="232"/>
      <c r="AN206" s="232"/>
      <c r="AO206" s="232"/>
      <c r="AP206" s="232"/>
      <c r="AQ206" s="232"/>
      <c r="AR206" s="232"/>
      <c r="AS206" s="232"/>
      <c r="AT206" s="232"/>
      <c r="AU206" s="232"/>
      <c r="AV206" s="232"/>
      <c r="AW206" s="232"/>
      <c r="AX206" s="232"/>
      <c r="AY206" s="232"/>
      <c r="AZ206" s="232"/>
      <c r="BA206" s="232"/>
      <c r="BB206" s="232"/>
      <c r="BC206" s="232"/>
      <c r="BD206" s="232"/>
      <c r="BE206" s="232"/>
      <c r="BF206" s="232"/>
      <c r="BG206" s="232"/>
      <c r="BH206" s="232"/>
      <c r="BI206" s="232"/>
      <c r="BJ206" s="232"/>
      <c r="BK206" s="232"/>
      <c r="BL206" s="232"/>
      <c r="BM206" s="232"/>
      <c r="BN206" s="232"/>
      <c r="BO206" s="232"/>
      <c r="BP206" s="232"/>
      <c r="BQ206" s="232"/>
      <c r="BR206" s="232"/>
      <c r="BS206" s="232"/>
      <c r="BT206" s="232"/>
      <c r="BU206" s="232"/>
    </row>
    <row r="207" spans="13:73" x14ac:dyDescent="0.25">
      <c r="M207" s="295"/>
      <c r="N207" s="232"/>
      <c r="O207" s="232"/>
      <c r="P207" s="232"/>
      <c r="Q207" s="232"/>
      <c r="R207" s="232"/>
      <c r="S207" s="232"/>
      <c r="T207" s="232"/>
      <c r="U207" s="232"/>
      <c r="V207" s="232"/>
      <c r="W207" s="232"/>
      <c r="X207" s="232"/>
      <c r="Y207" s="232"/>
      <c r="Z207" s="232"/>
      <c r="AA207" s="232"/>
      <c r="AB207" s="232"/>
      <c r="AC207" s="232"/>
      <c r="AD207" s="232"/>
      <c r="AE207" s="232"/>
      <c r="AF207" s="232"/>
      <c r="AG207" s="232"/>
      <c r="AH207" s="232"/>
      <c r="AI207" s="232"/>
      <c r="AJ207" s="232"/>
      <c r="AK207" s="232"/>
      <c r="AL207" s="232"/>
      <c r="AM207" s="232"/>
      <c r="AN207" s="232"/>
      <c r="AO207" s="232"/>
      <c r="AP207" s="232"/>
      <c r="AQ207" s="232"/>
      <c r="AR207" s="232"/>
      <c r="AS207" s="232"/>
      <c r="AT207" s="232"/>
      <c r="AU207" s="232"/>
      <c r="AV207" s="232"/>
      <c r="AW207" s="232"/>
      <c r="AX207" s="232"/>
      <c r="AY207" s="232"/>
      <c r="AZ207" s="232"/>
      <c r="BA207" s="232"/>
      <c r="BB207" s="232"/>
      <c r="BC207" s="232"/>
      <c r="BD207" s="232"/>
      <c r="BE207" s="232"/>
      <c r="BF207" s="232"/>
      <c r="BG207" s="232"/>
      <c r="BH207" s="232"/>
      <c r="BI207" s="232"/>
      <c r="BJ207" s="232"/>
      <c r="BK207" s="232"/>
      <c r="BL207" s="232"/>
      <c r="BM207" s="232"/>
      <c r="BN207" s="232"/>
      <c r="BO207" s="232"/>
      <c r="BP207" s="232"/>
      <c r="BQ207" s="232"/>
      <c r="BR207" s="232"/>
      <c r="BS207" s="232"/>
      <c r="BT207" s="232"/>
      <c r="BU207" s="232"/>
    </row>
    <row r="208" spans="13:73" x14ac:dyDescent="0.25">
      <c r="M208" s="295"/>
      <c r="N208" s="232"/>
      <c r="O208" s="232"/>
      <c r="P208" s="232"/>
      <c r="Q208" s="232"/>
      <c r="R208" s="232"/>
      <c r="S208" s="232"/>
      <c r="T208" s="232"/>
      <c r="U208" s="232"/>
      <c r="V208" s="232"/>
      <c r="W208" s="232"/>
      <c r="X208" s="232"/>
      <c r="Y208" s="232"/>
      <c r="Z208" s="232"/>
      <c r="AA208" s="232"/>
      <c r="AB208" s="232"/>
      <c r="AC208" s="232"/>
      <c r="AD208" s="232"/>
      <c r="AE208" s="232"/>
      <c r="AF208" s="232"/>
      <c r="AG208" s="232"/>
      <c r="AH208" s="232"/>
      <c r="AI208" s="232"/>
      <c r="AJ208" s="232"/>
      <c r="AK208" s="232"/>
      <c r="AL208" s="232"/>
      <c r="AM208" s="232"/>
      <c r="AN208" s="232"/>
      <c r="AO208" s="232"/>
      <c r="AP208" s="232"/>
      <c r="AQ208" s="232"/>
      <c r="AR208" s="232"/>
      <c r="AS208" s="232"/>
      <c r="AT208" s="232"/>
      <c r="AU208" s="232"/>
      <c r="AV208" s="232"/>
      <c r="AW208" s="232"/>
      <c r="AX208" s="232"/>
      <c r="AY208" s="232"/>
      <c r="AZ208" s="232"/>
      <c r="BA208" s="232"/>
      <c r="BB208" s="232"/>
      <c r="BC208" s="232"/>
      <c r="BD208" s="232"/>
      <c r="BE208" s="232"/>
      <c r="BF208" s="232"/>
      <c r="BG208" s="232"/>
      <c r="BH208" s="232"/>
      <c r="BI208" s="232"/>
      <c r="BJ208" s="232"/>
      <c r="BK208" s="232"/>
      <c r="BL208" s="232"/>
      <c r="BM208" s="232"/>
      <c r="BN208" s="232"/>
      <c r="BO208" s="232"/>
      <c r="BP208" s="232"/>
      <c r="BQ208" s="232"/>
      <c r="BR208" s="232"/>
      <c r="BS208" s="232"/>
      <c r="BT208" s="232"/>
      <c r="BU208" s="232"/>
    </row>
  </sheetData>
  <mergeCells count="196">
    <mergeCell ref="F1:H1"/>
    <mergeCell ref="K1:M1"/>
    <mergeCell ref="A4:B4"/>
    <mergeCell ref="C4:D4"/>
    <mergeCell ref="E4:E5"/>
    <mergeCell ref="F4:G4"/>
    <mergeCell ref="H4:H5"/>
    <mergeCell ref="I4:J4"/>
    <mergeCell ref="K4:K5"/>
    <mergeCell ref="L4:M4"/>
    <mergeCell ref="N4:N5"/>
    <mergeCell ref="O4:P4"/>
    <mergeCell ref="C11:D11"/>
    <mergeCell ref="E11:E12"/>
    <mergeCell ref="F11:G11"/>
    <mergeCell ref="H11:H12"/>
    <mergeCell ref="I11:J11"/>
    <mergeCell ref="K11:K12"/>
    <mergeCell ref="L11:M11"/>
    <mergeCell ref="N11:N12"/>
    <mergeCell ref="O11:P11"/>
    <mergeCell ref="C17:D17"/>
    <mergeCell ref="E17:E18"/>
    <mergeCell ref="F17:G17"/>
    <mergeCell ref="H17:H18"/>
    <mergeCell ref="I17:J17"/>
    <mergeCell ref="K17:K18"/>
    <mergeCell ref="L17:M17"/>
    <mergeCell ref="N17:N18"/>
    <mergeCell ref="O17:P17"/>
    <mergeCell ref="L23:M23"/>
    <mergeCell ref="N23:N24"/>
    <mergeCell ref="O23:P23"/>
    <mergeCell ref="C31:D31"/>
    <mergeCell ref="E31:E32"/>
    <mergeCell ref="F31:G31"/>
    <mergeCell ref="H31:H32"/>
    <mergeCell ref="I31:J31"/>
    <mergeCell ref="K31:K32"/>
    <mergeCell ref="L31:M31"/>
    <mergeCell ref="C23:D23"/>
    <mergeCell ref="E23:E24"/>
    <mergeCell ref="F23:G23"/>
    <mergeCell ref="H23:H24"/>
    <mergeCell ref="I23:J23"/>
    <mergeCell ref="K23:K24"/>
    <mergeCell ref="N31:N32"/>
    <mergeCell ref="O31:P31"/>
    <mergeCell ref="C39:D39"/>
    <mergeCell ref="E39:E40"/>
    <mergeCell ref="F39:G39"/>
    <mergeCell ref="H39:H40"/>
    <mergeCell ref="I39:J39"/>
    <mergeCell ref="K39:K40"/>
    <mergeCell ref="L39:M39"/>
    <mergeCell ref="N39:N40"/>
    <mergeCell ref="O39:P39"/>
    <mergeCell ref="C44:D44"/>
    <mergeCell ref="E44:E45"/>
    <mergeCell ref="F44:G44"/>
    <mergeCell ref="H44:H45"/>
    <mergeCell ref="I44:J44"/>
    <mergeCell ref="K44:K45"/>
    <mergeCell ref="L44:M44"/>
    <mergeCell ref="N44:N45"/>
    <mergeCell ref="O44:P44"/>
    <mergeCell ref="L49:M49"/>
    <mergeCell ref="N49:N50"/>
    <mergeCell ref="O49:P49"/>
    <mergeCell ref="C57:D57"/>
    <mergeCell ref="E57:E58"/>
    <mergeCell ref="F57:G57"/>
    <mergeCell ref="H57:H58"/>
    <mergeCell ref="I57:J57"/>
    <mergeCell ref="K57:K58"/>
    <mergeCell ref="L57:M57"/>
    <mergeCell ref="C49:D49"/>
    <mergeCell ref="E49:E50"/>
    <mergeCell ref="F49:G49"/>
    <mergeCell ref="H49:H50"/>
    <mergeCell ref="I49:J49"/>
    <mergeCell ref="K49:K50"/>
    <mergeCell ref="N57:N58"/>
    <mergeCell ref="O57:P57"/>
    <mergeCell ref="C65:D65"/>
    <mergeCell ref="E65:E66"/>
    <mergeCell ref="F65:G65"/>
    <mergeCell ref="H65:H66"/>
    <mergeCell ref="I65:J65"/>
    <mergeCell ref="K65:K66"/>
    <mergeCell ref="L65:M65"/>
    <mergeCell ref="N65:N66"/>
    <mergeCell ref="O65:P65"/>
    <mergeCell ref="C75:D75"/>
    <mergeCell ref="E75:E76"/>
    <mergeCell ref="F75:G75"/>
    <mergeCell ref="H75:H76"/>
    <mergeCell ref="I75:J75"/>
    <mergeCell ref="K75:K76"/>
    <mergeCell ref="L75:M75"/>
    <mergeCell ref="N75:N76"/>
    <mergeCell ref="O75:P75"/>
    <mergeCell ref="L85:M85"/>
    <mergeCell ref="N85:N86"/>
    <mergeCell ref="O85:P85"/>
    <mergeCell ref="C95:D95"/>
    <mergeCell ref="E95:E96"/>
    <mergeCell ref="F95:G95"/>
    <mergeCell ref="H95:H96"/>
    <mergeCell ref="I95:J95"/>
    <mergeCell ref="K95:K96"/>
    <mergeCell ref="L95:M95"/>
    <mergeCell ref="C85:D85"/>
    <mergeCell ref="E85:E86"/>
    <mergeCell ref="F85:G85"/>
    <mergeCell ref="H85:H86"/>
    <mergeCell ref="I85:J85"/>
    <mergeCell ref="K85:K86"/>
    <mergeCell ref="N95:N96"/>
    <mergeCell ref="O95:P95"/>
    <mergeCell ref="C104:D104"/>
    <mergeCell ref="E104:E105"/>
    <mergeCell ref="F104:G104"/>
    <mergeCell ref="H104:H105"/>
    <mergeCell ref="I104:J104"/>
    <mergeCell ref="K104:K105"/>
    <mergeCell ref="L104:M104"/>
    <mergeCell ref="N104:N105"/>
    <mergeCell ref="O104:P104"/>
    <mergeCell ref="C113:D113"/>
    <mergeCell ref="E113:E114"/>
    <mergeCell ref="F113:G113"/>
    <mergeCell ref="H113:H114"/>
    <mergeCell ref="I113:J113"/>
    <mergeCell ref="K113:K114"/>
    <mergeCell ref="L113:M113"/>
    <mergeCell ref="N113:N114"/>
    <mergeCell ref="O113:P113"/>
    <mergeCell ref="L120:M120"/>
    <mergeCell ref="N120:N121"/>
    <mergeCell ref="O120:P120"/>
    <mergeCell ref="C127:D127"/>
    <mergeCell ref="E127:E128"/>
    <mergeCell ref="F127:G127"/>
    <mergeCell ref="H127:H128"/>
    <mergeCell ref="I127:J127"/>
    <mergeCell ref="K127:K128"/>
    <mergeCell ref="L127:M127"/>
    <mergeCell ref="C120:D120"/>
    <mergeCell ref="E120:E121"/>
    <mergeCell ref="F120:G120"/>
    <mergeCell ref="H120:H121"/>
    <mergeCell ref="I120:J120"/>
    <mergeCell ref="K120:K121"/>
    <mergeCell ref="N127:N128"/>
    <mergeCell ref="O127:P127"/>
    <mergeCell ref="C132:D132"/>
    <mergeCell ref="E132:E133"/>
    <mergeCell ref="F132:G132"/>
    <mergeCell ref="H132:H133"/>
    <mergeCell ref="I132:J132"/>
    <mergeCell ref="K132:K133"/>
    <mergeCell ref="L132:M132"/>
    <mergeCell ref="L137:M137"/>
    <mergeCell ref="A152:A153"/>
    <mergeCell ref="F152:G152"/>
    <mergeCell ref="H152:H153"/>
    <mergeCell ref="I152:J152"/>
    <mergeCell ref="K152:L152"/>
    <mergeCell ref="C137:D137"/>
    <mergeCell ref="E137:E138"/>
    <mergeCell ref="F137:G137"/>
    <mergeCell ref="H137:H138"/>
    <mergeCell ref="I137:J137"/>
    <mergeCell ref="K137:K138"/>
    <mergeCell ref="K179:L179"/>
    <mergeCell ref="A179:A180"/>
    <mergeCell ref="B179:C179"/>
    <mergeCell ref="D179:E179"/>
    <mergeCell ref="F179:G179"/>
    <mergeCell ref="H179:H180"/>
    <mergeCell ref="I179:J179"/>
    <mergeCell ref="K161:L161"/>
    <mergeCell ref="A170:A171"/>
    <mergeCell ref="B170:C170"/>
    <mergeCell ref="D170:E170"/>
    <mergeCell ref="F170:G170"/>
    <mergeCell ref="H170:H171"/>
    <mergeCell ref="I170:J170"/>
    <mergeCell ref="K170:L170"/>
    <mergeCell ref="A161:A162"/>
    <mergeCell ref="B161:C161"/>
    <mergeCell ref="D161:E161"/>
    <mergeCell ref="F161:G161"/>
    <mergeCell ref="H161:H162"/>
    <mergeCell ref="I161:J161"/>
  </mergeCells>
  <pageMargins left="0.25" right="0.25" top="0.75" bottom="0.75" header="0.3" footer="0.3"/>
  <pageSetup paperSize="9" scale="69" fitToHeight="0" orientation="landscape" r:id="rId1"/>
  <rowBreaks count="2" manualBreakCount="2">
    <brk id="48" max="13" man="1"/>
    <brk id="94" max="1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FF00"/>
  </sheetPr>
  <dimension ref="A1:AD129"/>
  <sheetViews>
    <sheetView zoomScale="86" zoomScaleNormal="86" workbookViewId="0">
      <pane xSplit="4" ySplit="1" topLeftCell="S68" activePane="bottomRight" state="frozen"/>
      <selection activeCell="G211" sqref="G211"/>
      <selection pane="topRight" activeCell="G211" sqref="G211"/>
      <selection pane="bottomLeft" activeCell="G211" sqref="G211"/>
      <selection pane="bottomRight" activeCell="G211" sqref="G211"/>
    </sheetView>
  </sheetViews>
  <sheetFormatPr defaultColWidth="8.85546875" defaultRowHeight="15" x14ac:dyDescent="0.25"/>
  <cols>
    <col min="1" max="1" width="19.140625" style="278" customWidth="1"/>
    <col min="2" max="2" width="13.7109375" style="278" customWidth="1"/>
    <col min="3" max="3" width="56.5703125" style="278" hidden="1" customWidth="1"/>
    <col min="4" max="4" width="56" style="278" customWidth="1"/>
    <col min="5" max="5" width="56.5703125" style="278" hidden="1" customWidth="1"/>
    <col min="6" max="6" width="58.7109375" style="278" hidden="1" customWidth="1"/>
    <col min="7" max="8" width="21.85546875" style="278" hidden="1" customWidth="1"/>
    <col min="9" max="9" width="20.7109375" style="354" customWidth="1"/>
    <col min="10" max="11" width="18.28515625" style="355" customWidth="1"/>
    <col min="12" max="21" width="18.28515625" style="355" bestFit="1" customWidth="1"/>
    <col min="22" max="22" width="18.85546875" style="355" customWidth="1"/>
    <col min="23" max="23" width="22.85546875" style="355" customWidth="1"/>
    <col min="24" max="24" width="14.42578125" style="278" hidden="1" customWidth="1"/>
    <col min="25" max="25" width="8.85546875" style="278"/>
    <col min="26" max="26" width="15.7109375" style="278" bestFit="1" customWidth="1"/>
    <col min="27" max="27" width="14.28515625" style="278" bestFit="1" customWidth="1"/>
    <col min="28" max="28" width="15.42578125" style="278" bestFit="1" customWidth="1"/>
    <col min="29" max="16384" width="8.85546875" style="278"/>
  </cols>
  <sheetData>
    <row r="1" spans="1:28" s="329" customFormat="1" x14ac:dyDescent="0.25">
      <c r="A1" s="329" t="s">
        <v>404</v>
      </c>
      <c r="B1" s="329" t="s">
        <v>405</v>
      </c>
      <c r="C1" s="329" t="s">
        <v>406</v>
      </c>
      <c r="D1" s="329" t="s">
        <v>407</v>
      </c>
      <c r="E1" s="329" t="s">
        <v>406</v>
      </c>
      <c r="F1" s="329" t="s">
        <v>407</v>
      </c>
      <c r="G1" s="329" t="s">
        <v>408</v>
      </c>
      <c r="H1" s="329" t="s">
        <v>408</v>
      </c>
      <c r="I1" s="330" t="s">
        <v>409</v>
      </c>
      <c r="J1" s="330" t="s">
        <v>410</v>
      </c>
      <c r="K1" s="330" t="s">
        <v>411</v>
      </c>
      <c r="L1" s="330" t="s">
        <v>412</v>
      </c>
      <c r="M1" s="330" t="s">
        <v>413</v>
      </c>
      <c r="N1" s="330" t="s">
        <v>414</v>
      </c>
      <c r="O1" s="330" t="s">
        <v>415</v>
      </c>
      <c r="P1" s="330" t="s">
        <v>416</v>
      </c>
      <c r="Q1" s="330" t="s">
        <v>417</v>
      </c>
      <c r="R1" s="330" t="s">
        <v>418</v>
      </c>
      <c r="S1" s="330" t="s">
        <v>419</v>
      </c>
      <c r="T1" s="330" t="s">
        <v>420</v>
      </c>
      <c r="U1" s="330" t="s">
        <v>421</v>
      </c>
      <c r="V1" s="227" t="s">
        <v>422</v>
      </c>
      <c r="W1" s="227" t="s">
        <v>423</v>
      </c>
    </row>
    <row r="2" spans="1:28" x14ac:dyDescent="0.25">
      <c r="A2" s="329" t="s">
        <v>424</v>
      </c>
      <c r="I2" s="331">
        <f>SUM(I3:I5)</f>
        <v>115979198.39023839</v>
      </c>
      <c r="J2" s="332"/>
      <c r="K2" s="332"/>
      <c r="L2" s="332"/>
      <c r="M2" s="332"/>
      <c r="N2" s="332"/>
      <c r="O2" s="332"/>
      <c r="P2" s="332"/>
      <c r="Q2" s="332"/>
      <c r="R2" s="332"/>
      <c r="S2" s="332"/>
      <c r="T2" s="332"/>
      <c r="U2" s="332"/>
      <c r="V2" s="219"/>
      <c r="W2" s="219"/>
    </row>
    <row r="3" spans="1:28" x14ac:dyDescent="0.25">
      <c r="A3" s="333" t="s">
        <v>425</v>
      </c>
      <c r="B3" s="333" t="s">
        <v>7</v>
      </c>
      <c r="C3" s="333" t="s">
        <v>426</v>
      </c>
      <c r="D3" s="333" t="s">
        <v>427</v>
      </c>
      <c r="E3" s="278" t="s">
        <v>426</v>
      </c>
      <c r="F3" s="278" t="s">
        <v>427</v>
      </c>
      <c r="I3" s="334">
        <f>SUM(J3:U3)</f>
        <v>26469420.8618</v>
      </c>
      <c r="J3" s="219">
        <v>2672915.3330399999</v>
      </c>
      <c r="K3" s="219">
        <v>2614548.304</v>
      </c>
      <c r="L3" s="219">
        <v>2071826.8162800001</v>
      </c>
      <c r="M3" s="219">
        <v>2064579.37228</v>
      </c>
      <c r="N3" s="219">
        <v>2062550.0879600001</v>
      </c>
      <c r="O3" s="219">
        <v>2059071.3148400001</v>
      </c>
      <c r="P3" s="219">
        <v>2058563.99376</v>
      </c>
      <c r="Q3" s="219">
        <v>2061897.818</v>
      </c>
      <c r="R3" s="219">
        <v>2061897.818</v>
      </c>
      <c r="S3" s="219">
        <v>2063347.3068000001</v>
      </c>
      <c r="T3" s="219">
        <v>2059071.3148400001</v>
      </c>
      <c r="U3" s="219">
        <v>2619151.3820000002</v>
      </c>
      <c r="V3" s="335">
        <f>SUM(L3:T3)</f>
        <v>18562805.84276</v>
      </c>
      <c r="W3" s="335">
        <f>U3+J3+K3</f>
        <v>7906615.0190399997</v>
      </c>
      <c r="Z3" s="160">
        <f>V3+V7</f>
        <v>18571140.403360002</v>
      </c>
      <c r="AA3" s="160">
        <f>W3+W7</f>
        <v>7909837.1736399997</v>
      </c>
      <c r="AB3" s="150">
        <f>SUM(Z3:AA3)</f>
        <v>26480977.577</v>
      </c>
    </row>
    <row r="4" spans="1:28" x14ac:dyDescent="0.25">
      <c r="A4" s="333" t="s">
        <v>425</v>
      </c>
      <c r="B4" s="333" t="s">
        <v>7</v>
      </c>
      <c r="C4" s="333" t="s">
        <v>426</v>
      </c>
      <c r="D4" s="333" t="s">
        <v>427</v>
      </c>
      <c r="E4" s="278" t="s">
        <v>426</v>
      </c>
      <c r="F4" s="278" t="s">
        <v>427</v>
      </c>
      <c r="I4" s="336">
        <f>SUM(J4:U4)</f>
        <v>56286710.253771521</v>
      </c>
      <c r="J4" s="219">
        <v>5808117.679056</v>
      </c>
      <c r="K4" s="219">
        <v>3353495.9377919999</v>
      </c>
      <c r="L4" s="219">
        <v>3499327.6261631995</v>
      </c>
      <c r="M4" s="219">
        <v>3429957.3168895999</v>
      </c>
      <c r="N4" s="219">
        <v>2890976.1417983994</v>
      </c>
      <c r="O4" s="219">
        <v>5164738.6107494403</v>
      </c>
      <c r="P4" s="219">
        <v>4795398.2560665598</v>
      </c>
      <c r="Q4" s="219">
        <v>4708365.0600960003</v>
      </c>
      <c r="R4" s="219">
        <v>5266627.5839999998</v>
      </c>
      <c r="S4" s="219">
        <v>5161849.0000895998</v>
      </c>
      <c r="T4" s="219">
        <v>5420258.1805107202</v>
      </c>
      <c r="U4" s="219">
        <v>6787598.860559999</v>
      </c>
      <c r="V4" s="337">
        <f>SUM(L4:T4)</f>
        <v>40337497.776363514</v>
      </c>
      <c r="W4" s="337">
        <f>U4+J4+K4</f>
        <v>15949212.477407999</v>
      </c>
      <c r="X4" s="278">
        <f>+W4+V4+V5+W5+V8+V9+W8+W9</f>
        <v>89576427.862622395</v>
      </c>
    </row>
    <row r="5" spans="1:28" x14ac:dyDescent="0.25">
      <c r="A5" s="333" t="s">
        <v>425</v>
      </c>
      <c r="B5" s="333" t="s">
        <v>7</v>
      </c>
      <c r="C5" s="333" t="s">
        <v>426</v>
      </c>
      <c r="D5" s="333" t="s">
        <v>427</v>
      </c>
      <c r="I5" s="336">
        <f>SUM(J5:U5)</f>
        <v>33223067.274666864</v>
      </c>
      <c r="J5" s="219">
        <v>5213951.2234656001</v>
      </c>
      <c r="K5" s="219">
        <v>596115.22751999996</v>
      </c>
      <c r="L5" s="219">
        <v>1906470.6196124167</v>
      </c>
      <c r="M5" s="219">
        <v>2109091.6199541045</v>
      </c>
      <c r="N5" s="219">
        <v>2099230.3439151365</v>
      </c>
      <c r="O5" s="219">
        <v>3020329.0547468006</v>
      </c>
      <c r="P5" s="219">
        <v>2804327.3585577602</v>
      </c>
      <c r="Q5" s="219">
        <v>2753769.5912056002</v>
      </c>
      <c r="R5" s="219">
        <v>3080173.3378796005</v>
      </c>
      <c r="S5" s="219">
        <v>3018810.0018866402</v>
      </c>
      <c r="T5" s="219">
        <v>3169850.2950808005</v>
      </c>
      <c r="U5" s="219">
        <v>3450948.6008424</v>
      </c>
      <c r="V5" s="337">
        <f>SUM(L5:T5)</f>
        <v>23962052.22283886</v>
      </c>
      <c r="W5" s="337">
        <f>U5+J5+K5</f>
        <v>9261015.0518280007</v>
      </c>
    </row>
    <row r="6" spans="1:28" x14ac:dyDescent="0.25">
      <c r="A6" s="329" t="s">
        <v>428</v>
      </c>
      <c r="I6" s="331">
        <f>SUM(I7:I9)</f>
        <v>78207.049384017228</v>
      </c>
      <c r="J6" s="332"/>
      <c r="K6" s="332"/>
      <c r="L6" s="332"/>
      <c r="M6" s="332"/>
      <c r="N6" s="332"/>
      <c r="O6" s="332"/>
      <c r="P6" s="332"/>
      <c r="Q6" s="332"/>
      <c r="R6" s="332"/>
      <c r="S6" s="332"/>
      <c r="T6" s="332"/>
      <c r="U6" s="332"/>
      <c r="V6" s="219">
        <f>V5+V4+V3</f>
        <v>82862355.841962367</v>
      </c>
      <c r="W6" s="219">
        <f>W5+W4+W3</f>
        <v>33116842.548276</v>
      </c>
    </row>
    <row r="7" spans="1:28" x14ac:dyDescent="0.25">
      <c r="A7" s="333" t="s">
        <v>425</v>
      </c>
      <c r="B7" s="333" t="s">
        <v>7</v>
      </c>
      <c r="C7" s="333" t="s">
        <v>426</v>
      </c>
      <c r="D7" s="333" t="s">
        <v>427</v>
      </c>
      <c r="E7" s="278" t="s">
        <v>426</v>
      </c>
      <c r="F7" s="278" t="s">
        <v>427</v>
      </c>
      <c r="I7" s="336">
        <f>SUM(J7:U7)</f>
        <v>11556.715200000001</v>
      </c>
      <c r="J7" s="219">
        <v>1288.86184</v>
      </c>
      <c r="K7" s="219">
        <v>1288.86184</v>
      </c>
      <c r="L7" s="219">
        <v>1014.64216</v>
      </c>
      <c r="M7" s="219">
        <v>942.16772000000003</v>
      </c>
      <c r="N7" s="219">
        <v>942.16772000000003</v>
      </c>
      <c r="O7" s="219">
        <v>942.16772000000003</v>
      </c>
      <c r="P7" s="219">
        <v>942.16772000000003</v>
      </c>
      <c r="Q7" s="219">
        <v>942.16772000000003</v>
      </c>
      <c r="R7" s="219">
        <v>942.16772000000003</v>
      </c>
      <c r="S7" s="219">
        <v>942.16772000000003</v>
      </c>
      <c r="T7" s="219">
        <v>724.74440000000004</v>
      </c>
      <c r="U7" s="219">
        <v>644.43092000000001</v>
      </c>
      <c r="V7" s="335">
        <f>SUM(L7:T7)</f>
        <v>8334.5606000000007</v>
      </c>
      <c r="W7" s="335">
        <f>U7+J7+K7</f>
        <v>3222.1545999999998</v>
      </c>
      <c r="X7" s="278">
        <f>+W7+V7</f>
        <v>11556.715200000001</v>
      </c>
    </row>
    <row r="8" spans="1:28" x14ac:dyDescent="0.25">
      <c r="A8" s="333" t="s">
        <v>425</v>
      </c>
      <c r="B8" s="333" t="s">
        <v>7</v>
      </c>
      <c r="C8" s="333" t="s">
        <v>426</v>
      </c>
      <c r="D8" s="333" t="s">
        <v>427</v>
      </c>
      <c r="E8" s="278" t="s">
        <v>426</v>
      </c>
      <c r="F8" s="278" t="s">
        <v>427</v>
      </c>
      <c r="I8" s="336">
        <f>SUM(J8:U8)</f>
        <v>36168.367044923078</v>
      </c>
      <c r="J8" s="219">
        <v>5773.8292726153841</v>
      </c>
      <c r="K8" s="219">
        <v>5756.0440999384609</v>
      </c>
      <c r="L8" s="219">
        <v>2964.6763008000003</v>
      </c>
      <c r="M8" s="219">
        <v>2664.2440447999998</v>
      </c>
      <c r="N8" s="219">
        <v>2946.0101632000005</v>
      </c>
      <c r="O8" s="219">
        <v>2664.2440447999998</v>
      </c>
      <c r="P8" s="219">
        <v>2707.3612800000001</v>
      </c>
      <c r="Q8" s="219">
        <v>2647.1976960000002</v>
      </c>
      <c r="R8" s="219">
        <v>2607.0886399999999</v>
      </c>
      <c r="S8" s="219">
        <v>2566.9795840000002</v>
      </c>
      <c r="T8" s="219">
        <v>1922.1493759999998</v>
      </c>
      <c r="U8" s="219">
        <v>948.54254276923075</v>
      </c>
      <c r="V8" s="337">
        <f>SUM(L8:T8)</f>
        <v>23689.951129599998</v>
      </c>
      <c r="W8" s="337">
        <f>U8+J8+K8</f>
        <v>12478.415915323076</v>
      </c>
      <c r="X8" s="278">
        <f>+V8+W8</f>
        <v>36168.36704492307</v>
      </c>
    </row>
    <row r="9" spans="1:28" x14ac:dyDescent="0.25">
      <c r="A9" s="333" t="s">
        <v>425</v>
      </c>
      <c r="B9" s="333" t="s">
        <v>7</v>
      </c>
      <c r="C9" s="333" t="s">
        <v>426</v>
      </c>
      <c r="D9" s="333" t="s">
        <v>427</v>
      </c>
      <c r="I9" s="336">
        <f>SUM(J9:U9)</f>
        <v>30481.967139094155</v>
      </c>
      <c r="J9" s="219">
        <v>4569.8435892480002</v>
      </c>
      <c r="K9" s="219">
        <v>4577.6798457599998</v>
      </c>
      <c r="L9" s="219">
        <v>2711.3914688</v>
      </c>
      <c r="M9" s="219">
        <v>2512.2473438400002</v>
      </c>
      <c r="N9" s="219">
        <v>2161.9557752000001</v>
      </c>
      <c r="O9" s="219">
        <v>2326.1549480000003</v>
      </c>
      <c r="P9" s="219">
        <v>2052.4896600000002</v>
      </c>
      <c r="Q9" s="219">
        <v>1724.0913144000001</v>
      </c>
      <c r="R9" s="219">
        <v>2736.6528800000006</v>
      </c>
      <c r="S9" s="219">
        <v>2736.6528800000006</v>
      </c>
      <c r="T9" s="219">
        <v>1619.3212307692306</v>
      </c>
      <c r="U9" s="219">
        <v>753.48620307692306</v>
      </c>
      <c r="V9" s="337">
        <f>SUM(L9:T9)</f>
        <v>20580.957501009234</v>
      </c>
      <c r="W9" s="337">
        <f>U9+J9+K9</f>
        <v>9901.0096380849227</v>
      </c>
      <c r="X9" s="278">
        <f>+V9+W9</f>
        <v>30481.967139094158</v>
      </c>
    </row>
    <row r="10" spans="1:28" x14ac:dyDescent="0.25">
      <c r="A10" s="329" t="s">
        <v>429</v>
      </c>
      <c r="I10" s="331">
        <f>SUM(I11:I12)</f>
        <v>1589187369.1579618</v>
      </c>
      <c r="J10" s="332"/>
      <c r="K10" s="332"/>
      <c r="L10" s="332"/>
      <c r="M10" s="332"/>
      <c r="N10" s="332"/>
      <c r="O10" s="332"/>
      <c r="P10" s="332"/>
      <c r="Q10" s="332"/>
      <c r="R10" s="332"/>
      <c r="S10" s="332"/>
      <c r="T10" s="332"/>
      <c r="U10" s="332"/>
      <c r="V10" s="219">
        <f>V9+V8+V7</f>
        <v>52605.469230609233</v>
      </c>
      <c r="W10" s="219">
        <f>W9+W8+W7</f>
        <v>25601.580153408002</v>
      </c>
      <c r="X10" s="278">
        <f>+X9+X8</f>
        <v>66650.334184017236</v>
      </c>
    </row>
    <row r="11" spans="1:28" x14ac:dyDescent="0.25">
      <c r="A11" s="333" t="s">
        <v>9</v>
      </c>
      <c r="B11" s="333" t="s">
        <v>331</v>
      </c>
      <c r="C11" s="333" t="s">
        <v>430</v>
      </c>
      <c r="D11" s="333" t="s">
        <v>431</v>
      </c>
      <c r="E11" s="278" t="s">
        <v>430</v>
      </c>
      <c r="F11" s="278" t="s">
        <v>431</v>
      </c>
      <c r="I11" s="336">
        <f>SUM(J11:U11)</f>
        <v>1203836752.081898</v>
      </c>
      <c r="J11" s="219">
        <v>125762035.45088001</v>
      </c>
      <c r="K11" s="219">
        <v>123145239.23559099</v>
      </c>
      <c r="L11" s="219">
        <v>114835443.90669701</v>
      </c>
      <c r="M11" s="219">
        <v>115520460.35973699</v>
      </c>
      <c r="N11" s="219">
        <v>115885194.86589</v>
      </c>
      <c r="O11" s="219">
        <v>113221508.56944001</v>
      </c>
      <c r="P11" s="219">
        <f>112403345.84689-4207490.74</f>
        <v>108195855.10689001</v>
      </c>
      <c r="Q11" s="219">
        <v>52058421.800677598</v>
      </c>
      <c r="R11" s="219">
        <v>52226481.166931197</v>
      </c>
      <c r="S11" s="219">
        <v>50842698.327594005</v>
      </c>
      <c r="T11" s="219">
        <v>117220795.08784001</v>
      </c>
      <c r="U11" s="219">
        <v>114922618.20373</v>
      </c>
      <c r="V11" s="337">
        <f>SUM(L11:T11)</f>
        <v>840006859.19169676</v>
      </c>
      <c r="W11" s="337">
        <f>U11+J11+K11</f>
        <v>363829892.89020097</v>
      </c>
    </row>
    <row r="12" spans="1:28" x14ac:dyDescent="0.25">
      <c r="A12" s="333" t="s">
        <v>9</v>
      </c>
      <c r="B12" s="333" t="s">
        <v>331</v>
      </c>
      <c r="C12" s="333" t="s">
        <v>430</v>
      </c>
      <c r="D12" s="333" t="s">
        <v>431</v>
      </c>
      <c r="E12" s="278" t="s">
        <v>430</v>
      </c>
      <c r="F12" s="278" t="s">
        <v>431</v>
      </c>
      <c r="I12" s="336">
        <f>SUM(J12:U12)</f>
        <v>385350617.07606375</v>
      </c>
      <c r="J12" s="219">
        <v>36087335.114669994</v>
      </c>
      <c r="K12" s="219">
        <v>35146308.263976</v>
      </c>
      <c r="L12" s="219">
        <v>26841089.347015679</v>
      </c>
      <c r="M12" s="219">
        <v>26800579.239902399</v>
      </c>
      <c r="N12" s="219">
        <v>24844691.040479999</v>
      </c>
      <c r="O12" s="219">
        <v>26549108.482487999</v>
      </c>
      <c r="P12" s="219">
        <v>25135637.487506881</v>
      </c>
      <c r="Q12" s="219">
        <v>20720157.2811024</v>
      </c>
      <c r="R12" s="219">
        <v>26687542.301759999</v>
      </c>
      <c r="S12" s="219">
        <v>28624607.107199997</v>
      </c>
      <c r="T12" s="219">
        <v>33041269.382399995</v>
      </c>
      <c r="U12" s="219">
        <f>38129908.0275624+36742384</f>
        <v>74872292.02756241</v>
      </c>
      <c r="V12" s="337">
        <f>SUM(L12:T12)</f>
        <v>239244681.66985536</v>
      </c>
      <c r="W12" s="337">
        <f>U12+J12+K12</f>
        <v>146105935.4062084</v>
      </c>
    </row>
    <row r="13" spans="1:28" s="318" customFormat="1" x14ac:dyDescent="0.25">
      <c r="A13" s="329" t="s">
        <v>432</v>
      </c>
      <c r="I13" s="331">
        <f>SUM(I14:I15)</f>
        <v>61340986.456276469</v>
      </c>
      <c r="J13" s="221"/>
      <c r="K13" s="221"/>
      <c r="L13" s="221"/>
      <c r="M13" s="338"/>
      <c r="N13" s="338"/>
      <c r="O13" s="338"/>
      <c r="P13" s="221"/>
      <c r="Q13" s="221"/>
      <c r="R13" s="221"/>
      <c r="S13" s="221"/>
      <c r="T13" s="221"/>
      <c r="U13" s="221"/>
      <c r="V13" s="221">
        <f>+V12+V11</f>
        <v>1079251540.8615522</v>
      </c>
      <c r="W13" s="221">
        <f>+W12+W11</f>
        <v>509935828.29640937</v>
      </c>
    </row>
    <row r="14" spans="1:28" x14ac:dyDescent="0.25">
      <c r="A14" s="333" t="s">
        <v>9</v>
      </c>
      <c r="B14" s="333" t="s">
        <v>331</v>
      </c>
      <c r="C14" s="333" t="s">
        <v>430</v>
      </c>
      <c r="D14" s="333" t="s">
        <v>431</v>
      </c>
      <c r="I14" s="336">
        <f>SUM(J14:U14)</f>
        <v>15243600.432479998</v>
      </c>
      <c r="J14" s="219">
        <v>1648124.8702799999</v>
      </c>
      <c r="K14" s="219">
        <v>1648124.8702799999</v>
      </c>
      <c r="L14" s="219">
        <v>1219211.5818400001</v>
      </c>
      <c r="M14" s="219">
        <v>1219211.5818400001</v>
      </c>
      <c r="N14" s="219">
        <v>1219211.5818400001</v>
      </c>
      <c r="O14" s="219">
        <v>1171067.6880000001</v>
      </c>
      <c r="P14" s="219">
        <v>1171067.6880000001</v>
      </c>
      <c r="Q14" s="219">
        <v>1158055.8248000001</v>
      </c>
      <c r="R14" s="219">
        <v>1158055.8248000001</v>
      </c>
      <c r="S14" s="219">
        <v>1158055.8248000001</v>
      </c>
      <c r="T14" s="219">
        <v>1106008.372</v>
      </c>
      <c r="U14" s="219">
        <v>1367404.7239999999</v>
      </c>
      <c r="V14" s="337">
        <f>SUM(L14:T14)</f>
        <v>10579945.96792</v>
      </c>
      <c r="W14" s="337">
        <f>U14+J14+K14</f>
        <v>4663654.4645600002</v>
      </c>
    </row>
    <row r="15" spans="1:28" x14ac:dyDescent="0.25">
      <c r="A15" s="333" t="s">
        <v>9</v>
      </c>
      <c r="B15" s="333" t="s">
        <v>331</v>
      </c>
      <c r="C15" s="333" t="s">
        <v>430</v>
      </c>
      <c r="D15" s="333" t="s">
        <v>431</v>
      </c>
      <c r="I15" s="336">
        <f>SUM(J15:U15)</f>
        <v>46097386.023796469</v>
      </c>
      <c r="J15" s="219">
        <v>5199248.1144239996</v>
      </c>
      <c r="K15" s="219">
        <v>2847016.8521071197</v>
      </c>
      <c r="L15" s="219">
        <v>5401251.7562207999</v>
      </c>
      <c r="M15" s="219">
        <v>5358379.5717671039</v>
      </c>
      <c r="N15" s="219">
        <v>4206983.9163028793</v>
      </c>
      <c r="O15" s="219">
        <v>4491436.4962848006</v>
      </c>
      <c r="P15" s="219">
        <v>5108623.2004032005</v>
      </c>
      <c r="Q15" s="219">
        <v>2209783.1850710399</v>
      </c>
      <c r="R15" s="219">
        <v>2794785.3406915199</v>
      </c>
      <c r="S15" s="219">
        <v>2751007.5902447999</v>
      </c>
      <c r="T15" s="219">
        <v>1884815.9911776001</v>
      </c>
      <c r="U15" s="219">
        <v>3844054.009101599</v>
      </c>
      <c r="V15" s="337">
        <f>SUM(L15:T15)</f>
        <v>34207067.048163749</v>
      </c>
      <c r="W15" s="337">
        <f>U15+J15+K15</f>
        <v>11890318.97563272</v>
      </c>
    </row>
    <row r="16" spans="1:28" x14ac:dyDescent="0.25">
      <c r="A16" s="329" t="s">
        <v>17</v>
      </c>
      <c r="I16" s="331">
        <f>SUM(I17:I20)</f>
        <v>310547.50433695997</v>
      </c>
      <c r="J16" s="332"/>
      <c r="K16" s="332"/>
      <c r="L16" s="332"/>
      <c r="M16" s="332"/>
      <c r="N16" s="332"/>
      <c r="O16" s="332"/>
      <c r="P16" s="332"/>
      <c r="Q16" s="332"/>
      <c r="R16" s="332"/>
      <c r="S16" s="332"/>
      <c r="T16" s="332"/>
      <c r="U16" s="332"/>
      <c r="V16" s="219">
        <f>+V15+V14</f>
        <v>44787013.016083747</v>
      </c>
      <c r="W16" s="219">
        <f>+W15+W14</f>
        <v>16553973.44019272</v>
      </c>
    </row>
    <row r="17" spans="1:24" x14ac:dyDescent="0.25">
      <c r="A17" s="339" t="s">
        <v>18</v>
      </c>
      <c r="B17" s="339" t="s">
        <v>18</v>
      </c>
      <c r="C17" s="339" t="s">
        <v>433</v>
      </c>
      <c r="D17" s="339" t="s">
        <v>433</v>
      </c>
      <c r="E17" s="278" t="s">
        <v>434</v>
      </c>
      <c r="F17" s="278" t="s">
        <v>434</v>
      </c>
      <c r="I17" s="336">
        <f>SUM(J17:U17)</f>
        <v>34202.656694400001</v>
      </c>
      <c r="J17" s="340">
        <v>1193.1159312</v>
      </c>
      <c r="K17" s="340">
        <v>1193.1159312</v>
      </c>
      <c r="L17" s="340">
        <v>1193.1159312</v>
      </c>
      <c r="M17" s="340">
        <v>1193.1159312</v>
      </c>
      <c r="N17" s="340">
        <v>1193.1159312</v>
      </c>
      <c r="O17" s="340">
        <v>1193.1159312</v>
      </c>
      <c r="P17" s="340">
        <v>1193.1159312</v>
      </c>
      <c r="Q17" s="340">
        <v>5170.1690352000005</v>
      </c>
      <c r="R17" s="340">
        <v>5170.1690352000005</v>
      </c>
      <c r="S17" s="340">
        <v>5170.1690352000005</v>
      </c>
      <c r="T17" s="340">
        <v>5170.1690352000005</v>
      </c>
      <c r="U17" s="340">
        <v>5170.1690352000005</v>
      </c>
      <c r="V17" s="337">
        <f>SUM(L17:T17)</f>
        <v>26646.255796800004</v>
      </c>
      <c r="W17" s="337">
        <f>U17+J17+K17</f>
        <v>7556.4008976000005</v>
      </c>
      <c r="X17" s="278">
        <f>+V21+W21</f>
        <v>310547.50433695997</v>
      </c>
    </row>
    <row r="18" spans="1:24" x14ac:dyDescent="0.25">
      <c r="A18" s="339" t="s">
        <v>19</v>
      </c>
      <c r="B18" s="339" t="s">
        <v>435</v>
      </c>
      <c r="C18" s="339" t="s">
        <v>436</v>
      </c>
      <c r="D18" s="339" t="s">
        <v>437</v>
      </c>
      <c r="E18" s="278" t="s">
        <v>438</v>
      </c>
      <c r="F18" s="278" t="s">
        <v>439</v>
      </c>
      <c r="I18" s="336">
        <f>SUM(J18:U18)</f>
        <v>71018.888369087988</v>
      </c>
      <c r="J18" s="340">
        <v>7889.0696755199988</v>
      </c>
      <c r="K18" s="340">
        <v>3875.4376657919993</v>
      </c>
      <c r="L18" s="340">
        <v>1717.94850432</v>
      </c>
      <c r="M18" s="340">
        <v>1512.6629610240002</v>
      </c>
      <c r="N18" s="340">
        <v>1662.7508808959999</v>
      </c>
      <c r="O18" s="340">
        <v>1210.4714777280001</v>
      </c>
      <c r="P18" s="340">
        <v>1340.0928630720002</v>
      </c>
      <c r="Q18" s="340">
        <v>5106.2969984000001</v>
      </c>
      <c r="R18" s="340">
        <v>5698.8962026879999</v>
      </c>
      <c r="S18" s="340">
        <v>5724.4276876800004</v>
      </c>
      <c r="T18" s="340">
        <v>6634.1548108159996</v>
      </c>
      <c r="U18" s="340">
        <v>28646.678641151997</v>
      </c>
      <c r="V18" s="337">
        <f>SUM(L18:T18)</f>
        <v>30607.702386623998</v>
      </c>
      <c r="W18" s="337">
        <f>U18+J18+K18</f>
        <v>40411.185982463998</v>
      </c>
    </row>
    <row r="19" spans="1:24" x14ac:dyDescent="0.25">
      <c r="A19" s="339" t="s">
        <v>20</v>
      </c>
      <c r="B19" s="339" t="s">
        <v>440</v>
      </c>
      <c r="C19" s="339" t="s">
        <v>441</v>
      </c>
      <c r="D19" s="339" t="s">
        <v>442</v>
      </c>
      <c r="E19" s="278" t="s">
        <v>443</v>
      </c>
      <c r="F19" s="278" t="s">
        <v>444</v>
      </c>
      <c r="I19" s="336">
        <f>SUM(J19:U19)</f>
        <v>92715.574037407991</v>
      </c>
      <c r="J19" s="340">
        <v>7354.2918758399992</v>
      </c>
      <c r="K19" s="340">
        <v>3751.5395174399996</v>
      </c>
      <c r="L19" s="340">
        <v>2668.8617423999999</v>
      </c>
      <c r="M19" s="340">
        <v>2523.4989024000001</v>
      </c>
      <c r="N19" s="340">
        <v>2675.025126816</v>
      </c>
      <c r="O19" s="340">
        <v>1883.669825856</v>
      </c>
      <c r="P19" s="340">
        <v>2024.9625063359999</v>
      </c>
      <c r="Q19" s="340">
        <v>9322.6034719999989</v>
      </c>
      <c r="R19" s="340">
        <v>9977.7053376000003</v>
      </c>
      <c r="S19" s="340">
        <v>9394.6646772160002</v>
      </c>
      <c r="T19" s="340">
        <v>12306.844432063999</v>
      </c>
      <c r="U19" s="340">
        <v>28831.906621440001</v>
      </c>
      <c r="V19" s="337">
        <f>SUM(L19:T19)</f>
        <v>52777.836022687996</v>
      </c>
      <c r="W19" s="337">
        <f>U19+J19+K19</f>
        <v>39937.738014719995</v>
      </c>
    </row>
    <row r="20" spans="1:24" x14ac:dyDescent="0.25">
      <c r="A20" s="339" t="s">
        <v>21</v>
      </c>
      <c r="B20" s="339" t="s">
        <v>445</v>
      </c>
      <c r="C20" s="339" t="s">
        <v>446</v>
      </c>
      <c r="D20" s="339" t="s">
        <v>447</v>
      </c>
      <c r="E20" s="278" t="s">
        <v>448</v>
      </c>
      <c r="F20" s="278" t="s">
        <v>449</v>
      </c>
      <c r="I20" s="336">
        <f>SUM(J20:U20)</f>
        <v>112610.385236064</v>
      </c>
      <c r="J20" s="340">
        <v>10226.939014512001</v>
      </c>
      <c r="K20" s="340">
        <v>6363.4925898719994</v>
      </c>
      <c r="L20" s="340">
        <v>3047.2452360960001</v>
      </c>
      <c r="M20" s="340">
        <v>3000.7254048</v>
      </c>
      <c r="N20" s="340">
        <v>3088.0727673599995</v>
      </c>
      <c r="O20" s="340">
        <v>2851.1553143040001</v>
      </c>
      <c r="P20" s="340">
        <v>2774.5055500799999</v>
      </c>
      <c r="Q20" s="340">
        <v>11550.789053440001</v>
      </c>
      <c r="R20" s="340">
        <v>11950.558630400001</v>
      </c>
      <c r="S20" s="340">
        <v>11509.536235391999</v>
      </c>
      <c r="T20" s="340">
        <v>13223.016688128</v>
      </c>
      <c r="U20" s="340">
        <v>33024.348751680001</v>
      </c>
      <c r="V20" s="337">
        <f>SUM(L20:T20)</f>
        <v>62995.604880000006</v>
      </c>
      <c r="W20" s="337">
        <f>U20+J20+K20</f>
        <v>49614.780356064002</v>
      </c>
    </row>
    <row r="21" spans="1:24" x14ac:dyDescent="0.25">
      <c r="A21" s="329" t="s">
        <v>12</v>
      </c>
      <c r="B21" s="329"/>
      <c r="C21" s="329"/>
      <c r="D21" s="329"/>
      <c r="E21" s="329"/>
      <c r="F21" s="329"/>
      <c r="G21" s="329"/>
      <c r="H21" s="329"/>
      <c r="I21" s="331">
        <f>SUM(I22:I25)</f>
        <v>30687078.22160878</v>
      </c>
      <c r="J21" s="341"/>
      <c r="K21" s="341"/>
      <c r="L21" s="341"/>
      <c r="M21" s="341"/>
      <c r="N21" s="341"/>
      <c r="O21" s="341"/>
      <c r="P21" s="341"/>
      <c r="Q21" s="341"/>
      <c r="R21" s="341"/>
      <c r="S21" s="341"/>
      <c r="T21" s="341"/>
      <c r="U21" s="341"/>
      <c r="V21" s="219">
        <f>+V20+V19+V18+V17</f>
        <v>173027.39908611198</v>
      </c>
      <c r="W21" s="219">
        <f>+W20+W19+W18+W17</f>
        <v>137520.10525084799</v>
      </c>
    </row>
    <row r="22" spans="1:24" x14ac:dyDescent="0.25">
      <c r="A22" s="333" t="s">
        <v>13</v>
      </c>
      <c r="B22" s="333" t="s">
        <v>13</v>
      </c>
      <c r="C22" s="333" t="s">
        <v>434</v>
      </c>
      <c r="D22" s="333" t="s">
        <v>434</v>
      </c>
      <c r="F22" s="278" t="s">
        <v>433</v>
      </c>
      <c r="I22" s="336">
        <f>SUM(J22:U22)</f>
        <v>1264240.7869824001</v>
      </c>
      <c r="J22" s="342">
        <v>104786.98279200001</v>
      </c>
      <c r="K22" s="342">
        <v>105919.8150384</v>
      </c>
      <c r="L22" s="342">
        <v>105919.8150384</v>
      </c>
      <c r="M22" s="342">
        <v>105919.8150384</v>
      </c>
      <c r="N22" s="342">
        <v>105353.3989152</v>
      </c>
      <c r="O22" s="342">
        <v>105919.8150384</v>
      </c>
      <c r="P22" s="342">
        <v>104220.56666880001</v>
      </c>
      <c r="Q22" s="342">
        <v>105919.8150384</v>
      </c>
      <c r="R22" s="342">
        <v>104220.56666880001</v>
      </c>
      <c r="S22" s="342">
        <v>105919.8150384</v>
      </c>
      <c r="T22" s="342">
        <v>105919.8150384</v>
      </c>
      <c r="U22" s="342">
        <v>104220.56666880001</v>
      </c>
      <c r="V22" s="337">
        <f>SUM(L22:T22)</f>
        <v>949313.42248319997</v>
      </c>
      <c r="W22" s="337">
        <f>U22+J22+K22</f>
        <v>314927.36449920002</v>
      </c>
    </row>
    <row r="23" spans="1:24" x14ac:dyDescent="0.25">
      <c r="A23" s="333" t="s">
        <v>14</v>
      </c>
      <c r="B23" s="333" t="s">
        <v>450</v>
      </c>
      <c r="C23" s="333" t="s">
        <v>438</v>
      </c>
      <c r="D23" s="333" t="s">
        <v>439</v>
      </c>
      <c r="F23" s="278" t="s">
        <v>437</v>
      </c>
      <c r="I23" s="336">
        <f>SUM(J23:U23)</f>
        <v>8025453.3474392481</v>
      </c>
      <c r="J23" s="342">
        <v>1295042.32459008</v>
      </c>
      <c r="K23" s="342">
        <v>1277255.98919424</v>
      </c>
      <c r="L23" s="342">
        <v>591057.59875289607</v>
      </c>
      <c r="M23" s="342">
        <v>501436.34959932807</v>
      </c>
      <c r="N23" s="342">
        <v>476077.64143795206</v>
      </c>
      <c r="O23" s="342">
        <v>369531.80862576008</v>
      </c>
      <c r="P23" s="342">
        <v>392579.55561318406</v>
      </c>
      <c r="Q23" s="342">
        <v>417449.651104288</v>
      </c>
      <c r="R23" s="342">
        <v>438872.78938880004</v>
      </c>
      <c r="S23" s="342">
        <v>449894.22496480006</v>
      </c>
      <c r="T23" s="342">
        <v>559700.30953918397</v>
      </c>
      <c r="U23" s="342">
        <v>1256555.1046287357</v>
      </c>
      <c r="V23" s="337">
        <f>SUM(L23:T23)</f>
        <v>4196599.9290261921</v>
      </c>
      <c r="W23" s="337">
        <f>U23+J23+K23</f>
        <v>3828853.4184130556</v>
      </c>
    </row>
    <row r="24" spans="1:24" x14ac:dyDescent="0.25">
      <c r="A24" s="333" t="s">
        <v>15</v>
      </c>
      <c r="B24" s="333" t="s">
        <v>451</v>
      </c>
      <c r="C24" s="333" t="s">
        <v>443</v>
      </c>
      <c r="D24" s="333" t="s">
        <v>444</v>
      </c>
      <c r="F24" s="278" t="s">
        <v>442</v>
      </c>
      <c r="I24" s="336">
        <f>SUM(J24:U24)</f>
        <v>11149306.256207936</v>
      </c>
      <c r="J24" s="342">
        <v>1504158.2649599998</v>
      </c>
      <c r="K24" s="342">
        <v>1455816.5897932798</v>
      </c>
      <c r="L24" s="342">
        <v>921719.73880078411</v>
      </c>
      <c r="M24" s="342">
        <v>822158.01624510402</v>
      </c>
      <c r="N24" s="342">
        <v>788038.23724147188</v>
      </c>
      <c r="O24" s="342">
        <v>629942.63968820788</v>
      </c>
      <c r="P24" s="342">
        <v>676233.048451968</v>
      </c>
      <c r="Q24" s="342">
        <v>646317.5891788</v>
      </c>
      <c r="R24" s="342">
        <v>683615.15491852805</v>
      </c>
      <c r="S24" s="342">
        <v>686457.59927360003</v>
      </c>
      <c r="T24" s="342">
        <v>812470.04812019202</v>
      </c>
      <c r="U24" s="342">
        <v>1522379.3295359998</v>
      </c>
      <c r="V24" s="337">
        <f>SUM(L24:T24)</f>
        <v>6666952.0719186561</v>
      </c>
      <c r="W24" s="337">
        <f>U24+J24+K24</f>
        <v>4482354.1842892794</v>
      </c>
    </row>
    <row r="25" spans="1:24" x14ac:dyDescent="0.25">
      <c r="A25" s="333" t="s">
        <v>16</v>
      </c>
      <c r="B25" s="333" t="s">
        <v>452</v>
      </c>
      <c r="C25" s="333" t="s">
        <v>448</v>
      </c>
      <c r="D25" s="333" t="s">
        <v>449</v>
      </c>
      <c r="F25" s="278" t="s">
        <v>447</v>
      </c>
      <c r="I25" s="336">
        <f>SUM(J25:U25)</f>
        <v>10248077.8309792</v>
      </c>
      <c r="J25" s="342">
        <v>1339899.7699889999</v>
      </c>
      <c r="K25" s="342">
        <v>1410488.8490285999</v>
      </c>
      <c r="L25" s="342">
        <v>736376.9838353279</v>
      </c>
      <c r="M25" s="342">
        <v>743785.38146950398</v>
      </c>
      <c r="N25" s="342">
        <v>660789.76592678402</v>
      </c>
      <c r="O25" s="342">
        <v>643588.48580364801</v>
      </c>
      <c r="P25" s="342">
        <v>667186.11187251203</v>
      </c>
      <c r="Q25" s="342">
        <v>688821.92272115196</v>
      </c>
      <c r="R25" s="342">
        <v>666653.39110400004</v>
      </c>
      <c r="S25" s="342">
        <v>682175.164645568</v>
      </c>
      <c r="T25" s="342">
        <v>727258.72068608005</v>
      </c>
      <c r="U25" s="342">
        <v>1281053.2838970241</v>
      </c>
      <c r="V25" s="337">
        <f>SUM(L25:T25)</f>
        <v>6216635.9280645754</v>
      </c>
      <c r="W25" s="337">
        <f>U25+J25+K25</f>
        <v>4031441.9029146242</v>
      </c>
    </row>
    <row r="26" spans="1:24" x14ac:dyDescent="0.25">
      <c r="A26" s="329" t="s">
        <v>22</v>
      </c>
      <c r="I26" s="331">
        <f>+I27</f>
        <v>83104871.201844469</v>
      </c>
      <c r="J26" s="332"/>
      <c r="K26" s="332"/>
      <c r="L26" s="332"/>
      <c r="M26" s="332"/>
      <c r="N26" s="332"/>
      <c r="O26" s="332"/>
      <c r="P26" s="332"/>
      <c r="Q26" s="332"/>
      <c r="R26" s="332"/>
      <c r="S26" s="332"/>
      <c r="T26" s="332"/>
      <c r="U26" s="332"/>
      <c r="V26" s="219">
        <f>+V25+V24+V23+V22</f>
        <v>18029501.351492621</v>
      </c>
      <c r="W26" s="219">
        <f>+W25+W24+W23+W22</f>
        <v>12657576.870116159</v>
      </c>
      <c r="X26" s="278">
        <f>+V26+W26</f>
        <v>30687078.22160878</v>
      </c>
    </row>
    <row r="27" spans="1:24" x14ac:dyDescent="0.25">
      <c r="A27" s="343" t="s">
        <v>23</v>
      </c>
      <c r="B27" s="343" t="s">
        <v>453</v>
      </c>
      <c r="C27" s="343" t="s">
        <v>454</v>
      </c>
      <c r="D27" s="343" t="s">
        <v>455</v>
      </c>
      <c r="E27" s="278" t="s">
        <v>454</v>
      </c>
      <c r="F27" s="278" t="s">
        <v>455</v>
      </c>
      <c r="I27" s="336">
        <f>SUM(J27:U27)</f>
        <v>83104871.201844469</v>
      </c>
      <c r="J27" s="344">
        <v>7104004.6272000009</v>
      </c>
      <c r="K27" s="344">
        <v>6950984.348952</v>
      </c>
      <c r="L27" s="344">
        <v>6422693.0508000003</v>
      </c>
      <c r="M27" s="344">
        <v>6836438.9574000007</v>
      </c>
      <c r="N27" s="344">
        <v>6677662.8196584508</v>
      </c>
      <c r="O27" s="344">
        <v>7237053.7668000003</v>
      </c>
      <c r="P27" s="344">
        <v>6220786.6190339997</v>
      </c>
      <c r="Q27" s="344">
        <v>6641653.9643999999</v>
      </c>
      <c r="R27" s="344">
        <v>6629273.8200000003</v>
      </c>
      <c r="S27" s="344">
        <v>6885734.7779999999</v>
      </c>
      <c r="T27" s="344">
        <v>7477871.6376</v>
      </c>
      <c r="U27" s="344">
        <v>8020712.8120000008</v>
      </c>
      <c r="V27" s="345">
        <f>SUM(L27:T27)</f>
        <v>61029169.413692445</v>
      </c>
      <c r="W27" s="345">
        <f>U27+J27+K27</f>
        <v>22075701.788152002</v>
      </c>
    </row>
    <row r="28" spans="1:24" x14ac:dyDescent="0.25">
      <c r="A28" s="329" t="s">
        <v>24</v>
      </c>
      <c r="I28" s="331">
        <f>+I29</f>
        <v>26374477.544500001</v>
      </c>
      <c r="J28" s="332"/>
      <c r="K28" s="332"/>
      <c r="L28" s="332"/>
      <c r="M28" s="332"/>
      <c r="N28" s="332"/>
      <c r="O28" s="332"/>
      <c r="P28" s="332"/>
      <c r="Q28" s="332"/>
      <c r="R28" s="332"/>
      <c r="S28" s="332"/>
      <c r="T28" s="332"/>
      <c r="U28" s="332"/>
      <c r="V28" s="219">
        <f>+V27</f>
        <v>61029169.413692445</v>
      </c>
      <c r="W28" s="219">
        <f>+W27</f>
        <v>22075701.788152002</v>
      </c>
      <c r="X28" s="278">
        <f>+W28+V28</f>
        <v>83104871.201844454</v>
      </c>
    </row>
    <row r="29" spans="1:24" x14ac:dyDescent="0.25">
      <c r="A29" s="343" t="s">
        <v>23</v>
      </c>
      <c r="B29" s="343" t="s">
        <v>453</v>
      </c>
      <c r="C29" s="343" t="s">
        <v>454</v>
      </c>
      <c r="D29" s="343" t="s">
        <v>455</v>
      </c>
      <c r="E29" s="278" t="s">
        <v>454</v>
      </c>
      <c r="F29" s="278" t="s">
        <v>455</v>
      </c>
      <c r="I29" s="336">
        <f>SUM(J29:U29)</f>
        <v>26374477.544500001</v>
      </c>
      <c r="J29" s="219">
        <v>3311948.2251599999</v>
      </c>
      <c r="K29" s="219">
        <v>4467372.432</v>
      </c>
      <c r="L29" s="219">
        <v>2864921.9507999998</v>
      </c>
      <c r="M29" s="219">
        <v>2139464.5272000004</v>
      </c>
      <c r="N29" s="219">
        <v>2279821.3074000003</v>
      </c>
      <c r="O29" s="219">
        <v>1755627.1668</v>
      </c>
      <c r="P29" s="219">
        <v>1710863.5050000001</v>
      </c>
      <c r="Q29" s="219">
        <v>1283981.2128000001</v>
      </c>
      <c r="R29" s="219">
        <v>985704.87599999993</v>
      </c>
      <c r="S29" s="219">
        <v>620879.31359999999</v>
      </c>
      <c r="T29" s="219">
        <v>406650.19589999999</v>
      </c>
      <c r="U29" s="219">
        <v>4547242.8318400001</v>
      </c>
      <c r="V29" s="345">
        <f>SUM(L29:T29)</f>
        <v>14047914.055500003</v>
      </c>
      <c r="W29" s="345">
        <f>U29+J29+K29</f>
        <v>12326563.489</v>
      </c>
    </row>
    <row r="30" spans="1:24" x14ac:dyDescent="0.25">
      <c r="A30" s="329" t="s">
        <v>31</v>
      </c>
      <c r="I30" s="331">
        <f>SUM(I31:I34)</f>
        <v>290772.94735500001</v>
      </c>
      <c r="J30" s="332"/>
      <c r="K30" s="332"/>
      <c r="L30" s="332"/>
      <c r="M30" s="332"/>
      <c r="N30" s="332"/>
      <c r="O30" s="332"/>
      <c r="P30" s="332"/>
      <c r="Q30" s="332"/>
      <c r="R30" s="332"/>
      <c r="S30" s="332"/>
      <c r="T30" s="332"/>
      <c r="U30" s="332"/>
      <c r="V30" s="219">
        <f>+V29</f>
        <v>14047914.055500003</v>
      </c>
      <c r="W30" s="219">
        <f>+W29</f>
        <v>12326563.489</v>
      </c>
      <c r="X30" s="278">
        <f>+W30+V30</f>
        <v>26374477.544500001</v>
      </c>
    </row>
    <row r="31" spans="1:24" x14ac:dyDescent="0.25">
      <c r="A31" s="339" t="s">
        <v>32</v>
      </c>
      <c r="B31" s="339" t="s">
        <v>32</v>
      </c>
      <c r="C31" s="339" t="s">
        <v>456</v>
      </c>
      <c r="D31" s="339" t="s">
        <v>456</v>
      </c>
      <c r="E31" s="278" t="s">
        <v>457</v>
      </c>
      <c r="F31" s="278" t="s">
        <v>457</v>
      </c>
      <c r="I31" s="336">
        <f>SUM(J31:U31)</f>
        <v>33818.400000000001</v>
      </c>
      <c r="J31" s="219">
        <v>2818.2</v>
      </c>
      <c r="K31" s="219">
        <v>2818.2</v>
      </c>
      <c r="L31" s="219">
        <v>2818.2</v>
      </c>
      <c r="M31" s="219">
        <v>2818.2</v>
      </c>
      <c r="N31" s="219">
        <v>2818.2</v>
      </c>
      <c r="O31" s="219">
        <v>2818.2</v>
      </c>
      <c r="P31" s="219">
        <v>2818.2</v>
      </c>
      <c r="Q31" s="219">
        <v>2818.2</v>
      </c>
      <c r="R31" s="219">
        <v>2818.2</v>
      </c>
      <c r="S31" s="219">
        <v>2818.2</v>
      </c>
      <c r="T31" s="219">
        <v>2818.2</v>
      </c>
      <c r="U31" s="219">
        <v>2818.2</v>
      </c>
      <c r="V31" s="337">
        <f>SUM(L31:T31)</f>
        <v>25363.800000000003</v>
      </c>
      <c r="W31" s="337">
        <f>U31+J31+K31</f>
        <v>8454.5999999999985</v>
      </c>
    </row>
    <row r="32" spans="1:24" x14ac:dyDescent="0.25">
      <c r="A32" s="339" t="s">
        <v>33</v>
      </c>
      <c r="B32" s="339" t="s">
        <v>458</v>
      </c>
      <c r="C32" s="339" t="s">
        <v>459</v>
      </c>
      <c r="D32" s="339" t="s">
        <v>460</v>
      </c>
      <c r="E32" s="278" t="s">
        <v>461</v>
      </c>
      <c r="F32" s="278" t="s">
        <v>462</v>
      </c>
      <c r="I32" s="336">
        <f>SUM(J32:U32)</f>
        <v>67951.113794999997</v>
      </c>
      <c r="J32" s="219">
        <v>6676.9657500000003</v>
      </c>
      <c r="K32" s="219">
        <v>6674.3722499999994</v>
      </c>
      <c r="L32" s="219">
        <v>9254.9037599999992</v>
      </c>
      <c r="M32" s="219">
        <v>5577.1775399999997</v>
      </c>
      <c r="N32" s="219">
        <v>5162.4654599999994</v>
      </c>
      <c r="O32" s="219">
        <v>4747.3159199999991</v>
      </c>
      <c r="P32" s="219">
        <v>4448.9681999999993</v>
      </c>
      <c r="Q32" s="219">
        <v>4232.4255000000003</v>
      </c>
      <c r="R32" s="219">
        <v>4198.3036199999997</v>
      </c>
      <c r="S32" s="219">
        <v>4390.7860199999996</v>
      </c>
      <c r="T32" s="219">
        <v>5234.2089000000005</v>
      </c>
      <c r="U32" s="219">
        <v>7353.220875</v>
      </c>
      <c r="V32" s="337">
        <f>SUM(L32:T32)</f>
        <v>47246.554919999995</v>
      </c>
      <c r="W32" s="337">
        <f>U32+J32+K32</f>
        <v>20704.558874999999</v>
      </c>
    </row>
    <row r="33" spans="1:29" x14ac:dyDescent="0.25">
      <c r="A33" s="339" t="s">
        <v>34</v>
      </c>
      <c r="B33" s="339" t="s">
        <v>463</v>
      </c>
      <c r="C33" s="339" t="s">
        <v>464</v>
      </c>
      <c r="D33" s="339" t="s">
        <v>465</v>
      </c>
      <c r="E33" s="278" t="s">
        <v>466</v>
      </c>
      <c r="F33" s="278" t="s">
        <v>467</v>
      </c>
      <c r="I33" s="336">
        <f>SUM(J33:U33)</f>
        <v>96953.453549999991</v>
      </c>
      <c r="J33" s="219">
        <v>9935.4334499999986</v>
      </c>
      <c r="K33" s="219">
        <v>10526.936849999998</v>
      </c>
      <c r="L33" s="219">
        <v>12104.449874999998</v>
      </c>
      <c r="M33" s="219">
        <v>8010.2295000000004</v>
      </c>
      <c r="N33" s="219">
        <v>7450.2067500000003</v>
      </c>
      <c r="O33" s="219">
        <v>6806.2049999999999</v>
      </c>
      <c r="P33" s="219">
        <v>6642.6412500000006</v>
      </c>
      <c r="Q33" s="219">
        <v>6359.212125</v>
      </c>
      <c r="R33" s="219">
        <v>6190.7658749999991</v>
      </c>
      <c r="S33" s="219">
        <v>5930.7727499999992</v>
      </c>
      <c r="T33" s="219">
        <v>6349.935375</v>
      </c>
      <c r="U33" s="219">
        <v>10646.66475</v>
      </c>
      <c r="V33" s="337">
        <f>SUM(L33:T33)</f>
        <v>65844.418499999985</v>
      </c>
      <c r="W33" s="337">
        <f>U33+J33+K33</f>
        <v>31109.035049999999</v>
      </c>
    </row>
    <row r="34" spans="1:29" x14ac:dyDescent="0.25">
      <c r="A34" s="339" t="s">
        <v>35</v>
      </c>
      <c r="B34" s="339" t="s">
        <v>468</v>
      </c>
      <c r="C34" s="339" t="s">
        <v>469</v>
      </c>
      <c r="D34" s="339" t="s">
        <v>470</v>
      </c>
      <c r="E34" s="278" t="s">
        <v>471</v>
      </c>
      <c r="F34" s="278" t="s">
        <v>472</v>
      </c>
      <c r="I34" s="336">
        <f>SUM(J34:U34)</f>
        <v>92049.980009999999</v>
      </c>
      <c r="J34" s="219">
        <v>8937.6042749999997</v>
      </c>
      <c r="K34" s="219">
        <v>10618.624620000001</v>
      </c>
      <c r="L34" s="219">
        <v>9040.278225</v>
      </c>
      <c r="M34" s="219">
        <v>7695.5071050000006</v>
      </c>
      <c r="N34" s="219">
        <v>7605.5687400000006</v>
      </c>
      <c r="O34" s="219">
        <v>8105.1004649999995</v>
      </c>
      <c r="P34" s="219">
        <v>7462.165755</v>
      </c>
      <c r="Q34" s="219">
        <v>5579.1237149999997</v>
      </c>
      <c r="R34" s="219">
        <v>5663.625</v>
      </c>
      <c r="S34" s="219">
        <v>5912.8244999999997</v>
      </c>
      <c r="T34" s="219">
        <v>6343.26</v>
      </c>
      <c r="U34" s="219">
        <v>9086.2976099999996</v>
      </c>
      <c r="V34" s="337">
        <f>SUM(L34:T34)</f>
        <v>63407.453505000005</v>
      </c>
      <c r="W34" s="337">
        <f>U34+J34+K34</f>
        <v>28642.526505000002</v>
      </c>
    </row>
    <row r="35" spans="1:29" x14ac:dyDescent="0.25">
      <c r="A35" s="329" t="s">
        <v>26</v>
      </c>
      <c r="B35" s="214"/>
      <c r="C35" s="214"/>
      <c r="D35" s="214"/>
      <c r="E35" s="214"/>
      <c r="F35" s="214"/>
      <c r="G35" s="214"/>
      <c r="H35" s="214"/>
      <c r="I35" s="331">
        <f>SUM(I36:I39)</f>
        <v>64238379.247704998</v>
      </c>
      <c r="J35" s="341"/>
      <c r="K35" s="341"/>
      <c r="L35" s="341"/>
      <c r="M35" s="341"/>
      <c r="N35" s="341"/>
      <c r="O35" s="341"/>
      <c r="P35" s="341"/>
      <c r="Q35" s="341"/>
      <c r="R35" s="341"/>
      <c r="S35" s="341"/>
      <c r="T35" s="341"/>
      <c r="U35" s="341"/>
      <c r="V35" s="219">
        <f>+V34+V33+V32+V31</f>
        <v>201862.22692499997</v>
      </c>
      <c r="W35" s="219">
        <f>+W34+W33+W32+W31</f>
        <v>88910.720429999987</v>
      </c>
      <c r="X35" s="278">
        <f>+W35+V35</f>
        <v>290772.94735499995</v>
      </c>
      <c r="Z35" s="346"/>
      <c r="AA35" s="346"/>
      <c r="AB35" s="346"/>
      <c r="AC35" s="346"/>
    </row>
    <row r="36" spans="1:29" x14ac:dyDescent="0.25">
      <c r="A36" s="339" t="s">
        <v>27</v>
      </c>
      <c r="B36" s="339" t="s">
        <v>27</v>
      </c>
      <c r="C36" s="339" t="s">
        <v>457</v>
      </c>
      <c r="D36" s="339" t="s">
        <v>457</v>
      </c>
      <c r="E36" s="278" t="s">
        <v>456</v>
      </c>
      <c r="F36" s="278" t="s">
        <v>456</v>
      </c>
      <c r="I36" s="336">
        <f>SUM(J36:U36)</f>
        <v>4233161.6999999993</v>
      </c>
      <c r="J36" s="344">
        <v>351730.07999999996</v>
      </c>
      <c r="K36" s="344">
        <v>351730.07999999996</v>
      </c>
      <c r="L36" s="344">
        <v>357366.77999999997</v>
      </c>
      <c r="M36" s="344">
        <v>357366.77999999997</v>
      </c>
      <c r="N36" s="344">
        <v>357366.77999999997</v>
      </c>
      <c r="O36" s="344">
        <v>360185.12999999995</v>
      </c>
      <c r="P36" s="344">
        <v>333128.96999999997</v>
      </c>
      <c r="Q36" s="344">
        <v>352857.42</v>
      </c>
      <c r="R36" s="344">
        <v>352857.42</v>
      </c>
      <c r="S36" s="344">
        <v>352857.42</v>
      </c>
      <c r="T36" s="344">
        <v>352857.42</v>
      </c>
      <c r="U36" s="344">
        <v>352857.42</v>
      </c>
      <c r="V36" s="337">
        <f>SUM(L36:T36)</f>
        <v>3176844.1199999996</v>
      </c>
      <c r="W36" s="337">
        <f>U36+J36+K36</f>
        <v>1056317.58</v>
      </c>
      <c r="Z36" s="320"/>
      <c r="AA36" s="320"/>
      <c r="AB36" s="320"/>
      <c r="AC36" s="320"/>
    </row>
    <row r="37" spans="1:29" x14ac:dyDescent="0.25">
      <c r="A37" s="339" t="s">
        <v>28</v>
      </c>
      <c r="B37" s="339" t="s">
        <v>473</v>
      </c>
      <c r="C37" s="339" t="s">
        <v>461</v>
      </c>
      <c r="D37" s="339" t="s">
        <v>462</v>
      </c>
      <c r="E37" s="278" t="s">
        <v>459</v>
      </c>
      <c r="F37" s="278" t="s">
        <v>460</v>
      </c>
      <c r="I37" s="336">
        <f>SUM(J37:U37)</f>
        <v>16691445.795681998</v>
      </c>
      <c r="J37" s="344">
        <v>2062336.6763999998</v>
      </c>
      <c r="K37" s="344">
        <v>1798924.2180000001</v>
      </c>
      <c r="L37" s="344">
        <v>1193786.8104639999</v>
      </c>
      <c r="M37" s="344">
        <v>1261885.3920720001</v>
      </c>
      <c r="N37" s="344">
        <v>1230748.2724880001</v>
      </c>
      <c r="O37" s="344">
        <v>1168799.8535279999</v>
      </c>
      <c r="P37" s="344">
        <v>1038947.0268719998</v>
      </c>
      <c r="Q37" s="344">
        <v>1244374.2182400001</v>
      </c>
      <c r="R37" s="344">
        <v>1257208.6530319999</v>
      </c>
      <c r="S37" s="344">
        <v>1224291.88784</v>
      </c>
      <c r="T37" s="344">
        <v>1278222.073296</v>
      </c>
      <c r="U37" s="344">
        <v>1931920.7134499999</v>
      </c>
      <c r="V37" s="337">
        <f>SUM(L37:T37)</f>
        <v>10898264.187831998</v>
      </c>
      <c r="W37" s="337">
        <f>U37+J37+K37</f>
        <v>5793181.6078500003</v>
      </c>
      <c r="Z37" s="320"/>
      <c r="AA37" s="320"/>
      <c r="AB37" s="320"/>
      <c r="AC37" s="320"/>
    </row>
    <row r="38" spans="1:29" x14ac:dyDescent="0.25">
      <c r="A38" s="339" t="s">
        <v>29</v>
      </c>
      <c r="B38" s="339" t="s">
        <v>474</v>
      </c>
      <c r="C38" s="339" t="s">
        <v>466</v>
      </c>
      <c r="D38" s="339" t="s">
        <v>467</v>
      </c>
      <c r="E38" s="278" t="s">
        <v>464</v>
      </c>
      <c r="F38" s="278" t="s">
        <v>465</v>
      </c>
      <c r="I38" s="336">
        <f>SUM(J38:U38)</f>
        <v>24598545.905324999</v>
      </c>
      <c r="J38" s="344">
        <v>3076873.18848</v>
      </c>
      <c r="K38" s="344">
        <v>2760039.2289599995</v>
      </c>
      <c r="L38" s="344">
        <v>1702981.7574</v>
      </c>
      <c r="M38" s="344">
        <v>1860666.7821</v>
      </c>
      <c r="N38" s="344">
        <v>1795392.9</v>
      </c>
      <c r="O38" s="344">
        <v>1709080.406775</v>
      </c>
      <c r="P38" s="344">
        <v>1556373.5302499998</v>
      </c>
      <c r="Q38" s="344">
        <v>1822456.2719999999</v>
      </c>
      <c r="R38" s="344">
        <v>1654932.5215499999</v>
      </c>
      <c r="S38" s="344">
        <v>1699953.9564</v>
      </c>
      <c r="T38" s="344">
        <v>1876402.5262499999</v>
      </c>
      <c r="U38" s="344">
        <v>3083392.8351599993</v>
      </c>
      <c r="V38" s="337">
        <f>SUM(L38:T38)</f>
        <v>15678240.652724998</v>
      </c>
      <c r="W38" s="337">
        <f>U38+J38+K38</f>
        <v>8920305.2525999993</v>
      </c>
      <c r="Z38" s="320"/>
      <c r="AA38" s="320"/>
      <c r="AB38" s="320"/>
      <c r="AC38" s="320"/>
    </row>
    <row r="39" spans="1:29" x14ac:dyDescent="0.25">
      <c r="A39" s="339" t="s">
        <v>30</v>
      </c>
      <c r="B39" s="339" t="s">
        <v>475</v>
      </c>
      <c r="C39" s="339" t="s">
        <v>471</v>
      </c>
      <c r="D39" s="339" t="s">
        <v>472</v>
      </c>
      <c r="E39" s="278" t="s">
        <v>469</v>
      </c>
      <c r="F39" s="278" t="s">
        <v>470</v>
      </c>
      <c r="I39" s="336">
        <f>SUM(J39:U39)</f>
        <v>18715225.846698001</v>
      </c>
      <c r="J39" s="344">
        <v>1761855.0468479998</v>
      </c>
      <c r="K39" s="344">
        <v>2014655.3656319999</v>
      </c>
      <c r="L39" s="344">
        <v>1400282.5891780001</v>
      </c>
      <c r="M39" s="344">
        <v>1411437.8160079999</v>
      </c>
      <c r="N39" s="344">
        <v>1453952.156888</v>
      </c>
      <c r="O39" s="344">
        <v>1568450.77884</v>
      </c>
      <c r="P39" s="344">
        <v>1434976.8987179999</v>
      </c>
      <c r="Q39" s="344">
        <v>1382310.8649459998</v>
      </c>
      <c r="R39" s="344">
        <v>1348946.0120839998</v>
      </c>
      <c r="S39" s="344">
        <v>1480873.798096</v>
      </c>
      <c r="T39" s="344">
        <v>1449050.0251479999</v>
      </c>
      <c r="U39" s="344">
        <v>2008434.494312</v>
      </c>
      <c r="V39" s="337">
        <f>SUM(L39:T39)</f>
        <v>12930280.939905999</v>
      </c>
      <c r="W39" s="337">
        <f>U39+J39+K39</f>
        <v>5784944.9067919999</v>
      </c>
      <c r="Z39" s="320"/>
      <c r="AA39" s="320"/>
      <c r="AB39" s="320"/>
      <c r="AC39" s="320"/>
    </row>
    <row r="40" spans="1:29" s="348" customFormat="1" x14ac:dyDescent="0.25">
      <c r="A40" s="347" t="s">
        <v>36</v>
      </c>
      <c r="I40" s="331">
        <f>SUM(I41:I46)</f>
        <v>123276416.92496701</v>
      </c>
      <c r="J40" s="349"/>
      <c r="K40" s="349"/>
      <c r="L40" s="349"/>
      <c r="M40" s="349"/>
      <c r="N40" s="349"/>
      <c r="O40" s="349"/>
      <c r="P40" s="349"/>
      <c r="Q40" s="349"/>
      <c r="R40" s="349"/>
      <c r="S40" s="349"/>
      <c r="T40" s="349"/>
      <c r="U40" s="349"/>
      <c r="V40" s="221">
        <f>+V39+V38+V37+V36</f>
        <v>42683629.900462992</v>
      </c>
      <c r="W40" s="221">
        <f>+W39+W38+W37+W36</f>
        <v>21554749.347241998</v>
      </c>
      <c r="X40" s="348">
        <f>+W40+V40</f>
        <v>64238379.24770499</v>
      </c>
      <c r="Z40" s="346"/>
      <c r="AA40" s="346"/>
      <c r="AB40" s="346"/>
      <c r="AC40" s="346"/>
    </row>
    <row r="41" spans="1:29" x14ac:dyDescent="0.25">
      <c r="A41" s="339" t="s">
        <v>37</v>
      </c>
      <c r="B41" s="339" t="s">
        <v>37</v>
      </c>
      <c r="C41" s="339" t="s">
        <v>476</v>
      </c>
      <c r="D41" s="350" t="s">
        <v>477</v>
      </c>
      <c r="E41" s="278" t="s">
        <v>476</v>
      </c>
      <c r="F41" s="278" t="s">
        <v>476</v>
      </c>
      <c r="I41" s="336">
        <f t="shared" ref="I41:I46" si="0">SUM(J41:U41)</f>
        <v>138957.47999999995</v>
      </c>
      <c r="J41" s="219">
        <v>11579.789999999999</v>
      </c>
      <c r="K41" s="219">
        <v>11579.789999999999</v>
      </c>
      <c r="L41" s="219">
        <v>11579.789999999999</v>
      </c>
      <c r="M41" s="219">
        <v>11579.789999999999</v>
      </c>
      <c r="N41" s="219">
        <v>11579.789999999999</v>
      </c>
      <c r="O41" s="219">
        <v>11579.789999999999</v>
      </c>
      <c r="P41" s="219">
        <v>11579.789999999999</v>
      </c>
      <c r="Q41" s="219">
        <v>11579.789999999999</v>
      </c>
      <c r="R41" s="219">
        <v>11579.789999999999</v>
      </c>
      <c r="S41" s="219">
        <v>11579.789999999999</v>
      </c>
      <c r="T41" s="219">
        <v>11579.789999999999</v>
      </c>
      <c r="U41" s="219">
        <v>11579.789999999999</v>
      </c>
      <c r="V41" s="337">
        <f t="shared" ref="V41:V46" si="1">SUM(L41:T41)</f>
        <v>104218.10999999997</v>
      </c>
      <c r="W41" s="337">
        <f t="shared" ref="W41:W46" si="2">U41+J41+K41</f>
        <v>34739.369999999995</v>
      </c>
      <c r="Z41" s="318"/>
      <c r="AA41" s="318"/>
      <c r="AB41" s="318"/>
      <c r="AC41" s="318"/>
    </row>
    <row r="42" spans="1:29" x14ac:dyDescent="0.25">
      <c r="A42" s="339" t="s">
        <v>37</v>
      </c>
      <c r="B42" s="339" t="s">
        <v>37</v>
      </c>
      <c r="C42" s="339" t="s">
        <v>476</v>
      </c>
      <c r="D42" s="339" t="s">
        <v>476</v>
      </c>
      <c r="E42" s="278" t="s">
        <v>476</v>
      </c>
      <c r="F42" s="278" t="s">
        <v>476</v>
      </c>
      <c r="I42" s="336">
        <f t="shared" si="0"/>
        <v>12346066.521615002</v>
      </c>
      <c r="J42" s="219">
        <v>897719.98036499997</v>
      </c>
      <c r="K42" s="219">
        <v>897719.98036499997</v>
      </c>
      <c r="L42" s="219">
        <v>1196958.2466150001</v>
      </c>
      <c r="M42" s="219">
        <v>1196958.2466150001</v>
      </c>
      <c r="N42" s="219">
        <v>1196958.2466150001</v>
      </c>
      <c r="O42" s="219">
        <v>1196958.2466150001</v>
      </c>
      <c r="P42" s="219">
        <v>1196958.2466150001</v>
      </c>
      <c r="Q42" s="219">
        <v>908216.20515000005</v>
      </c>
      <c r="R42" s="219">
        <v>875646.30046499998</v>
      </c>
      <c r="S42" s="219">
        <v>878677.54523999989</v>
      </c>
      <c r="T42" s="219">
        <v>913428.90983999998</v>
      </c>
      <c r="U42" s="219">
        <v>989866.36711500003</v>
      </c>
      <c r="V42" s="337">
        <f t="shared" si="1"/>
        <v>9560760.1937700007</v>
      </c>
      <c r="W42" s="337">
        <f t="shared" si="2"/>
        <v>2785306.3278449997</v>
      </c>
    </row>
    <row r="43" spans="1:29" x14ac:dyDescent="0.25">
      <c r="A43" s="339" t="s">
        <v>38</v>
      </c>
      <c r="B43" s="339" t="s">
        <v>38</v>
      </c>
      <c r="C43" s="339" t="s">
        <v>478</v>
      </c>
      <c r="D43" s="350" t="s">
        <v>479</v>
      </c>
      <c r="E43" s="278" t="s">
        <v>478</v>
      </c>
      <c r="F43" s="278" t="s">
        <v>478</v>
      </c>
      <c r="I43" s="336">
        <f t="shared" si="0"/>
        <v>24766709.849765994</v>
      </c>
      <c r="J43" s="219">
        <v>2425641.2329350002</v>
      </c>
      <c r="K43" s="219">
        <v>2255237.2107330002</v>
      </c>
      <c r="L43" s="219">
        <v>2358999.6960899998</v>
      </c>
      <c r="M43" s="219">
        <v>1996054.8204869998</v>
      </c>
      <c r="N43" s="219">
        <v>1977633.9348600002</v>
      </c>
      <c r="O43" s="219">
        <v>1861183.3244670001</v>
      </c>
      <c r="P43" s="219">
        <v>1794883.5390929999</v>
      </c>
      <c r="Q43" s="219">
        <v>1762224.6133079999</v>
      </c>
      <c r="R43" s="219">
        <v>1744439.0966129999</v>
      </c>
      <c r="S43" s="219">
        <v>1746133.4137649999</v>
      </c>
      <c r="T43" s="219">
        <v>2244970.2264</v>
      </c>
      <c r="U43" s="219">
        <v>2599308.7410149998</v>
      </c>
      <c r="V43" s="337">
        <f t="shared" si="1"/>
        <v>17486522.665082999</v>
      </c>
      <c r="W43" s="337">
        <f t="shared" si="2"/>
        <v>7280187.1846830007</v>
      </c>
    </row>
    <row r="44" spans="1:29" x14ac:dyDescent="0.25">
      <c r="A44" s="339" t="s">
        <v>39</v>
      </c>
      <c r="B44" s="339" t="s">
        <v>359</v>
      </c>
      <c r="C44" s="339" t="s">
        <v>480</v>
      </c>
      <c r="D44" s="339" t="s">
        <v>481</v>
      </c>
      <c r="E44" s="278" t="s">
        <v>480</v>
      </c>
      <c r="F44" s="278" t="s">
        <v>481</v>
      </c>
      <c r="I44" s="336">
        <f t="shared" si="0"/>
        <v>22729547.810379002</v>
      </c>
      <c r="J44" s="219">
        <v>3625351.1806140002</v>
      </c>
      <c r="K44" s="219">
        <v>3325682.8260450005</v>
      </c>
      <c r="L44" s="219">
        <v>1750494.1190399998</v>
      </c>
      <c r="M44" s="219">
        <v>1568049.0949619999</v>
      </c>
      <c r="N44" s="219">
        <v>1517114.395002</v>
      </c>
      <c r="O44" s="219">
        <v>1092563.892522</v>
      </c>
      <c r="P44" s="219">
        <v>1190287.0931820001</v>
      </c>
      <c r="Q44" s="219">
        <v>1145792.3655900001</v>
      </c>
      <c r="R44" s="219">
        <v>1119971.62488</v>
      </c>
      <c r="S44" s="219">
        <v>1237872.3833400002</v>
      </c>
      <c r="T44" s="219">
        <v>1639956.1444020001</v>
      </c>
      <c r="U44" s="219">
        <v>3516412.6908</v>
      </c>
      <c r="V44" s="337">
        <f t="shared" si="1"/>
        <v>12262101.112920001</v>
      </c>
      <c r="W44" s="337">
        <f t="shared" si="2"/>
        <v>10467446.697459001</v>
      </c>
    </row>
    <row r="45" spans="1:29" x14ac:dyDescent="0.25">
      <c r="A45" s="339" t="s">
        <v>40</v>
      </c>
      <c r="B45" s="339" t="s">
        <v>360</v>
      </c>
      <c r="C45" s="339" t="s">
        <v>482</v>
      </c>
      <c r="D45" s="339" t="s">
        <v>483</v>
      </c>
      <c r="E45" s="278" t="s">
        <v>482</v>
      </c>
      <c r="F45" s="278" t="s">
        <v>483</v>
      </c>
      <c r="I45" s="336">
        <f t="shared" si="0"/>
        <v>31859388.168552</v>
      </c>
      <c r="J45" s="219">
        <v>4398379.4984400002</v>
      </c>
      <c r="K45" s="219">
        <v>4065247.3681380004</v>
      </c>
      <c r="L45" s="219">
        <v>2540926.7402340001</v>
      </c>
      <c r="M45" s="219">
        <v>2333232.1881060004</v>
      </c>
      <c r="N45" s="219">
        <v>2286950.8854</v>
      </c>
      <c r="O45" s="219">
        <v>1672966.6444860001</v>
      </c>
      <c r="P45" s="219">
        <v>1840689.8585340001</v>
      </c>
      <c r="Q45" s="219">
        <v>1788000.6958500003</v>
      </c>
      <c r="R45" s="219">
        <v>2088287.7816000001</v>
      </c>
      <c r="S45" s="219">
        <v>1943644.3884900003</v>
      </c>
      <c r="T45" s="219">
        <v>2530190.4464759999</v>
      </c>
      <c r="U45" s="219">
        <v>4370871.6727980003</v>
      </c>
      <c r="V45" s="337">
        <f t="shared" si="1"/>
        <v>19024889.629176002</v>
      </c>
      <c r="W45" s="337">
        <f t="shared" si="2"/>
        <v>12834498.539376002</v>
      </c>
    </row>
    <row r="46" spans="1:29" x14ac:dyDescent="0.25">
      <c r="A46" s="339" t="s">
        <v>41</v>
      </c>
      <c r="B46" s="339" t="s">
        <v>361</v>
      </c>
      <c r="C46" s="339" t="s">
        <v>484</v>
      </c>
      <c r="D46" s="339" t="s">
        <v>485</v>
      </c>
      <c r="E46" s="278" t="s">
        <v>484</v>
      </c>
      <c r="F46" s="278" t="s">
        <v>485</v>
      </c>
      <c r="I46" s="336">
        <f t="shared" si="0"/>
        <v>31435747.094655003</v>
      </c>
      <c r="J46" s="219">
        <v>4133852.9385600002</v>
      </c>
      <c r="K46" s="219">
        <v>4302516.7461600006</v>
      </c>
      <c r="L46" s="219">
        <v>2434177.8707070001</v>
      </c>
      <c r="M46" s="219">
        <v>2379595.0621470003</v>
      </c>
      <c r="N46" s="219">
        <v>2097248.1642900002</v>
      </c>
      <c r="O46" s="219">
        <v>1995564.9328500002</v>
      </c>
      <c r="P46" s="219">
        <v>1964804.586627</v>
      </c>
      <c r="Q46" s="219">
        <v>1553434.8929070001</v>
      </c>
      <c r="R46" s="219">
        <v>1967386.1607000001</v>
      </c>
      <c r="S46" s="219">
        <v>2018970.9593220004</v>
      </c>
      <c r="T46" s="219">
        <v>2345355.137385</v>
      </c>
      <c r="U46" s="219">
        <v>4242839.6430000002</v>
      </c>
      <c r="V46" s="337">
        <f t="shared" si="1"/>
        <v>18756537.766935002</v>
      </c>
      <c r="W46" s="337">
        <f t="shared" si="2"/>
        <v>12679209.327720001</v>
      </c>
    </row>
    <row r="47" spans="1:29" x14ac:dyDescent="0.25">
      <c r="A47" s="329" t="s">
        <v>42</v>
      </c>
      <c r="I47" s="331">
        <f>SUM(I48:I53)</f>
        <v>818005712.18376732</v>
      </c>
      <c r="J47" s="332"/>
      <c r="K47" s="332"/>
      <c r="L47" s="332"/>
      <c r="M47" s="332"/>
      <c r="N47" s="332"/>
      <c r="O47" s="332"/>
      <c r="P47" s="332"/>
      <c r="Q47" s="332"/>
      <c r="R47" s="332"/>
      <c r="S47" s="332"/>
      <c r="T47" s="332"/>
      <c r="U47" s="332"/>
      <c r="V47" s="219">
        <f>+V46+V45+V44+V43+V42+V41</f>
        <v>77195029.477884009</v>
      </c>
      <c r="W47" s="219">
        <f>+W46+W45+W44+W43+W42+W41</f>
        <v>46081387.447083004</v>
      </c>
      <c r="X47" s="278">
        <f>+W47+V47</f>
        <v>123276416.92496702</v>
      </c>
    </row>
    <row r="48" spans="1:29" x14ac:dyDescent="0.25">
      <c r="A48" s="339" t="s">
        <v>43</v>
      </c>
      <c r="B48" s="339" t="s">
        <v>43</v>
      </c>
      <c r="C48" s="339" t="s">
        <v>486</v>
      </c>
      <c r="D48" s="350" t="s">
        <v>487</v>
      </c>
      <c r="E48" s="278" t="s">
        <v>486</v>
      </c>
      <c r="F48" s="278" t="s">
        <v>486</v>
      </c>
      <c r="I48" s="336">
        <f t="shared" ref="I48:I53" si="3">SUM(J48:U48)</f>
        <v>5532357.7396224001</v>
      </c>
      <c r="J48" s="219">
        <v>461029.81163520005</v>
      </c>
      <c r="K48" s="219">
        <v>461029.81163520005</v>
      </c>
      <c r="L48" s="219">
        <v>461029.81163520005</v>
      </c>
      <c r="M48" s="219">
        <v>461029.81163520005</v>
      </c>
      <c r="N48" s="219">
        <v>461029.81163520005</v>
      </c>
      <c r="O48" s="219">
        <v>461029.81163520005</v>
      </c>
      <c r="P48" s="219">
        <v>461029.81163520005</v>
      </c>
      <c r="Q48" s="219">
        <v>461029.81163520005</v>
      </c>
      <c r="R48" s="219">
        <v>461029.81163520005</v>
      </c>
      <c r="S48" s="219">
        <v>461029.81163520005</v>
      </c>
      <c r="T48" s="219">
        <v>461029.81163520005</v>
      </c>
      <c r="U48" s="219">
        <v>461029.81163520005</v>
      </c>
      <c r="V48" s="337">
        <f t="shared" ref="V48:V53" si="4">SUM(L48:T48)</f>
        <v>4149268.3047167999</v>
      </c>
      <c r="W48" s="337">
        <f t="shared" ref="W48:W53" si="5">U48+J48+K48</f>
        <v>1383089.4349056003</v>
      </c>
    </row>
    <row r="49" spans="1:24" x14ac:dyDescent="0.25">
      <c r="A49" s="339" t="s">
        <v>43</v>
      </c>
      <c r="B49" s="339" t="s">
        <v>43</v>
      </c>
      <c r="C49" s="339" t="s">
        <v>486</v>
      </c>
      <c r="D49" s="339" t="s">
        <v>486</v>
      </c>
      <c r="E49" s="278" t="s">
        <v>486</v>
      </c>
      <c r="F49" s="278" t="s">
        <v>486</v>
      </c>
      <c r="I49" s="336">
        <f t="shared" si="3"/>
        <v>77947021.310087994</v>
      </c>
      <c r="J49" s="219">
        <v>6541215.3910588808</v>
      </c>
      <c r="K49" s="219">
        <v>6516498.5891980808</v>
      </c>
      <c r="L49" s="219">
        <v>6473387.8882780802</v>
      </c>
      <c r="M49" s="219">
        <v>6485228.9607974403</v>
      </c>
      <c r="N49" s="219">
        <v>6516383.6273289612</v>
      </c>
      <c r="O49" s="219">
        <v>6442693.0692230398</v>
      </c>
      <c r="P49" s="219">
        <v>6422114.8946505599</v>
      </c>
      <c r="Q49" s="219">
        <v>6543284.7047030395</v>
      </c>
      <c r="R49" s="219">
        <v>6422459.7802579189</v>
      </c>
      <c r="S49" s="219">
        <v>6465340.5574396802</v>
      </c>
      <c r="T49" s="219">
        <v>6533742.8695660802</v>
      </c>
      <c r="U49" s="219">
        <v>6584670.9775862396</v>
      </c>
      <c r="V49" s="337">
        <f t="shared" si="4"/>
        <v>58304636.352244794</v>
      </c>
      <c r="W49" s="337">
        <f t="shared" si="5"/>
        <v>19642384.957843199</v>
      </c>
    </row>
    <row r="50" spans="1:24" x14ac:dyDescent="0.25">
      <c r="A50" s="339" t="s">
        <v>44</v>
      </c>
      <c r="B50" s="339" t="s">
        <v>44</v>
      </c>
      <c r="C50" s="339" t="s">
        <v>488</v>
      </c>
      <c r="D50" s="350" t="s">
        <v>489</v>
      </c>
      <c r="E50" s="278" t="s">
        <v>488</v>
      </c>
      <c r="F50" s="278" t="s">
        <v>488</v>
      </c>
      <c r="I50" s="336">
        <f t="shared" si="3"/>
        <v>178156428.86379784</v>
      </c>
      <c r="J50" s="219">
        <v>15223290.797083776</v>
      </c>
      <c r="K50" s="219">
        <v>14825830.503709633</v>
      </c>
      <c r="L50" s="219">
        <v>14591222.85801312</v>
      </c>
      <c r="M50" s="219">
        <v>14589974.945004096</v>
      </c>
      <c r="N50" s="219">
        <v>15121273.908596063</v>
      </c>
      <c r="O50" s="219">
        <v>14759379.135979103</v>
      </c>
      <c r="P50" s="219">
        <v>14958421.260918433</v>
      </c>
      <c r="Q50" s="219">
        <v>14919735.957638688</v>
      </c>
      <c r="R50" s="219">
        <v>14828950.286232192</v>
      </c>
      <c r="S50" s="219">
        <v>14628972.226536097</v>
      </c>
      <c r="T50" s="219">
        <v>14567824.48909392</v>
      </c>
      <c r="U50" s="219">
        <v>15141552.494992703</v>
      </c>
      <c r="V50" s="337">
        <f t="shared" si="4"/>
        <v>132965755.0680117</v>
      </c>
      <c r="W50" s="337">
        <f t="shared" si="5"/>
        <v>45190673.795786113</v>
      </c>
    </row>
    <row r="51" spans="1:24" x14ac:dyDescent="0.25">
      <c r="A51" s="339" t="s">
        <v>45</v>
      </c>
      <c r="B51" s="339" t="s">
        <v>363</v>
      </c>
      <c r="C51" s="339" t="s">
        <v>490</v>
      </c>
      <c r="D51" s="339" t="s">
        <v>491</v>
      </c>
      <c r="E51" s="278" t="s">
        <v>490</v>
      </c>
      <c r="F51" s="278" t="s">
        <v>491</v>
      </c>
      <c r="I51" s="336">
        <f t="shared" si="3"/>
        <v>143829033.1879797</v>
      </c>
      <c r="J51" s="219">
        <v>20763180.760247968</v>
      </c>
      <c r="K51" s="219">
        <v>19858366.891298879</v>
      </c>
      <c r="L51" s="219">
        <v>9303100.2806691844</v>
      </c>
      <c r="M51" s="219">
        <v>9143626.0511490572</v>
      </c>
      <c r="N51" s="219">
        <v>9614995.7456705291</v>
      </c>
      <c r="O51" s="219">
        <v>8821527.4277979527</v>
      </c>
      <c r="P51" s="219">
        <v>9227353.5903193615</v>
      </c>
      <c r="Q51" s="219">
        <v>9274580.1010021754</v>
      </c>
      <c r="R51" s="219">
        <v>9785779.4219338242</v>
      </c>
      <c r="S51" s="219">
        <v>8581900.819839295</v>
      </c>
      <c r="T51" s="219">
        <v>9408512.3700492792</v>
      </c>
      <c r="U51" s="219">
        <v>20046109.728002176</v>
      </c>
      <c r="V51" s="337">
        <f t="shared" si="4"/>
        <v>83161375.808430657</v>
      </c>
      <c r="W51" s="337">
        <f t="shared" si="5"/>
        <v>60667657.379549026</v>
      </c>
    </row>
    <row r="52" spans="1:24" x14ac:dyDescent="0.25">
      <c r="A52" s="339" t="s">
        <v>46</v>
      </c>
      <c r="B52" s="339" t="s">
        <v>364</v>
      </c>
      <c r="C52" s="339" t="s">
        <v>492</v>
      </c>
      <c r="D52" s="339" t="s">
        <v>493</v>
      </c>
      <c r="E52" s="278" t="s">
        <v>492</v>
      </c>
      <c r="F52" s="278" t="s">
        <v>493</v>
      </c>
      <c r="I52" s="336">
        <f t="shared" si="3"/>
        <v>216360605.97116733</v>
      </c>
      <c r="J52" s="219">
        <v>26185485.96690125</v>
      </c>
      <c r="K52" s="219">
        <v>24878241.882943489</v>
      </c>
      <c r="L52" s="219">
        <v>15410763.727465473</v>
      </c>
      <c r="M52" s="219">
        <v>15371157.614890177</v>
      </c>
      <c r="N52" s="219">
        <v>15991099.362595009</v>
      </c>
      <c r="O52" s="219">
        <v>14924115.669576</v>
      </c>
      <c r="P52" s="219">
        <v>15713250.065402176</v>
      </c>
      <c r="Q52" s="219">
        <v>15619279.450551424</v>
      </c>
      <c r="R52" s="219">
        <v>16704811.683531009</v>
      </c>
      <c r="S52" s="219">
        <v>14687736.7026048</v>
      </c>
      <c r="T52" s="219">
        <v>15531752.729574081</v>
      </c>
      <c r="U52" s="219">
        <v>25342911.115132418</v>
      </c>
      <c r="V52" s="337">
        <f t="shared" si="4"/>
        <v>139953967.00619015</v>
      </c>
      <c r="W52" s="337">
        <f t="shared" si="5"/>
        <v>76406638.964977145</v>
      </c>
    </row>
    <row r="53" spans="1:24" x14ac:dyDescent="0.25">
      <c r="A53" s="339" t="s">
        <v>47</v>
      </c>
      <c r="B53" s="339" t="s">
        <v>365</v>
      </c>
      <c r="C53" s="339" t="s">
        <v>494</v>
      </c>
      <c r="D53" s="339" t="s">
        <v>495</v>
      </c>
      <c r="E53" s="278" t="s">
        <v>494</v>
      </c>
      <c r="F53" s="278" t="s">
        <v>495</v>
      </c>
      <c r="I53" s="336">
        <f t="shared" si="3"/>
        <v>196180265.11111212</v>
      </c>
      <c r="J53" s="219">
        <v>22948935.0330057</v>
      </c>
      <c r="K53" s="219">
        <v>24054755.743569411</v>
      </c>
      <c r="L53" s="219">
        <v>13449601.29094784</v>
      </c>
      <c r="M53" s="219">
        <v>14179454.727334401</v>
      </c>
      <c r="N53" s="219">
        <v>13681124.058533121</v>
      </c>
      <c r="O53" s="219">
        <v>14426450.662749441</v>
      </c>
      <c r="P53" s="219">
        <v>14500029.914577922</v>
      </c>
      <c r="Q53" s="219">
        <v>12882413.334863361</v>
      </c>
      <c r="R53" s="219">
        <v>13823748.4243968</v>
      </c>
      <c r="S53" s="219">
        <v>14698093.224561922</v>
      </c>
      <c r="T53" s="219">
        <v>14606912.727803521</v>
      </c>
      <c r="U53" s="219">
        <v>22928745.968768641</v>
      </c>
      <c r="V53" s="337">
        <f t="shared" si="4"/>
        <v>126247828.36576834</v>
      </c>
      <c r="W53" s="337">
        <f t="shared" si="5"/>
        <v>69932436.745343745</v>
      </c>
    </row>
    <row r="54" spans="1:24" x14ac:dyDescent="0.25">
      <c r="A54" s="329" t="s">
        <v>48</v>
      </c>
      <c r="I54" s="331">
        <f>SUM(I55:I60)</f>
        <v>340695507.88517874</v>
      </c>
      <c r="J54" s="332"/>
      <c r="K54" s="332"/>
      <c r="L54" s="332"/>
      <c r="M54" s="332"/>
      <c r="N54" s="332"/>
      <c r="O54" s="332"/>
      <c r="P54" s="332"/>
      <c r="Q54" s="332"/>
      <c r="R54" s="332"/>
      <c r="S54" s="332"/>
      <c r="T54" s="332"/>
      <c r="U54" s="332"/>
      <c r="V54" s="219">
        <f>+V53+V52+V51+V50+V49+V48</f>
        <v>544782830.90536249</v>
      </c>
      <c r="W54" s="219">
        <f>+W53+W52+W51+W50+W49+W48</f>
        <v>273222881.27840483</v>
      </c>
      <c r="X54" s="278">
        <f>+W54+V54</f>
        <v>818005712.18376732</v>
      </c>
    </row>
    <row r="55" spans="1:24" x14ac:dyDescent="0.25">
      <c r="A55" s="339" t="s">
        <v>49</v>
      </c>
      <c r="B55" s="339" t="s">
        <v>49</v>
      </c>
      <c r="C55" s="339" t="s">
        <v>496</v>
      </c>
      <c r="D55" s="350" t="s">
        <v>497</v>
      </c>
      <c r="E55" s="278" t="s">
        <v>496</v>
      </c>
      <c r="F55" s="278" t="s">
        <v>496</v>
      </c>
      <c r="I55" s="336">
        <f t="shared" ref="I55:I60" si="6">SUM(J55:U55)</f>
        <v>13087726.605388798</v>
      </c>
      <c r="J55" s="219">
        <v>1090643.8837824001</v>
      </c>
      <c r="K55" s="219">
        <v>1090643.8837823998</v>
      </c>
      <c r="L55" s="219">
        <v>1090643.8837823998</v>
      </c>
      <c r="M55" s="219">
        <v>1090643.8837823998</v>
      </c>
      <c r="N55" s="219">
        <v>1090643.8837823998</v>
      </c>
      <c r="O55" s="219">
        <v>1090643.8837823998</v>
      </c>
      <c r="P55" s="219">
        <v>1090643.8837823998</v>
      </c>
      <c r="Q55" s="219">
        <v>1090643.8837823998</v>
      </c>
      <c r="R55" s="219">
        <v>1090643.8837823998</v>
      </c>
      <c r="S55" s="219">
        <v>1090643.8837823998</v>
      </c>
      <c r="T55" s="219">
        <v>1090643.8837823998</v>
      </c>
      <c r="U55" s="219">
        <v>1090643.8837823998</v>
      </c>
      <c r="V55" s="337">
        <f t="shared" ref="V55:V60" si="7">SUM(L55:T55)</f>
        <v>9815794.9540415984</v>
      </c>
      <c r="W55" s="337">
        <f t="shared" ref="W55:W60" si="8">U55+J55+K55</f>
        <v>3271931.6513471995</v>
      </c>
    </row>
    <row r="56" spans="1:24" x14ac:dyDescent="0.25">
      <c r="A56" s="339" t="s">
        <v>49</v>
      </c>
      <c r="B56" s="339" t="s">
        <v>49</v>
      </c>
      <c r="C56" s="339" t="s">
        <v>496</v>
      </c>
      <c r="D56" s="339" t="s">
        <v>496</v>
      </c>
      <c r="E56" s="278" t="s">
        <v>496</v>
      </c>
      <c r="F56" s="278" t="s">
        <v>496</v>
      </c>
      <c r="I56" s="336">
        <f t="shared" si="6"/>
        <v>41910550.752904698</v>
      </c>
      <c r="J56" s="219">
        <v>3361329.3940312318</v>
      </c>
      <c r="K56" s="219">
        <v>3210430.4166804478</v>
      </c>
      <c r="L56" s="219">
        <v>3663856.3292997121</v>
      </c>
      <c r="M56" s="219">
        <v>3473227.9110522242</v>
      </c>
      <c r="N56" s="219">
        <v>3605902.3742302083</v>
      </c>
      <c r="O56" s="219">
        <v>3464115.6539658243</v>
      </c>
      <c r="P56" s="219">
        <v>3490358.9543746565</v>
      </c>
      <c r="Q56" s="219">
        <v>3569453.3458846086</v>
      </c>
      <c r="R56" s="219">
        <v>3474321.3819025918</v>
      </c>
      <c r="S56" s="219">
        <v>3512592.8616654724</v>
      </c>
      <c r="T56" s="219">
        <v>3541752.0843419521</v>
      </c>
      <c r="U56" s="219">
        <v>3543210.0454757758</v>
      </c>
      <c r="V56" s="337">
        <f t="shared" si="7"/>
        <v>31795580.896717247</v>
      </c>
      <c r="W56" s="337">
        <f t="shared" si="8"/>
        <v>10114969.856187455</v>
      </c>
      <c r="X56" s="278" t="e">
        <f>+#REF!+#REF!</f>
        <v>#REF!</v>
      </c>
    </row>
    <row r="57" spans="1:24" x14ac:dyDescent="0.25">
      <c r="A57" s="339" t="s">
        <v>50</v>
      </c>
      <c r="B57" s="339" t="s">
        <v>50</v>
      </c>
      <c r="C57" s="339" t="s">
        <v>498</v>
      </c>
      <c r="D57" s="339" t="s">
        <v>498</v>
      </c>
      <c r="E57" s="278" t="s">
        <v>498</v>
      </c>
      <c r="F57" s="278" t="s">
        <v>498</v>
      </c>
      <c r="I57" s="336">
        <f t="shared" si="6"/>
        <v>85722168.164113581</v>
      </c>
      <c r="J57" s="219">
        <v>7174609.7107887361</v>
      </c>
      <c r="K57" s="219">
        <v>6873963.2947437121</v>
      </c>
      <c r="L57" s="219">
        <v>7571393.3226274559</v>
      </c>
      <c r="M57" s="219">
        <v>7022252.5589522868</v>
      </c>
      <c r="N57" s="219">
        <v>7640930.7005230067</v>
      </c>
      <c r="O57" s="219">
        <v>6901584.756133534</v>
      </c>
      <c r="P57" s="219">
        <v>7182802.093211134</v>
      </c>
      <c r="Q57" s="219">
        <v>7425160.307347103</v>
      </c>
      <c r="R57" s="219">
        <v>6887268.2371550389</v>
      </c>
      <c r="S57" s="219">
        <v>6643887.4145206064</v>
      </c>
      <c r="T57" s="219">
        <v>6989529.0870014383</v>
      </c>
      <c r="U57" s="219">
        <v>7408786.6811095206</v>
      </c>
      <c r="V57" s="337">
        <f t="shared" si="7"/>
        <v>64264808.477471597</v>
      </c>
      <c r="W57" s="337">
        <f t="shared" si="8"/>
        <v>21457359.686641969</v>
      </c>
    </row>
    <row r="58" spans="1:24" x14ac:dyDescent="0.25">
      <c r="A58" s="339" t="s">
        <v>51</v>
      </c>
      <c r="B58" s="339" t="s">
        <v>499</v>
      </c>
      <c r="C58" s="339" t="s">
        <v>500</v>
      </c>
      <c r="D58" s="339" t="s">
        <v>501</v>
      </c>
      <c r="E58" s="278" t="s">
        <v>500</v>
      </c>
      <c r="F58" s="278" t="s">
        <v>501</v>
      </c>
      <c r="I58" s="336">
        <f t="shared" si="6"/>
        <v>54413267.244863175</v>
      </c>
      <c r="J58" s="219">
        <v>7721419.5498121912</v>
      </c>
      <c r="K58" s="219">
        <v>7031822.7380163837</v>
      </c>
      <c r="L58" s="219">
        <v>3959360.93810088</v>
      </c>
      <c r="M58" s="219">
        <v>3686950.96191864</v>
      </c>
      <c r="N58" s="219">
        <v>3946561.0011359998</v>
      </c>
      <c r="O58" s="219">
        <v>3258272.0705839195</v>
      </c>
      <c r="P58" s="219">
        <v>3568047.1012367997</v>
      </c>
      <c r="Q58" s="219">
        <v>3438112.7370751202</v>
      </c>
      <c r="R58" s="219">
        <v>3638120.8062700802</v>
      </c>
      <c r="S58" s="219">
        <v>3149291.5240082401</v>
      </c>
      <c r="T58" s="219">
        <v>3598737.9767726399</v>
      </c>
      <c r="U58" s="219">
        <v>7416569.8399322871</v>
      </c>
      <c r="V58" s="337">
        <f t="shared" si="7"/>
        <v>32243455.117102321</v>
      </c>
      <c r="W58" s="337">
        <f t="shared" si="8"/>
        <v>22169812.127760865</v>
      </c>
    </row>
    <row r="59" spans="1:24" x14ac:dyDescent="0.25">
      <c r="A59" s="339" t="s">
        <v>52</v>
      </c>
      <c r="B59" s="339" t="s">
        <v>502</v>
      </c>
      <c r="C59" s="339" t="s">
        <v>503</v>
      </c>
      <c r="D59" s="339" t="s">
        <v>504</v>
      </c>
      <c r="E59" s="278" t="s">
        <v>503</v>
      </c>
      <c r="F59" s="278" t="s">
        <v>504</v>
      </c>
      <c r="I59" s="336">
        <f t="shared" si="6"/>
        <v>81532231.487046003</v>
      </c>
      <c r="J59" s="219">
        <v>9451310.1980394237</v>
      </c>
      <c r="K59" s="219">
        <v>8577876.744276911</v>
      </c>
      <c r="L59" s="219">
        <v>6393882.9084084015</v>
      </c>
      <c r="M59" s="219">
        <v>6038272.7771191206</v>
      </c>
      <c r="N59" s="219">
        <v>6457174.5140344808</v>
      </c>
      <c r="O59" s="219">
        <v>5420125.2142216805</v>
      </c>
      <c r="P59" s="219">
        <v>6045785.8582240799</v>
      </c>
      <c r="Q59" s="219">
        <v>6797141.434033921</v>
      </c>
      <c r="R59" s="219">
        <v>6171419.7631994402</v>
      </c>
      <c r="S59" s="219">
        <v>5307734.1318076802</v>
      </c>
      <c r="T59" s="219">
        <v>5769910.6734268796</v>
      </c>
      <c r="U59" s="219">
        <v>9101597.2702539843</v>
      </c>
      <c r="V59" s="337">
        <f t="shared" si="7"/>
        <v>54401447.274475686</v>
      </c>
      <c r="W59" s="337">
        <f t="shared" si="8"/>
        <v>27130784.212570317</v>
      </c>
    </row>
    <row r="60" spans="1:24" x14ac:dyDescent="0.25">
      <c r="A60" s="339" t="s">
        <v>53</v>
      </c>
      <c r="B60" s="339" t="s">
        <v>505</v>
      </c>
      <c r="C60" s="339" t="s">
        <v>506</v>
      </c>
      <c r="D60" s="339" t="s">
        <v>507</v>
      </c>
      <c r="E60" s="278" t="s">
        <v>506</v>
      </c>
      <c r="F60" s="278" t="s">
        <v>507</v>
      </c>
      <c r="I60" s="336">
        <f t="shared" si="6"/>
        <v>64029563.630862474</v>
      </c>
      <c r="J60" s="219">
        <v>7091077.0944329286</v>
      </c>
      <c r="K60" s="219">
        <v>7066070.9447564166</v>
      </c>
      <c r="L60" s="219">
        <v>4882441.816899647</v>
      </c>
      <c r="M60" s="219">
        <v>4942161.8487185761</v>
      </c>
      <c r="N60" s="219">
        <v>5495025.7628362076</v>
      </c>
      <c r="O60" s="219">
        <v>4788738.228715919</v>
      </c>
      <c r="P60" s="219">
        <v>4954584.0522683505</v>
      </c>
      <c r="Q60" s="219">
        <v>4187993.9110771674</v>
      </c>
      <c r="R60" s="219">
        <v>4366268.0066715833</v>
      </c>
      <c r="S60" s="219">
        <v>4601464.5591770401</v>
      </c>
      <c r="T60" s="219">
        <v>4639932.7312835511</v>
      </c>
      <c r="U60" s="219">
        <v>7013804.6740250876</v>
      </c>
      <c r="V60" s="337">
        <f t="shared" si="7"/>
        <v>42858610.91764804</v>
      </c>
      <c r="W60" s="337">
        <f t="shared" si="8"/>
        <v>21170952.713214435</v>
      </c>
    </row>
    <row r="61" spans="1:24" x14ac:dyDescent="0.25">
      <c r="A61" s="329" t="s">
        <v>54</v>
      </c>
      <c r="I61" s="331">
        <f>SUM(I62:I66)</f>
        <v>67095014.394913621</v>
      </c>
      <c r="J61" s="332"/>
      <c r="K61" s="332"/>
      <c r="L61" s="332"/>
      <c r="M61" s="332"/>
      <c r="N61" s="332"/>
      <c r="O61" s="332"/>
      <c r="P61" s="332"/>
      <c r="Q61" s="332"/>
      <c r="R61" s="332"/>
      <c r="S61" s="332"/>
      <c r="T61" s="332"/>
      <c r="U61" s="332"/>
      <c r="V61" s="219">
        <f>+V60+V59+V58+V57+V56+V55</f>
        <v>235379697.63745651</v>
      </c>
      <c r="W61" s="219">
        <f>+W60+W59+W58+W57+W56+W55</f>
        <v>105315810.24772225</v>
      </c>
      <c r="X61" s="278">
        <f>+V61+W61</f>
        <v>340695507.88517874</v>
      </c>
    </row>
    <row r="62" spans="1:24" x14ac:dyDescent="0.25">
      <c r="A62" s="339" t="s">
        <v>55</v>
      </c>
      <c r="B62" s="339" t="s">
        <v>55</v>
      </c>
      <c r="C62" s="339" t="s">
        <v>508</v>
      </c>
      <c r="D62" s="350" t="s">
        <v>508</v>
      </c>
      <c r="E62" s="278" t="s">
        <v>508</v>
      </c>
      <c r="F62" s="278" t="s">
        <v>508</v>
      </c>
      <c r="I62" s="336">
        <f>SUM(J62:U62)</f>
        <v>1452598.7639712</v>
      </c>
      <c r="J62" s="219">
        <v>113394.07860000001</v>
      </c>
      <c r="K62" s="219">
        <v>113394.07860000001</v>
      </c>
      <c r="L62" s="219">
        <v>118836.99437280001</v>
      </c>
      <c r="M62" s="219">
        <v>118836.99437280001</v>
      </c>
      <c r="N62" s="219">
        <v>118836.99437280001</v>
      </c>
      <c r="O62" s="219">
        <v>118836.99437280001</v>
      </c>
      <c r="P62" s="219">
        <v>126039.23645600001</v>
      </c>
      <c r="Q62" s="219">
        <v>126039.23645600001</v>
      </c>
      <c r="R62" s="219">
        <v>126039.23645600001</v>
      </c>
      <c r="S62" s="219">
        <v>126039.23645600001</v>
      </c>
      <c r="T62" s="219">
        <v>126039.23645600001</v>
      </c>
      <c r="U62" s="219">
        <v>120266.447</v>
      </c>
      <c r="V62" s="337">
        <f>SUM(L62:T62)</f>
        <v>1105544.1597712</v>
      </c>
      <c r="W62" s="337">
        <f>U62+J62+K62</f>
        <v>347054.6042</v>
      </c>
    </row>
    <row r="63" spans="1:24" x14ac:dyDescent="0.25">
      <c r="A63" s="339" t="s">
        <v>56</v>
      </c>
      <c r="B63" s="339" t="s">
        <v>56</v>
      </c>
      <c r="C63" s="339" t="s">
        <v>509</v>
      </c>
      <c r="D63" s="339" t="s">
        <v>509</v>
      </c>
      <c r="E63" s="278" t="s">
        <v>509</v>
      </c>
      <c r="F63" s="278" t="s">
        <v>509</v>
      </c>
      <c r="I63" s="336">
        <f>SUM(J63:U63)</f>
        <v>2417249.9379754798</v>
      </c>
      <c r="J63" s="219">
        <v>253149.24492</v>
      </c>
      <c r="K63" s="219">
        <v>227906.44271999999</v>
      </c>
      <c r="L63" s="219">
        <v>198863.64808596001</v>
      </c>
      <c r="M63" s="219">
        <v>176574.90940055999</v>
      </c>
      <c r="N63" s="219">
        <v>172838.64684636</v>
      </c>
      <c r="O63" s="219">
        <v>145327.72969439998</v>
      </c>
      <c r="P63" s="219">
        <v>172373.0130108</v>
      </c>
      <c r="Q63" s="219">
        <v>185609.35102500001</v>
      </c>
      <c r="R63" s="219">
        <v>182393.64055080002</v>
      </c>
      <c r="S63" s="219">
        <v>184370.43707459999</v>
      </c>
      <c r="T63" s="219">
        <v>234391.587822</v>
      </c>
      <c r="U63" s="219">
        <v>283451.28682499996</v>
      </c>
      <c r="V63" s="337">
        <f>SUM(L63:T63)</f>
        <v>1652742.96351048</v>
      </c>
      <c r="W63" s="337">
        <f>U63+J63+K63</f>
        <v>764506.97446499998</v>
      </c>
    </row>
    <row r="64" spans="1:24" x14ac:dyDescent="0.25">
      <c r="A64" s="339" t="s">
        <v>57</v>
      </c>
      <c r="B64" s="339" t="s">
        <v>369</v>
      </c>
      <c r="C64" s="339" t="s">
        <v>510</v>
      </c>
      <c r="D64" s="339" t="s">
        <v>511</v>
      </c>
      <c r="E64" s="278" t="s">
        <v>510</v>
      </c>
      <c r="F64" s="278" t="s">
        <v>511</v>
      </c>
      <c r="I64" s="336">
        <f>SUM(J64:U64)</f>
        <v>16496668.819807965</v>
      </c>
      <c r="J64" s="219">
        <v>2264813.408088</v>
      </c>
      <c r="K64" s="219">
        <v>2098757.0763719999</v>
      </c>
      <c r="L64" s="219">
        <v>1212282.2439253679</v>
      </c>
      <c r="M64" s="219">
        <v>1072358.2797246</v>
      </c>
      <c r="N64" s="219">
        <v>1043813.333274096</v>
      </c>
      <c r="O64" s="219">
        <v>846411.57462734403</v>
      </c>
      <c r="P64" s="219">
        <v>969092.15996124002</v>
      </c>
      <c r="Q64" s="219">
        <v>1004608.25518032</v>
      </c>
      <c r="R64" s="219">
        <v>1165075.7788426401</v>
      </c>
      <c r="S64" s="219">
        <v>1056401.8710828801</v>
      </c>
      <c r="T64" s="219">
        <v>1435999.2019494798</v>
      </c>
      <c r="U64" s="219">
        <v>2327055.6367800003</v>
      </c>
      <c r="V64" s="337">
        <f>SUM(L64:T64)</f>
        <v>9806042.6985679679</v>
      </c>
      <c r="W64" s="337">
        <f>U64+J64+K64</f>
        <v>6690626.1212399993</v>
      </c>
    </row>
    <row r="65" spans="1:24" x14ac:dyDescent="0.25">
      <c r="A65" s="339" t="s">
        <v>58</v>
      </c>
      <c r="B65" s="339" t="s">
        <v>370</v>
      </c>
      <c r="C65" s="339" t="s">
        <v>512</v>
      </c>
      <c r="D65" s="339" t="s">
        <v>513</v>
      </c>
      <c r="E65" s="278" t="s">
        <v>512</v>
      </c>
      <c r="F65" s="278" t="s">
        <v>513</v>
      </c>
      <c r="I65" s="336">
        <f>SUM(J65:U65)</f>
        <v>24063936.519851197</v>
      </c>
      <c r="J65" s="219">
        <v>3320608.1594400001</v>
      </c>
      <c r="K65" s="219">
        <v>303355.84207500005</v>
      </c>
      <c r="L65" s="219">
        <v>1996344.9518495996</v>
      </c>
      <c r="M65" s="219">
        <v>1826574.4613952001</v>
      </c>
      <c r="N65" s="219">
        <v>1806247.4248895999</v>
      </c>
      <c r="O65" s="219">
        <v>1528284.7776768</v>
      </c>
      <c r="P65" s="219">
        <v>1775104.127104</v>
      </c>
      <c r="Q65" s="219">
        <v>1794742.0268959999</v>
      </c>
      <c r="R65" s="219">
        <v>2048688.3921279998</v>
      </c>
      <c r="S65" s="219">
        <v>1816176.0876</v>
      </c>
      <c r="T65" s="219">
        <v>2365769.7818720001</v>
      </c>
      <c r="U65" s="219">
        <v>3482040.4869249999</v>
      </c>
      <c r="V65" s="337">
        <f>SUM(L65:T65)</f>
        <v>16957932.031411201</v>
      </c>
      <c r="W65" s="337">
        <f>U65+J65+K65</f>
        <v>7106004.4884399995</v>
      </c>
    </row>
    <row r="66" spans="1:24" x14ac:dyDescent="0.25">
      <c r="A66" s="339" t="s">
        <v>59</v>
      </c>
      <c r="B66" s="339" t="s">
        <v>371</v>
      </c>
      <c r="C66" s="339" t="s">
        <v>514</v>
      </c>
      <c r="D66" s="339" t="s">
        <v>515</v>
      </c>
      <c r="E66" s="278" t="s">
        <v>514</v>
      </c>
      <c r="F66" s="278" t="s">
        <v>515</v>
      </c>
      <c r="I66" s="336">
        <f>SUM(J66:U66)</f>
        <v>22664560.353307776</v>
      </c>
      <c r="J66" s="219">
        <v>2799656.3761320002</v>
      </c>
      <c r="K66" s="219">
        <v>2884985.1505199997</v>
      </c>
      <c r="L66" s="219">
        <v>1521986.402124672</v>
      </c>
      <c r="M66" s="219">
        <v>1538157.6825658563</v>
      </c>
      <c r="N66" s="219">
        <v>1397098.4754629761</v>
      </c>
      <c r="O66" s="219">
        <v>1420106.7632843521</v>
      </c>
      <c r="P66" s="219">
        <v>1566907.1678523202</v>
      </c>
      <c r="Q66" s="219">
        <v>1417725.02989488</v>
      </c>
      <c r="R66" s="219">
        <v>1568546.74228448</v>
      </c>
      <c r="S66" s="219">
        <v>1670069.6765088004</v>
      </c>
      <c r="T66" s="219">
        <v>1941606.1649174399</v>
      </c>
      <c r="U66" s="219">
        <v>2937714.7217600001</v>
      </c>
      <c r="V66" s="337">
        <f>SUM(L66:T66)</f>
        <v>14042204.104895776</v>
      </c>
      <c r="W66" s="337">
        <f>U66+J66+K66</f>
        <v>8622356.248412</v>
      </c>
    </row>
    <row r="67" spans="1:24" x14ac:dyDescent="0.25">
      <c r="A67" s="329" t="s">
        <v>60</v>
      </c>
      <c r="I67" s="331">
        <f>SUM(I68:I72)</f>
        <v>90307097.442379996</v>
      </c>
      <c r="J67" s="332"/>
      <c r="K67" s="332"/>
      <c r="L67" s="332"/>
      <c r="M67" s="332"/>
      <c r="N67" s="332"/>
      <c r="O67" s="332"/>
      <c r="P67" s="332"/>
      <c r="Q67" s="332"/>
      <c r="R67" s="332"/>
      <c r="S67" s="332"/>
      <c r="T67" s="332"/>
      <c r="U67" s="332"/>
      <c r="V67" s="219">
        <f>+V66+V65+V64+V63+V62</f>
        <v>43564465.958156623</v>
      </c>
      <c r="W67" s="219">
        <f>+W66+W65+W64+W63+W62</f>
        <v>23530548.436757002</v>
      </c>
      <c r="X67" s="278">
        <f>+V67+W67</f>
        <v>67095014.394913629</v>
      </c>
    </row>
    <row r="68" spans="1:24" x14ac:dyDescent="0.25">
      <c r="A68" s="339" t="s">
        <v>61</v>
      </c>
      <c r="B68" s="339" t="s">
        <v>61</v>
      </c>
      <c r="C68" s="339" t="s">
        <v>516</v>
      </c>
      <c r="D68" s="350" t="s">
        <v>517</v>
      </c>
      <c r="E68" s="278" t="s">
        <v>516</v>
      </c>
      <c r="F68" s="278" t="s">
        <v>516</v>
      </c>
      <c r="I68" s="336">
        <f>SUM(J68:U68)</f>
        <v>8409862.7088000011</v>
      </c>
      <c r="J68" s="219">
        <v>700821.89240000001</v>
      </c>
      <c r="K68" s="219">
        <v>700821.89240000001</v>
      </c>
      <c r="L68" s="219">
        <v>700821.89240000001</v>
      </c>
      <c r="M68" s="219">
        <v>700821.89240000001</v>
      </c>
      <c r="N68" s="219">
        <v>700821.89240000001</v>
      </c>
      <c r="O68" s="219">
        <v>700821.89240000001</v>
      </c>
      <c r="P68" s="219">
        <v>700821.89240000001</v>
      </c>
      <c r="Q68" s="219">
        <v>700821.89240000001</v>
      </c>
      <c r="R68" s="219">
        <v>700821.89240000001</v>
      </c>
      <c r="S68" s="219">
        <v>700821.89240000001</v>
      </c>
      <c r="T68" s="219">
        <v>700821.89240000001</v>
      </c>
      <c r="U68" s="219">
        <v>700821.89240000001</v>
      </c>
      <c r="V68" s="337">
        <f>SUM(L68:T68)</f>
        <v>6307397.0316000013</v>
      </c>
      <c r="W68" s="337">
        <f>U68+J68+K68</f>
        <v>2102465.6771999998</v>
      </c>
    </row>
    <row r="69" spans="1:24" x14ac:dyDescent="0.25">
      <c r="A69" s="339" t="s">
        <v>62</v>
      </c>
      <c r="B69" s="339" t="s">
        <v>62</v>
      </c>
      <c r="C69" s="339" t="s">
        <v>518</v>
      </c>
      <c r="D69" s="339" t="s">
        <v>518</v>
      </c>
      <c r="E69" s="278" t="s">
        <v>518</v>
      </c>
      <c r="F69" s="278" t="s">
        <v>518</v>
      </c>
      <c r="I69" s="336">
        <f>SUM(J69:U69)</f>
        <v>2497164.0827000001</v>
      </c>
      <c r="J69" s="219">
        <v>261169.05723999997</v>
      </c>
      <c r="K69" s="219">
        <v>245458.59492</v>
      </c>
      <c r="L69" s="219">
        <v>225055.84849999999</v>
      </c>
      <c r="M69" s="219">
        <v>201385.88203999997</v>
      </c>
      <c r="N69" s="219">
        <v>192383.64809999999</v>
      </c>
      <c r="O69" s="219">
        <v>163673.82094000001</v>
      </c>
      <c r="P69" s="219">
        <v>175943.27492</v>
      </c>
      <c r="Q69" s="219">
        <v>170764.38357999999</v>
      </c>
      <c r="R69" s="219">
        <v>180218.46710000001</v>
      </c>
      <c r="S69" s="219">
        <v>185258.32779999997</v>
      </c>
      <c r="T69" s="219">
        <v>236282.57267999998</v>
      </c>
      <c r="U69" s="219">
        <v>259570.20488</v>
      </c>
      <c r="V69" s="337">
        <f>SUM(L69:T69)</f>
        <v>1730966.2256599998</v>
      </c>
      <c r="W69" s="337">
        <f>U69+J69+K69</f>
        <v>766197.85703999992</v>
      </c>
    </row>
    <row r="70" spans="1:24" x14ac:dyDescent="0.25">
      <c r="A70" s="339" t="s">
        <v>63</v>
      </c>
      <c r="B70" s="339" t="s">
        <v>519</v>
      </c>
      <c r="C70" s="339" t="s">
        <v>520</v>
      </c>
      <c r="D70" s="339" t="s">
        <v>521</v>
      </c>
      <c r="E70" s="278" t="s">
        <v>520</v>
      </c>
      <c r="F70" s="278" t="s">
        <v>521</v>
      </c>
      <c r="I70" s="336">
        <f>SUM(J70:U70)</f>
        <v>19219180.568924002</v>
      </c>
      <c r="J70" s="219">
        <v>2668846.9830399998</v>
      </c>
      <c r="K70" s="219">
        <v>2585099.105792</v>
      </c>
      <c r="L70" s="219">
        <v>1540627.1535200002</v>
      </c>
      <c r="M70" s="219">
        <v>1349828.99548</v>
      </c>
      <c r="N70" s="219">
        <v>1287768.88436</v>
      </c>
      <c r="O70" s="219">
        <v>992253.99918399996</v>
      </c>
      <c r="P70" s="219">
        <v>1056148.2930040001</v>
      </c>
      <c r="Q70" s="219">
        <v>976644.02547600004</v>
      </c>
      <c r="R70" s="219">
        <v>1229053.4593400001</v>
      </c>
      <c r="S70" s="219">
        <v>1135367.7227480002</v>
      </c>
      <c r="T70" s="219">
        <v>1653936.4871400001</v>
      </c>
      <c r="U70" s="219">
        <v>2743605.4598400001</v>
      </c>
      <c r="V70" s="337">
        <f>SUM(L70:T70)</f>
        <v>11221629.020252001</v>
      </c>
      <c r="W70" s="337">
        <f>U70+J70+K70</f>
        <v>7997551.5486719999</v>
      </c>
    </row>
    <row r="71" spans="1:24" x14ac:dyDescent="0.25">
      <c r="A71" s="339" t="s">
        <v>64</v>
      </c>
      <c r="B71" s="339" t="s">
        <v>373</v>
      </c>
      <c r="C71" s="339" t="s">
        <v>522</v>
      </c>
      <c r="D71" s="339" t="s">
        <v>523</v>
      </c>
      <c r="E71" s="278" t="s">
        <v>522</v>
      </c>
      <c r="F71" s="278" t="s">
        <v>523</v>
      </c>
      <c r="I71" s="336">
        <f>SUM(J71:U71)</f>
        <v>33845814.597839996</v>
      </c>
      <c r="J71" s="219">
        <v>4688578.210008</v>
      </c>
      <c r="K71" s="219">
        <v>4492872.4973439993</v>
      </c>
      <c r="L71" s="219">
        <v>2631038.5634399997</v>
      </c>
      <c r="M71" s="219">
        <v>2402999.044768</v>
      </c>
      <c r="N71" s="219">
        <v>2296652.5764559996</v>
      </c>
      <c r="O71" s="219">
        <v>1805372.0527919999</v>
      </c>
      <c r="P71" s="219">
        <v>1945404.3390320002</v>
      </c>
      <c r="Q71" s="219">
        <v>1749883.1164640002</v>
      </c>
      <c r="R71" s="219">
        <v>2185305.45744</v>
      </c>
      <c r="S71" s="219">
        <v>1981914.0124559999</v>
      </c>
      <c r="T71" s="219">
        <v>2844174.5956959999</v>
      </c>
      <c r="U71" s="219">
        <v>4821620.1319439998</v>
      </c>
      <c r="V71" s="337">
        <f>SUM(L71:T71)</f>
        <v>19842743.758543998</v>
      </c>
      <c r="W71" s="337">
        <f>U71+J71+K71</f>
        <v>14003070.839295998</v>
      </c>
    </row>
    <row r="72" spans="1:24" x14ac:dyDescent="0.25">
      <c r="A72" s="339" t="s">
        <v>65</v>
      </c>
      <c r="B72" s="339" t="s">
        <v>374</v>
      </c>
      <c r="C72" s="339" t="s">
        <v>524</v>
      </c>
      <c r="D72" s="339" t="s">
        <v>525</v>
      </c>
      <c r="E72" s="278" t="s">
        <v>524</v>
      </c>
      <c r="F72" s="278" t="s">
        <v>525</v>
      </c>
      <c r="I72" s="336">
        <f>SUM(J72:U72)</f>
        <v>26335075.484115995</v>
      </c>
      <c r="J72" s="219">
        <v>3283327.5348160001</v>
      </c>
      <c r="K72" s="219">
        <v>3552669.9186720001</v>
      </c>
      <c r="L72" s="219">
        <v>1950597.3654999998</v>
      </c>
      <c r="M72" s="219">
        <v>1969291.4535000003</v>
      </c>
      <c r="N72" s="219">
        <v>1734729.6050000002</v>
      </c>
      <c r="O72" s="219">
        <v>1641720.9654999999</v>
      </c>
      <c r="P72" s="219">
        <v>1718405.0835000002</v>
      </c>
      <c r="Q72" s="219">
        <v>1370762.6765000001</v>
      </c>
      <c r="R72" s="219">
        <v>1631306.4810000001</v>
      </c>
      <c r="S72" s="219">
        <v>1791054.125</v>
      </c>
      <c r="T72" s="219">
        <v>2281905.1570000006</v>
      </c>
      <c r="U72" s="219">
        <v>3409305.1181279998</v>
      </c>
      <c r="V72" s="337">
        <f>SUM(L72:T72)</f>
        <v>16089772.912500001</v>
      </c>
      <c r="W72" s="337">
        <f>U72+J72+K72</f>
        <v>10245302.571616001</v>
      </c>
    </row>
    <row r="73" spans="1:24" x14ac:dyDescent="0.25">
      <c r="A73" s="329" t="s">
        <v>66</v>
      </c>
      <c r="I73" s="331">
        <f>SUM(I74:I76)</f>
        <v>6688093.0212754561</v>
      </c>
      <c r="J73" s="332"/>
      <c r="K73" s="332"/>
      <c r="L73" s="332"/>
      <c r="M73" s="332"/>
      <c r="N73" s="332"/>
      <c r="O73" s="332"/>
      <c r="P73" s="332"/>
      <c r="Q73" s="332"/>
      <c r="R73" s="332"/>
      <c r="S73" s="332"/>
      <c r="T73" s="332"/>
      <c r="U73" s="332"/>
      <c r="V73" s="219">
        <f>+V72+V71+V70+V69+V68</f>
        <v>55192508.948555991</v>
      </c>
      <c r="W73" s="219">
        <f>+W72+W71+W70+W69+W68</f>
        <v>35114588.493823998</v>
      </c>
      <c r="X73" s="278">
        <f>+V73+W73</f>
        <v>90307097.442379981</v>
      </c>
    </row>
    <row r="74" spans="1:24" x14ac:dyDescent="0.25">
      <c r="A74" s="339" t="s">
        <v>67</v>
      </c>
      <c r="B74" s="339" t="s">
        <v>376</v>
      </c>
      <c r="C74" s="339" t="s">
        <v>526</v>
      </c>
      <c r="D74" s="339" t="s">
        <v>527</v>
      </c>
      <c r="E74" s="278" t="s">
        <v>526</v>
      </c>
      <c r="F74" s="278" t="s">
        <v>527</v>
      </c>
      <c r="I74" s="336">
        <f>SUM(J74:U74)</f>
        <v>1601382.7021851679</v>
      </c>
      <c r="J74" s="344">
        <v>181414.41359104001</v>
      </c>
      <c r="K74" s="344">
        <v>156989.91300697598</v>
      </c>
      <c r="L74" s="344">
        <v>94194.868108320021</v>
      </c>
      <c r="M74" s="344">
        <v>115480.28934792001</v>
      </c>
      <c r="N74" s="344">
        <v>114997.33633248002</v>
      </c>
      <c r="O74" s="344">
        <v>90509.458276440011</v>
      </c>
      <c r="P74" s="344">
        <v>129293.82567612</v>
      </c>
      <c r="Q74" s="344">
        <v>133541.65203876002</v>
      </c>
      <c r="R74" s="344">
        <v>128073.58496352</v>
      </c>
      <c r="S74" s="344">
        <v>117465.33425004</v>
      </c>
      <c r="T74" s="344">
        <v>121460.88323880002</v>
      </c>
      <c r="U74" s="344">
        <v>217961.14335475198</v>
      </c>
      <c r="V74" s="337">
        <f>SUM(L74:T74)</f>
        <v>1045017.2322324</v>
      </c>
      <c r="W74" s="337">
        <f>U74+J74+K74</f>
        <v>556365.46995276795</v>
      </c>
    </row>
    <row r="75" spans="1:24" x14ac:dyDescent="0.25">
      <c r="A75" s="339" t="s">
        <v>68</v>
      </c>
      <c r="B75" s="339" t="s">
        <v>377</v>
      </c>
      <c r="C75" s="339" t="s">
        <v>528</v>
      </c>
      <c r="D75" s="339" t="s">
        <v>529</v>
      </c>
      <c r="E75" s="278" t="s">
        <v>528</v>
      </c>
      <c r="F75" s="278" t="s">
        <v>529</v>
      </c>
      <c r="I75" s="336">
        <f>SUM(J75:U75)</f>
        <v>2431977.1525280001</v>
      </c>
      <c r="J75" s="344">
        <v>237809.627208272</v>
      </c>
      <c r="K75" s="344">
        <v>215542.61103614399</v>
      </c>
      <c r="L75" s="344">
        <v>150245.36849952</v>
      </c>
      <c r="M75" s="344">
        <v>184972.88659751997</v>
      </c>
      <c r="N75" s="344">
        <v>178522.29382008</v>
      </c>
      <c r="O75" s="344">
        <v>147312.00933120001</v>
      </c>
      <c r="P75" s="344">
        <v>209039.57301863999</v>
      </c>
      <c r="Q75" s="344">
        <v>214276.87796087997</v>
      </c>
      <c r="R75" s="344">
        <v>212495.16640128</v>
      </c>
      <c r="S75" s="344">
        <v>195519.38297303999</v>
      </c>
      <c r="T75" s="344">
        <v>192584.07213528</v>
      </c>
      <c r="U75" s="344">
        <v>293657.28354614397</v>
      </c>
      <c r="V75" s="337">
        <f>SUM(L75:T75)</f>
        <v>1684967.6307374402</v>
      </c>
      <c r="W75" s="337">
        <f>U75+J75+K75</f>
        <v>747009.52179055987</v>
      </c>
    </row>
    <row r="76" spans="1:24" x14ac:dyDescent="0.25">
      <c r="A76" s="339" t="s">
        <v>69</v>
      </c>
      <c r="B76" s="339" t="s">
        <v>378</v>
      </c>
      <c r="C76" s="339" t="s">
        <v>530</v>
      </c>
      <c r="D76" s="339" t="s">
        <v>531</v>
      </c>
      <c r="E76" s="278" t="s">
        <v>530</v>
      </c>
      <c r="F76" s="278" t="s">
        <v>531</v>
      </c>
      <c r="I76" s="336">
        <f>SUM(J76:U76)</f>
        <v>2654733.1665622881</v>
      </c>
      <c r="J76" s="344">
        <v>259859.17033070396</v>
      </c>
      <c r="K76" s="344">
        <v>294648.93061799998</v>
      </c>
      <c r="L76" s="344">
        <v>163301.88725199999</v>
      </c>
      <c r="M76" s="344">
        <v>181070.52656</v>
      </c>
      <c r="N76" s="344">
        <v>178672.41658699999</v>
      </c>
      <c r="O76" s="344">
        <v>204998.17802799999</v>
      </c>
      <c r="P76" s="344">
        <v>208262.122152</v>
      </c>
      <c r="Q76" s="344">
        <v>205065.47298999998</v>
      </c>
      <c r="R76" s="344">
        <v>232529.01776999998</v>
      </c>
      <c r="S76" s="344">
        <v>211278.34881299999</v>
      </c>
      <c r="T76" s="344">
        <v>188791.30801299997</v>
      </c>
      <c r="U76" s="344">
        <v>326255.78744858399</v>
      </c>
      <c r="V76" s="337">
        <f>SUM(L76:T76)</f>
        <v>1773969.2781649998</v>
      </c>
      <c r="W76" s="337">
        <f>U76+J76+K76</f>
        <v>880763.88839728793</v>
      </c>
    </row>
    <row r="77" spans="1:24" x14ac:dyDescent="0.25">
      <c r="A77" s="329" t="s">
        <v>532</v>
      </c>
      <c r="I77" s="331">
        <f>SUM(I78:I80)</f>
        <v>1366175.668170592</v>
      </c>
      <c r="J77" s="332"/>
      <c r="K77" s="332"/>
      <c r="L77" s="332"/>
      <c r="M77" s="332"/>
      <c r="N77" s="332"/>
      <c r="O77" s="332"/>
      <c r="P77" s="332"/>
      <c r="Q77" s="332"/>
      <c r="R77" s="332"/>
      <c r="S77" s="332"/>
      <c r="T77" s="332"/>
      <c r="U77" s="332"/>
      <c r="V77" s="219">
        <f>+V76+V75+V74</f>
        <v>4503954.1411348404</v>
      </c>
      <c r="W77" s="219">
        <f>+W76+W75+W74</f>
        <v>2184138.8801406156</v>
      </c>
      <c r="X77" s="278">
        <f>+W77+V77</f>
        <v>6688093.0212754561</v>
      </c>
    </row>
    <row r="78" spans="1:24" x14ac:dyDescent="0.25">
      <c r="A78" s="339" t="s">
        <v>71</v>
      </c>
      <c r="B78" s="339" t="s">
        <v>533</v>
      </c>
      <c r="C78" s="339" t="s">
        <v>534</v>
      </c>
      <c r="D78" s="339" t="s">
        <v>535</v>
      </c>
      <c r="E78" s="278" t="s">
        <v>534</v>
      </c>
      <c r="F78" s="278" t="s">
        <v>535</v>
      </c>
      <c r="I78" s="336">
        <f>SUM(J78:U78)</f>
        <v>374734.78966588003</v>
      </c>
      <c r="J78" s="340">
        <v>41749.729369152003</v>
      </c>
      <c r="K78" s="340">
        <v>37495.984307040002</v>
      </c>
      <c r="L78" s="340">
        <v>17431.536976560001</v>
      </c>
      <c r="M78" s="340">
        <v>22000.223121071998</v>
      </c>
      <c r="N78" s="340">
        <v>19932.757092527998</v>
      </c>
      <c r="O78" s="340">
        <v>19587.243068735996</v>
      </c>
      <c r="P78" s="340">
        <v>28516.83430848</v>
      </c>
      <c r="Q78" s="340">
        <v>28406.902081656001</v>
      </c>
      <c r="R78" s="340">
        <v>26837.731571615997</v>
      </c>
      <c r="S78" s="340">
        <v>25661.985114864001</v>
      </c>
      <c r="T78" s="340">
        <v>33975.545672879998</v>
      </c>
      <c r="U78" s="340">
        <v>73138.316981296011</v>
      </c>
      <c r="V78" s="337">
        <f>SUM(L78:T78)</f>
        <v>222350.75900839196</v>
      </c>
      <c r="W78" s="337">
        <f>U78+J78+K78</f>
        <v>152384.03065748801</v>
      </c>
    </row>
    <row r="79" spans="1:24" x14ac:dyDescent="0.25">
      <c r="A79" s="339" t="s">
        <v>72</v>
      </c>
      <c r="B79" s="339" t="s">
        <v>536</v>
      </c>
      <c r="C79" s="339" t="s">
        <v>537</v>
      </c>
      <c r="D79" s="339" t="s">
        <v>538</v>
      </c>
      <c r="E79" s="278" t="s">
        <v>537</v>
      </c>
      <c r="F79" s="278" t="s">
        <v>538</v>
      </c>
      <c r="I79" s="336">
        <f>SUM(J79:U79)</f>
        <v>541260.56661287998</v>
      </c>
      <c r="J79" s="340">
        <v>57205.81494144001</v>
      </c>
      <c r="K79" s="340">
        <v>54266.232350880004</v>
      </c>
      <c r="L79" s="340">
        <v>26310.802139136002</v>
      </c>
      <c r="M79" s="340">
        <v>33868.273883136004</v>
      </c>
      <c r="N79" s="340">
        <v>31309.262519808002</v>
      </c>
      <c r="O79" s="340">
        <v>30532.628722176003</v>
      </c>
      <c r="P79" s="340">
        <v>46156.065767423999</v>
      </c>
      <c r="Q79" s="340">
        <v>45954.999874560002</v>
      </c>
      <c r="R79" s="340">
        <v>45044.460249599993</v>
      </c>
      <c r="S79" s="340">
        <v>38594.879576063999</v>
      </c>
      <c r="T79" s="340">
        <v>45744.790726655992</v>
      </c>
      <c r="U79" s="340">
        <v>86272.355861999997</v>
      </c>
      <c r="V79" s="337">
        <f>SUM(L79:T79)</f>
        <v>343516.16345856001</v>
      </c>
      <c r="W79" s="337">
        <f>U79+J79+K79</f>
        <v>197744.40315432003</v>
      </c>
    </row>
    <row r="80" spans="1:24" x14ac:dyDescent="0.25">
      <c r="A80" s="339" t="s">
        <v>73</v>
      </c>
      <c r="B80" s="339" t="s">
        <v>539</v>
      </c>
      <c r="C80" s="339" t="s">
        <v>540</v>
      </c>
      <c r="D80" s="339" t="s">
        <v>541</v>
      </c>
      <c r="E80" s="278" t="s">
        <v>540</v>
      </c>
      <c r="F80" s="278" t="s">
        <v>541</v>
      </c>
      <c r="I80" s="336">
        <f>SUM(J80:U80)</f>
        <v>450180.31189183198</v>
      </c>
      <c r="J80" s="340">
        <v>57402.172807488008</v>
      </c>
      <c r="K80" s="340">
        <v>60112.350633599999</v>
      </c>
      <c r="L80" s="340">
        <v>23722.158412319997</v>
      </c>
      <c r="M80" s="340">
        <v>27304.267374663999</v>
      </c>
      <c r="N80" s="340">
        <v>26613.843534711996</v>
      </c>
      <c r="O80" s="340">
        <v>31238.821770967999</v>
      </c>
      <c r="P80" s="340">
        <v>34804.052534016002</v>
      </c>
      <c r="Q80" s="340">
        <v>29683.390217095999</v>
      </c>
      <c r="R80" s="340">
        <v>32822.207842423995</v>
      </c>
      <c r="S80" s="340">
        <v>32121.586757064</v>
      </c>
      <c r="T80" s="340">
        <v>30645.975020695994</v>
      </c>
      <c r="U80" s="340">
        <v>63709.484986784009</v>
      </c>
      <c r="V80" s="337">
        <f>SUM(L80:T80)</f>
        <v>268956.30346395995</v>
      </c>
      <c r="W80" s="337">
        <f>U80+J80+K80</f>
        <v>181224.00842787203</v>
      </c>
    </row>
    <row r="81" spans="1:24" x14ac:dyDescent="0.25">
      <c r="A81" s="329" t="s">
        <v>542</v>
      </c>
      <c r="B81" s="144"/>
      <c r="C81" s="144"/>
      <c r="D81" s="144"/>
      <c r="I81" s="331">
        <f>I82</f>
        <v>554299.94460223999</v>
      </c>
      <c r="J81" s="340"/>
      <c r="K81" s="340"/>
      <c r="L81" s="340"/>
      <c r="M81" s="351"/>
      <c r="N81" s="351"/>
      <c r="O81" s="351"/>
      <c r="P81" s="340"/>
      <c r="Q81" s="340"/>
      <c r="R81" s="340"/>
      <c r="S81" s="340"/>
      <c r="T81" s="340"/>
      <c r="U81" s="340"/>
      <c r="V81" s="221">
        <f>+V80+V79+V78</f>
        <v>834823.22593091195</v>
      </c>
      <c r="W81" s="221">
        <f>+W80+W79+W78</f>
        <v>531352.44223968009</v>
      </c>
      <c r="X81" s="278">
        <f>+W81+V81</f>
        <v>1366175.668170592</v>
      </c>
    </row>
    <row r="82" spans="1:24" x14ac:dyDescent="0.25">
      <c r="A82" s="350" t="s">
        <v>275</v>
      </c>
      <c r="B82" s="350" t="s">
        <v>275</v>
      </c>
      <c r="C82" s="350" t="s">
        <v>543</v>
      </c>
      <c r="D82" s="350" t="s">
        <v>543</v>
      </c>
      <c r="I82" s="336">
        <f>SUM(J82:U82)</f>
        <v>554299.94460223999</v>
      </c>
      <c r="J82" s="340">
        <v>42320.822607360002</v>
      </c>
      <c r="K82" s="340">
        <v>68923.143712192003</v>
      </c>
      <c r="L82" s="340">
        <v>74845.004224672011</v>
      </c>
      <c r="M82" s="340">
        <v>39146.992324879997</v>
      </c>
      <c r="N82" s="340">
        <v>35245.115480335997</v>
      </c>
      <c r="O82" s="340">
        <v>55249.492264063992</v>
      </c>
      <c r="P82" s="340">
        <v>29718.235006656003</v>
      </c>
      <c r="Q82" s="340">
        <v>48634.738938912</v>
      </c>
      <c r="R82" s="340">
        <v>22155.697888800005</v>
      </c>
      <c r="S82" s="340">
        <v>42136.470539184003</v>
      </c>
      <c r="T82" s="340">
        <v>40857.492565344008</v>
      </c>
      <c r="U82" s="340">
        <v>55066.739049840005</v>
      </c>
      <c r="V82" s="337">
        <f>SUM(L82:T82)</f>
        <v>387989.23923284805</v>
      </c>
      <c r="W82" s="337">
        <f>U82+J82+K82</f>
        <v>166310.705369392</v>
      </c>
    </row>
    <row r="83" spans="1:24" x14ac:dyDescent="0.25">
      <c r="A83" s="339" t="s">
        <v>544</v>
      </c>
      <c r="B83" s="339" t="s">
        <v>544</v>
      </c>
      <c r="C83" s="339"/>
      <c r="D83" s="339"/>
      <c r="E83" s="214"/>
      <c r="F83" s="214"/>
      <c r="G83" s="214"/>
      <c r="H83" s="214"/>
      <c r="I83" s="352">
        <f>SUM(J83:U83)</f>
        <v>91830169.811765403</v>
      </c>
      <c r="J83" s="353">
        <v>7849310.4027562412</v>
      </c>
      <c r="K83" s="353">
        <v>7866853.0283175847</v>
      </c>
      <c r="L83" s="353">
        <v>7622681.796019841</v>
      </c>
      <c r="M83" s="353">
        <v>7880921.8912175857</v>
      </c>
      <c r="N83" s="353">
        <v>7660031.5923524648</v>
      </c>
      <c r="O83" s="353">
        <v>7517854.6196611216</v>
      </c>
      <c r="P83" s="353">
        <v>7529023.7715812018</v>
      </c>
      <c r="Q83" s="353">
        <v>7586900.2860761611</v>
      </c>
      <c r="R83" s="353">
        <v>7777791.2461647997</v>
      </c>
      <c r="S83" s="353">
        <v>7491454.8060318409</v>
      </c>
      <c r="T83" s="353">
        <v>7517854.6196611216</v>
      </c>
      <c r="U83" s="353">
        <v>7529491.7519254414</v>
      </c>
      <c r="V83" s="337">
        <f>SUM(L83:T83)</f>
        <v>68584514.628766134</v>
      </c>
      <c r="W83" s="337">
        <f>U83+J83+K83</f>
        <v>23245655.182999268</v>
      </c>
      <c r="X83" s="278">
        <f>+V83+W83</f>
        <v>91830169.811765403</v>
      </c>
    </row>
    <row r="84" spans="1:24" x14ac:dyDescent="0.25">
      <c r="V84" s="356">
        <f>V83+V82</f>
        <v>68972503.867998987</v>
      </c>
      <c r="W84" s="356">
        <f>W83+W82</f>
        <v>23411965.888368659</v>
      </c>
    </row>
    <row r="85" spans="1:24" x14ac:dyDescent="0.25">
      <c r="I85" s="357" t="s">
        <v>545</v>
      </c>
      <c r="J85" s="358">
        <f t="shared" ref="J85:T85" si="9">+J4+J5+J11+J12+J27</f>
        <v>179975444.09527159</v>
      </c>
      <c r="K85" s="358">
        <f t="shared" si="9"/>
        <v>169192143.01383099</v>
      </c>
      <c r="L85" s="358">
        <f t="shared" si="9"/>
        <v>153505024.55028829</v>
      </c>
      <c r="M85" s="358">
        <f t="shared" si="9"/>
        <v>154696527.4938831</v>
      </c>
      <c r="N85" s="358">
        <f t="shared" si="9"/>
        <v>152397755.21174198</v>
      </c>
      <c r="O85" s="358">
        <f t="shared" si="9"/>
        <v>155192738.48422423</v>
      </c>
      <c r="P85" s="358">
        <f t="shared" si="9"/>
        <v>147152004.8280552</v>
      </c>
      <c r="Q85" s="358">
        <f t="shared" si="9"/>
        <v>86882367.697481588</v>
      </c>
      <c r="R85" s="358">
        <f t="shared" si="9"/>
        <v>93890098.210570812</v>
      </c>
      <c r="S85" s="358">
        <f t="shared" si="9"/>
        <v>94533699.214770243</v>
      </c>
      <c r="T85" s="358">
        <f t="shared" si="9"/>
        <v>166330044.58343154</v>
      </c>
      <c r="U85" s="358">
        <f>+U4+U5+U11+U12+U27</f>
        <v>208054170.50469482</v>
      </c>
      <c r="V85" s="359"/>
      <c r="W85" s="359"/>
    </row>
    <row r="86" spans="1:24" x14ac:dyDescent="0.25">
      <c r="I86" s="360" t="s">
        <v>546</v>
      </c>
      <c r="J86" s="361">
        <f t="shared" ref="J86:T86" si="10">SUM(J29:J82,J14:J25,J8:J9)</f>
        <v>186459557.74403012</v>
      </c>
      <c r="K86" s="361">
        <f t="shared" si="10"/>
        <v>177590314.86453533</v>
      </c>
      <c r="L86" s="361">
        <f t="shared" si="10"/>
        <v>126732726.6415181</v>
      </c>
      <c r="M86" s="361">
        <f t="shared" si="10"/>
        <v>123749343.93159927</v>
      </c>
      <c r="N86" s="361">
        <f t="shared" si="10"/>
        <v>124656614.00363187</v>
      </c>
      <c r="O86" s="361">
        <f t="shared" si="10"/>
        <v>116539966.71954797</v>
      </c>
      <c r="P86" s="361">
        <f t="shared" si="10"/>
        <v>120733318.49520111</v>
      </c>
      <c r="Q86" s="361">
        <f t="shared" si="10"/>
        <v>114948079.65518236</v>
      </c>
      <c r="R86" s="361">
        <f t="shared" si="10"/>
        <v>118682404.17091379</v>
      </c>
      <c r="S86" s="361">
        <f t="shared" si="10"/>
        <v>114244339.18315762</v>
      </c>
      <c r="T86" s="361">
        <f t="shared" si="10"/>
        <v>121521725.591143</v>
      </c>
      <c r="U86" s="361">
        <f>SUM(U29:U82,U14:U25,U8:U9)</f>
        <v>185438818.72076029</v>
      </c>
      <c r="V86" s="359"/>
      <c r="W86" s="359"/>
    </row>
    <row r="87" spans="1:24" ht="16.5" x14ac:dyDescent="0.3">
      <c r="I87" s="362" t="s">
        <v>547</v>
      </c>
      <c r="J87" s="363">
        <f t="shared" ref="J87:U87" si="11">+J83</f>
        <v>7849310.4027562412</v>
      </c>
      <c r="K87" s="363">
        <f t="shared" si="11"/>
        <v>7866853.0283175847</v>
      </c>
      <c r="L87" s="363">
        <f t="shared" si="11"/>
        <v>7622681.796019841</v>
      </c>
      <c r="M87" s="363">
        <f t="shared" si="11"/>
        <v>7880921.8912175857</v>
      </c>
      <c r="N87" s="363">
        <f t="shared" si="11"/>
        <v>7660031.5923524648</v>
      </c>
      <c r="O87" s="363">
        <f t="shared" si="11"/>
        <v>7517854.6196611216</v>
      </c>
      <c r="P87" s="363">
        <f t="shared" si="11"/>
        <v>7529023.7715812018</v>
      </c>
      <c r="Q87" s="363">
        <f t="shared" si="11"/>
        <v>7586900.2860761611</v>
      </c>
      <c r="R87" s="363">
        <f t="shared" si="11"/>
        <v>7777791.2461647997</v>
      </c>
      <c r="S87" s="363">
        <f t="shared" si="11"/>
        <v>7491454.8060318409</v>
      </c>
      <c r="T87" s="363">
        <f t="shared" si="11"/>
        <v>7517854.6196611216</v>
      </c>
      <c r="U87" s="363">
        <f t="shared" si="11"/>
        <v>7529491.7519254414</v>
      </c>
      <c r="V87" s="359"/>
      <c r="W87" s="364"/>
    </row>
    <row r="88" spans="1:24" ht="16.5" x14ac:dyDescent="0.3">
      <c r="D88" s="278" t="s">
        <v>548</v>
      </c>
      <c r="I88" s="365" t="s">
        <v>549</v>
      </c>
      <c r="J88" s="366">
        <f t="shared" ref="J88:U88" si="12">SUM(J8:J83)+SUM(J4:J5)</f>
        <v>374284312.24205816</v>
      </c>
      <c r="K88" s="366">
        <f t="shared" si="12"/>
        <v>354649310.90668398</v>
      </c>
      <c r="L88" s="366">
        <f t="shared" si="12"/>
        <v>287860432.98782641</v>
      </c>
      <c r="M88" s="366">
        <f t="shared" si="12"/>
        <v>286326793.31670004</v>
      </c>
      <c r="N88" s="366">
        <f t="shared" si="12"/>
        <v>284714400.8077265</v>
      </c>
      <c r="O88" s="366">
        <f t="shared" si="12"/>
        <v>279250559.82343328</v>
      </c>
      <c r="P88" s="366">
        <f t="shared" si="12"/>
        <v>275414347.09483761</v>
      </c>
      <c r="Q88" s="366">
        <f t="shared" si="12"/>
        <v>209417347.63874009</v>
      </c>
      <c r="R88" s="366">
        <f t="shared" si="12"/>
        <v>220350293.62764934</v>
      </c>
      <c r="S88" s="366">
        <f t="shared" si="12"/>
        <v>216269493.20395979</v>
      </c>
      <c r="T88" s="366">
        <f t="shared" si="12"/>
        <v>295369624.79423559</v>
      </c>
      <c r="U88" s="366">
        <f t="shared" si="12"/>
        <v>401022480.97738063</v>
      </c>
      <c r="V88" s="367">
        <f>SUM(J88:U88)</f>
        <v>3484929397.4212317</v>
      </c>
      <c r="W88" s="364"/>
    </row>
    <row r="89" spans="1:24" x14ac:dyDescent="0.25">
      <c r="D89" s="278" t="s">
        <v>305</v>
      </c>
      <c r="I89" s="363">
        <f t="shared" ref="I89:U89" si="13">+I3+I7</f>
        <v>26480977.577</v>
      </c>
      <c r="J89" s="363">
        <f t="shared" si="13"/>
        <v>2674204.1948799998</v>
      </c>
      <c r="K89" s="363">
        <f t="shared" si="13"/>
        <v>2615837.1658399999</v>
      </c>
      <c r="L89" s="363">
        <f t="shared" si="13"/>
        <v>2072841.4584400002</v>
      </c>
      <c r="M89" s="363">
        <f t="shared" si="13"/>
        <v>2065521.54</v>
      </c>
      <c r="N89" s="363">
        <f t="shared" si="13"/>
        <v>2063492.2556800002</v>
      </c>
      <c r="O89" s="363">
        <f t="shared" si="13"/>
        <v>2060013.4825600001</v>
      </c>
      <c r="P89" s="363">
        <f t="shared" si="13"/>
        <v>2059506.16148</v>
      </c>
      <c r="Q89" s="363">
        <f t="shared" si="13"/>
        <v>2062839.98572</v>
      </c>
      <c r="R89" s="363">
        <f t="shared" si="13"/>
        <v>2062839.98572</v>
      </c>
      <c r="S89" s="363">
        <f t="shared" si="13"/>
        <v>2064289.4745200002</v>
      </c>
      <c r="T89" s="363">
        <f t="shared" si="13"/>
        <v>2059796.0592400001</v>
      </c>
      <c r="U89" s="363">
        <f t="shared" si="13"/>
        <v>2619795.8129200004</v>
      </c>
      <c r="V89" s="368">
        <f>SUM(J89:U89)</f>
        <v>26480977.577</v>
      </c>
      <c r="W89" s="359"/>
    </row>
    <row r="90" spans="1:24" s="329" customFormat="1" ht="17.25" thickBot="1" x14ac:dyDescent="0.35">
      <c r="D90" s="329" t="s">
        <v>550</v>
      </c>
      <c r="I90" s="369">
        <f>+I81+I77+I73+I67+I61+I54+I47+I40+I35+I30+I28+I26+I21+I16+I13+I10+I9+I8+I5+I4+I83</f>
        <v>3484929397.4212313</v>
      </c>
      <c r="J90" s="370">
        <f t="shared" ref="J90:U90" si="14">+J85+J86+J89+J87</f>
        <v>376958516.43693793</v>
      </c>
      <c r="K90" s="370">
        <f t="shared" si="14"/>
        <v>357265148.07252395</v>
      </c>
      <c r="L90" s="370">
        <f t="shared" si="14"/>
        <v>289933274.44626623</v>
      </c>
      <c r="M90" s="370">
        <f t="shared" si="14"/>
        <v>288392314.8567</v>
      </c>
      <c r="N90" s="370">
        <f t="shared" si="14"/>
        <v>286777893.06340635</v>
      </c>
      <c r="O90" s="370">
        <f t="shared" si="14"/>
        <v>281310573.30599326</v>
      </c>
      <c r="P90" s="370">
        <f t="shared" si="14"/>
        <v>277473853.2563175</v>
      </c>
      <c r="Q90" s="370">
        <f t="shared" si="14"/>
        <v>211480187.6244601</v>
      </c>
      <c r="R90" s="370">
        <f t="shared" si="14"/>
        <v>222413133.61336941</v>
      </c>
      <c r="S90" s="370">
        <f t="shared" si="14"/>
        <v>218333782.67847973</v>
      </c>
      <c r="T90" s="370">
        <f t="shared" si="14"/>
        <v>297429420.85347563</v>
      </c>
      <c r="U90" s="370">
        <f t="shared" si="14"/>
        <v>403642276.79030055</v>
      </c>
      <c r="V90" s="371">
        <f>V88+V89</f>
        <v>3511410374.9982319</v>
      </c>
      <c r="W90" s="372"/>
    </row>
    <row r="91" spans="1:24" ht="18" thickTop="1" thickBot="1" x14ac:dyDescent="0.35">
      <c r="D91" s="329" t="s">
        <v>551</v>
      </c>
      <c r="I91" s="373">
        <f>SUM(I89:I90)</f>
        <v>3511410374.9982314</v>
      </c>
      <c r="J91" s="374"/>
      <c r="K91" s="374"/>
      <c r="L91" s="374"/>
      <c r="M91" s="374"/>
      <c r="N91" s="374"/>
      <c r="O91" s="374"/>
      <c r="P91" s="374"/>
      <c r="Q91" s="374"/>
      <c r="R91" s="374"/>
      <c r="S91" s="374"/>
      <c r="T91" s="374"/>
      <c r="U91" s="374"/>
      <c r="V91" s="375"/>
      <c r="W91" s="376"/>
    </row>
    <row r="92" spans="1:24" ht="17.25" thickTop="1" x14ac:dyDescent="0.3">
      <c r="I92" s="377"/>
      <c r="J92" s="374"/>
      <c r="K92" s="374"/>
      <c r="L92" s="374"/>
      <c r="M92" s="374"/>
      <c r="N92" s="374"/>
      <c r="O92" s="374"/>
      <c r="P92" s="374"/>
      <c r="Q92" s="374"/>
      <c r="R92" s="374"/>
      <c r="S92" s="374"/>
      <c r="T92" s="374"/>
      <c r="U92" s="374"/>
      <c r="V92" s="375"/>
      <c r="W92" s="376"/>
    </row>
    <row r="93" spans="1:24" ht="16.5" x14ac:dyDescent="0.3">
      <c r="I93" s="377"/>
      <c r="J93" s="374"/>
      <c r="K93" s="374"/>
      <c r="L93" s="374"/>
      <c r="M93" s="374"/>
      <c r="N93" s="374"/>
      <c r="O93" s="374"/>
      <c r="P93" s="374"/>
      <c r="Q93" s="374"/>
      <c r="R93" s="374"/>
      <c r="S93" s="374"/>
      <c r="T93" s="374"/>
      <c r="U93" s="374"/>
      <c r="V93" s="375"/>
      <c r="W93" s="376"/>
    </row>
    <row r="94" spans="1:24" ht="16.5" x14ac:dyDescent="0.3">
      <c r="I94" s="377"/>
      <c r="J94" s="374"/>
      <c r="K94" s="374"/>
      <c r="L94" s="374"/>
      <c r="M94" s="374"/>
      <c r="N94" s="374"/>
      <c r="O94" s="374"/>
      <c r="P94" s="374"/>
      <c r="Q94" s="374"/>
      <c r="R94" s="374"/>
      <c r="S94" s="374"/>
      <c r="T94" s="374"/>
      <c r="U94" s="374"/>
      <c r="V94" s="375"/>
      <c r="W94" s="376"/>
    </row>
    <row r="95" spans="1:24" ht="15.75" x14ac:dyDescent="0.25">
      <c r="I95" s="378" t="s">
        <v>317</v>
      </c>
      <c r="V95" s="379"/>
      <c r="W95" s="379"/>
    </row>
    <row r="96" spans="1:24" s="329" customFormat="1" x14ac:dyDescent="0.25">
      <c r="D96" s="380"/>
      <c r="E96" s="380"/>
      <c r="F96" s="381"/>
      <c r="G96" s="381"/>
      <c r="H96" s="381"/>
      <c r="I96" s="382" t="s">
        <v>549</v>
      </c>
      <c r="J96" s="382">
        <f t="shared" ref="J96:U96" si="15">SUM(J97:J98)</f>
        <v>374284312.24205792</v>
      </c>
      <c r="K96" s="382">
        <f t="shared" si="15"/>
        <v>354649310.90668392</v>
      </c>
      <c r="L96" s="382">
        <f t="shared" si="15"/>
        <v>287860432.98782623</v>
      </c>
      <c r="M96" s="382">
        <f t="shared" si="15"/>
        <v>286326793.31669998</v>
      </c>
      <c r="N96" s="382">
        <f t="shared" si="15"/>
        <v>284714400.80772632</v>
      </c>
      <c r="O96" s="382">
        <f t="shared" si="15"/>
        <v>279250559.82343334</v>
      </c>
      <c r="P96" s="382">
        <f t="shared" si="15"/>
        <v>275414347.09483755</v>
      </c>
      <c r="Q96" s="382">
        <f t="shared" si="15"/>
        <v>209417347.63874012</v>
      </c>
      <c r="R96" s="382">
        <f t="shared" si="15"/>
        <v>220350293.62764937</v>
      </c>
      <c r="S96" s="382">
        <f t="shared" si="15"/>
        <v>216269493.2039597</v>
      </c>
      <c r="T96" s="382">
        <f t="shared" si="15"/>
        <v>295369624.79423565</v>
      </c>
      <c r="U96" s="382">
        <f t="shared" si="15"/>
        <v>401022480.97738051</v>
      </c>
      <c r="V96" s="383">
        <f>SUM(J96:U96)</f>
        <v>3484929397.4212303</v>
      </c>
      <c r="W96" s="384"/>
    </row>
    <row r="97" spans="4:30" x14ac:dyDescent="0.25">
      <c r="D97" s="260"/>
      <c r="E97" s="260"/>
      <c r="F97" s="385"/>
      <c r="G97" s="385"/>
      <c r="H97" s="385"/>
      <c r="I97" s="382" t="s">
        <v>552</v>
      </c>
      <c r="J97" s="386">
        <f t="shared" ref="J97:U97" si="16">J27+J11+J12+J4+J5</f>
        <v>179975444.09527159</v>
      </c>
      <c r="K97" s="386">
        <f t="shared" si="16"/>
        <v>169192143.01383099</v>
      </c>
      <c r="L97" s="386">
        <f t="shared" si="16"/>
        <v>153505024.55028829</v>
      </c>
      <c r="M97" s="386">
        <f t="shared" si="16"/>
        <v>154696527.4938831</v>
      </c>
      <c r="N97" s="386">
        <f t="shared" si="16"/>
        <v>152397755.21174198</v>
      </c>
      <c r="O97" s="386">
        <f t="shared" si="16"/>
        <v>155192738.48422426</v>
      </c>
      <c r="P97" s="386">
        <f t="shared" si="16"/>
        <v>147152004.8280552</v>
      </c>
      <c r="Q97" s="386">
        <f t="shared" si="16"/>
        <v>86882367.697481588</v>
      </c>
      <c r="R97" s="386">
        <f t="shared" si="16"/>
        <v>93890098.210570797</v>
      </c>
      <c r="S97" s="386">
        <f t="shared" si="16"/>
        <v>94533699.214770243</v>
      </c>
      <c r="T97" s="386">
        <f t="shared" si="16"/>
        <v>166330044.58343154</v>
      </c>
      <c r="U97" s="386">
        <f t="shared" si="16"/>
        <v>208054170.50469479</v>
      </c>
      <c r="V97" s="387">
        <f>SUM(J97:U97)</f>
        <v>1761802017.8882444</v>
      </c>
      <c r="W97" s="375"/>
    </row>
    <row r="98" spans="4:30" x14ac:dyDescent="0.25">
      <c r="D98" s="260"/>
      <c r="E98" s="260"/>
      <c r="F98" s="385"/>
      <c r="G98" s="385"/>
      <c r="H98" s="342"/>
      <c r="I98" s="382" t="s">
        <v>546</v>
      </c>
      <c r="J98" s="388">
        <f t="shared" ref="J98:U98" si="17">SUM(J29:J83,J14:J25,J8:J9)</f>
        <v>194308868.14678636</v>
      </c>
      <c r="K98" s="388">
        <f t="shared" si="17"/>
        <v>185457167.8928529</v>
      </c>
      <c r="L98" s="388">
        <f t="shared" si="17"/>
        <v>134355408.43753794</v>
      </c>
      <c r="M98" s="388">
        <f t="shared" si="17"/>
        <v>131630265.82281686</v>
      </c>
      <c r="N98" s="388">
        <f t="shared" si="17"/>
        <v>132316645.59598434</v>
      </c>
      <c r="O98" s="388">
        <f t="shared" si="17"/>
        <v>124057821.33920909</v>
      </c>
      <c r="P98" s="388">
        <f t="shared" si="17"/>
        <v>128262342.26678231</v>
      </c>
      <c r="Q98" s="388">
        <f t="shared" si="17"/>
        <v>122534979.94125852</v>
      </c>
      <c r="R98" s="388">
        <f t="shared" si="17"/>
        <v>126460195.41707858</v>
      </c>
      <c r="S98" s="388">
        <f t="shared" si="17"/>
        <v>121735793.98918946</v>
      </c>
      <c r="T98" s="388">
        <f t="shared" si="17"/>
        <v>129039580.21080412</v>
      </c>
      <c r="U98" s="388">
        <f t="shared" si="17"/>
        <v>192968310.47268572</v>
      </c>
      <c r="V98" s="389">
        <f>SUM(J98:U98)</f>
        <v>1723127379.5329862</v>
      </c>
      <c r="W98" s="375"/>
    </row>
    <row r="99" spans="4:30" x14ac:dyDescent="0.25">
      <c r="D99" s="260"/>
      <c r="E99" s="260"/>
      <c r="F99" s="385"/>
      <c r="G99" s="385"/>
      <c r="H99" s="385"/>
      <c r="I99" s="382" t="s">
        <v>305</v>
      </c>
      <c r="J99" s="382">
        <f t="shared" ref="J99:U99" si="18">+J3+J7</f>
        <v>2674204.1948799998</v>
      </c>
      <c r="K99" s="382">
        <f t="shared" si="18"/>
        <v>2615837.1658399999</v>
      </c>
      <c r="L99" s="382">
        <f t="shared" si="18"/>
        <v>2072841.4584400002</v>
      </c>
      <c r="M99" s="382">
        <f t="shared" si="18"/>
        <v>2065521.54</v>
      </c>
      <c r="N99" s="382">
        <f t="shared" si="18"/>
        <v>2063492.2556800002</v>
      </c>
      <c r="O99" s="382">
        <f t="shared" si="18"/>
        <v>2060013.4825600001</v>
      </c>
      <c r="P99" s="382">
        <f t="shared" si="18"/>
        <v>2059506.16148</v>
      </c>
      <c r="Q99" s="382">
        <f t="shared" si="18"/>
        <v>2062839.98572</v>
      </c>
      <c r="R99" s="382">
        <f t="shared" si="18"/>
        <v>2062839.98572</v>
      </c>
      <c r="S99" s="382">
        <f t="shared" si="18"/>
        <v>2064289.4745200002</v>
      </c>
      <c r="T99" s="382">
        <f t="shared" si="18"/>
        <v>2059796.0592400001</v>
      </c>
      <c r="U99" s="382">
        <f t="shared" si="18"/>
        <v>2619795.8129200004</v>
      </c>
      <c r="V99" s="390">
        <f>SUM(J99:U99)</f>
        <v>26480977.577</v>
      </c>
      <c r="W99" s="375"/>
    </row>
    <row r="100" spans="4:30" ht="15.75" thickBot="1" x14ac:dyDescent="0.3">
      <c r="D100" s="260"/>
      <c r="E100" s="260"/>
      <c r="F100" s="260"/>
      <c r="G100" s="260"/>
      <c r="H100" s="260"/>
      <c r="I100" s="356" t="s">
        <v>549</v>
      </c>
      <c r="J100" s="391">
        <f t="shared" ref="J100:U100" si="19">J99+J96</f>
        <v>376958516.43693793</v>
      </c>
      <c r="K100" s="392">
        <f t="shared" si="19"/>
        <v>357265148.07252395</v>
      </c>
      <c r="L100" s="392">
        <f t="shared" si="19"/>
        <v>289933274.44626623</v>
      </c>
      <c r="M100" s="392">
        <f t="shared" si="19"/>
        <v>288392314.8567</v>
      </c>
      <c r="N100" s="392">
        <f t="shared" si="19"/>
        <v>286777893.06340635</v>
      </c>
      <c r="O100" s="392">
        <f t="shared" si="19"/>
        <v>281310573.30599332</v>
      </c>
      <c r="P100" s="392">
        <f t="shared" si="19"/>
        <v>277473853.25631756</v>
      </c>
      <c r="Q100" s="392">
        <f t="shared" si="19"/>
        <v>211480187.62446013</v>
      </c>
      <c r="R100" s="392">
        <f t="shared" si="19"/>
        <v>222413133.61336938</v>
      </c>
      <c r="S100" s="392">
        <f t="shared" si="19"/>
        <v>218333782.6784797</v>
      </c>
      <c r="T100" s="392">
        <f t="shared" si="19"/>
        <v>297429420.85347563</v>
      </c>
      <c r="U100" s="392">
        <f t="shared" si="19"/>
        <v>403642276.79030049</v>
      </c>
      <c r="V100" s="393">
        <f>+V96+V99</f>
        <v>3511410374.9982305</v>
      </c>
      <c r="W100" s="356"/>
    </row>
    <row r="101" spans="4:30" ht="15.75" hidden="1" thickTop="1" x14ac:dyDescent="0.25">
      <c r="V101" s="356"/>
      <c r="W101" s="356"/>
    </row>
    <row r="102" spans="4:30" ht="15.75" hidden="1" thickTop="1" x14ac:dyDescent="0.25">
      <c r="D102" s="394"/>
      <c r="J102" s="355">
        <f t="shared" ref="J102:U102" si="20">+J100-J88</f>
        <v>2674204.1948797703</v>
      </c>
      <c r="K102" s="355">
        <f t="shared" si="20"/>
        <v>2615837.1658399701</v>
      </c>
      <c r="L102" s="355">
        <f t="shared" si="20"/>
        <v>2072841.458439827</v>
      </c>
      <c r="M102" s="355">
        <f t="shared" si="20"/>
        <v>2065521.5399999619</v>
      </c>
      <c r="N102" s="355">
        <f t="shared" si="20"/>
        <v>2063492.2556798458</v>
      </c>
      <c r="O102" s="355">
        <f t="shared" si="20"/>
        <v>2060013.4825600386</v>
      </c>
      <c r="P102" s="355">
        <f t="shared" si="20"/>
        <v>2059506.16147995</v>
      </c>
      <c r="Q102" s="355">
        <f t="shared" si="20"/>
        <v>2062839.9857200384</v>
      </c>
      <c r="R102" s="355">
        <f t="shared" si="20"/>
        <v>2062839.9857200384</v>
      </c>
      <c r="S102" s="355">
        <f t="shared" si="20"/>
        <v>2064289.4745199084</v>
      </c>
      <c r="T102" s="355">
        <f t="shared" si="20"/>
        <v>2059796.0592400432</v>
      </c>
      <c r="U102" s="355">
        <f t="shared" si="20"/>
        <v>2619795.8129198551</v>
      </c>
    </row>
    <row r="103" spans="4:30" ht="15.75" hidden="1" thickTop="1" x14ac:dyDescent="0.25">
      <c r="J103" s="355">
        <f t="shared" ref="J103:U103" si="21">+J96-J88</f>
        <v>0</v>
      </c>
      <c r="K103" s="355">
        <f t="shared" si="21"/>
        <v>0</v>
      </c>
      <c r="L103" s="355">
        <f t="shared" si="21"/>
        <v>0</v>
      </c>
      <c r="M103" s="355">
        <f t="shared" si="21"/>
        <v>0</v>
      </c>
      <c r="N103" s="355">
        <f t="shared" si="21"/>
        <v>0</v>
      </c>
      <c r="O103" s="355">
        <f t="shared" si="21"/>
        <v>0</v>
      </c>
      <c r="P103" s="355">
        <f t="shared" si="21"/>
        <v>0</v>
      </c>
      <c r="Q103" s="355">
        <f t="shared" si="21"/>
        <v>0</v>
      </c>
      <c r="R103" s="355">
        <f t="shared" si="21"/>
        <v>0</v>
      </c>
      <c r="S103" s="355">
        <f t="shared" si="21"/>
        <v>0</v>
      </c>
      <c r="T103" s="355">
        <f t="shared" si="21"/>
        <v>0</v>
      </c>
      <c r="U103" s="355">
        <f t="shared" si="21"/>
        <v>0</v>
      </c>
    </row>
    <row r="104" spans="4:30" ht="15.75" hidden="1" thickTop="1" x14ac:dyDescent="0.25"/>
    <row r="105" spans="4:30" ht="15.75" thickTop="1" x14ac:dyDescent="0.25"/>
    <row r="106" spans="4:30" ht="15.75" x14ac:dyDescent="0.25">
      <c r="D106" s="394"/>
      <c r="I106" s="395" t="s">
        <v>319</v>
      </c>
    </row>
    <row r="107" spans="4:30" x14ac:dyDescent="0.25">
      <c r="I107" s="396" t="s">
        <v>549</v>
      </c>
      <c r="J107" s="397">
        <f t="shared" ref="J107:U107" si="22">SUM(J108:J109)</f>
        <v>409004601.32324076</v>
      </c>
      <c r="K107" s="397">
        <f t="shared" si="22"/>
        <v>387377518.94246447</v>
      </c>
      <c r="L107" s="397">
        <f t="shared" si="22"/>
        <v>359678471.07955062</v>
      </c>
      <c r="M107" s="397">
        <f t="shared" si="22"/>
        <v>310876275.97757626</v>
      </c>
      <c r="N107" s="397">
        <f t="shared" si="22"/>
        <v>301894138.1118381</v>
      </c>
      <c r="O107" s="397">
        <f t="shared" si="22"/>
        <v>300985063.98291588</v>
      </c>
      <c r="P107" s="397">
        <f t="shared" si="22"/>
        <v>290434181.40088212</v>
      </c>
      <c r="Q107" s="397">
        <f t="shared" si="22"/>
        <v>226899039.37058711</v>
      </c>
      <c r="R107" s="397">
        <f t="shared" si="22"/>
        <v>201525534.59535292</v>
      </c>
      <c r="S107" s="397">
        <f t="shared" si="22"/>
        <v>206318048.11933112</v>
      </c>
      <c r="T107" s="397">
        <f t="shared" si="22"/>
        <v>276944258.49335253</v>
      </c>
      <c r="U107" s="397">
        <f t="shared" si="22"/>
        <v>366329159.80627537</v>
      </c>
      <c r="V107" s="398">
        <f>SUM(J107:U107)</f>
        <v>3638266291.2033677</v>
      </c>
    </row>
    <row r="108" spans="4:30" x14ac:dyDescent="0.25">
      <c r="I108" s="396" t="s">
        <v>552</v>
      </c>
      <c r="J108" s="399">
        <f>J97*(1+'MSCOA - Tariff Structure'!$S$2)</f>
        <v>187894363.63546354</v>
      </c>
      <c r="K108" s="399">
        <f>K97*(1+'MSCOA - Tariff Structure'!$S$2)</f>
        <v>176636597.30643955</v>
      </c>
      <c r="L108" s="399">
        <f>L97*(1+'MSCOA - Tariff Structure'!$S$2)</f>
        <v>160259245.63050097</v>
      </c>
      <c r="M108" s="399">
        <f>M97*(1+'MSCOA - Tariff Structure'!$S$2)</f>
        <v>161503174.70361397</v>
      </c>
      <c r="N108" s="399">
        <f>N97*(1+'MSCOA - Tariff Structure'!$S$2)</f>
        <v>159103256.44105864</v>
      </c>
      <c r="O108" s="399">
        <f>O97*(1+'MSCOA - Tariff Structure'!$S$2)</f>
        <v>162021218.97753012</v>
      </c>
      <c r="P108" s="399">
        <f>P97*(1+'MSCOA - Tariff Structure'!$S$2)</f>
        <v>153626693.04048964</v>
      </c>
      <c r="Q108" s="399">
        <f>Q97*(1+'MSCOA - Tariff Structure'!$S$2)</f>
        <v>90705191.876170784</v>
      </c>
      <c r="R108" s="399">
        <f>R97*(1+'MSCOA - Tariff Structure'!$S$2)</f>
        <v>98021262.531835914</v>
      </c>
      <c r="S108" s="399">
        <f>S97*(1+'MSCOA - Tariff Structure'!$S$2)</f>
        <v>98693181.980220139</v>
      </c>
      <c r="T108" s="399">
        <f>T97*(1+'MSCOA - Tariff Structure'!$S$2)</f>
        <v>173648566.54510254</v>
      </c>
      <c r="U108" s="399">
        <f>U97*(1+'MSCOA - Tariff Structure'!$S$2)</f>
        <v>217208554.00690138</v>
      </c>
      <c r="V108" s="400">
        <f>SUM(J108:U108)</f>
        <v>1839321306.6753273</v>
      </c>
    </row>
    <row r="109" spans="4:30" x14ac:dyDescent="0.25">
      <c r="I109" s="396" t="s">
        <v>546</v>
      </c>
      <c r="J109" s="399">
        <v>221110237.68777719</v>
      </c>
      <c r="K109" s="399">
        <v>210740921.63602492</v>
      </c>
      <c r="L109" s="399">
        <v>199419225.44904962</v>
      </c>
      <c r="M109" s="399">
        <v>149373101.27396232</v>
      </c>
      <c r="N109" s="399">
        <v>142790881.67077944</v>
      </c>
      <c r="O109" s="399">
        <v>138963845.00538576</v>
      </c>
      <c r="P109" s="399">
        <v>136807488.36039245</v>
      </c>
      <c r="Q109" s="399">
        <v>136193847.49441633</v>
      </c>
      <c r="R109" s="399">
        <v>103504272.063517</v>
      </c>
      <c r="S109" s="399">
        <v>107624866.139111</v>
      </c>
      <c r="T109" s="399">
        <f>135916702.94825-32621011</f>
        <v>103295691.94825</v>
      </c>
      <c r="U109" s="399">
        <v>149120605.79937401</v>
      </c>
      <c r="V109" s="401">
        <f>SUM(J109:U109)</f>
        <v>1798944984.5280402</v>
      </c>
    </row>
    <row r="110" spans="4:30" x14ac:dyDescent="0.25">
      <c r="I110" s="396" t="s">
        <v>305</v>
      </c>
      <c r="J110" s="399">
        <f>J99*(1+'MSCOA - Tariff Structure'!$S$2)</f>
        <v>2791869.1794547201</v>
      </c>
      <c r="K110" s="399">
        <f>K99*(1+'MSCOA - Tariff Structure'!$S$2)</f>
        <v>2730934.00113696</v>
      </c>
      <c r="L110" s="399">
        <f>L99*(1+'MSCOA - Tariff Structure'!$S$2)</f>
        <v>2164046.4826113605</v>
      </c>
      <c r="M110" s="399">
        <f>M99*(1+'MSCOA - Tariff Structure'!$S$2)</f>
        <v>2156404.4877599999</v>
      </c>
      <c r="N110" s="399">
        <f>N99*(1+'MSCOA - Tariff Structure'!$S$2)</f>
        <v>2154285.9149299203</v>
      </c>
      <c r="O110" s="399">
        <f>O99*(1+'MSCOA - Tariff Structure'!$S$2)</f>
        <v>2150654.0757926404</v>
      </c>
      <c r="P110" s="399">
        <f>P99*(1+'MSCOA - Tariff Structure'!$S$2)</f>
        <v>2150124.4325851202</v>
      </c>
      <c r="Q110" s="399">
        <f>Q99*(1+'MSCOA - Tariff Structure'!$S$2)</f>
        <v>2153604.9450916802</v>
      </c>
      <c r="R110" s="399">
        <f>R99*(1+'MSCOA - Tariff Structure'!$S$2)</f>
        <v>2153604.9450916802</v>
      </c>
      <c r="S110" s="399">
        <f>S99*(1+'MSCOA - Tariff Structure'!$S$2)</f>
        <v>2155118.2113988805</v>
      </c>
      <c r="T110" s="399">
        <f>T99*(1+'MSCOA - Tariff Structure'!$S$2)</f>
        <v>2150427.0858465601</v>
      </c>
      <c r="U110" s="399">
        <f>U99*(1+'MSCOA - Tariff Structure'!$S$2)</f>
        <v>2735066.8286884804</v>
      </c>
      <c r="V110" s="402">
        <f>SUM(J110:U110)</f>
        <v>27646140.590388</v>
      </c>
      <c r="AA110" s="318"/>
      <c r="AB110" s="318"/>
      <c r="AC110" s="318"/>
      <c r="AD110" s="318"/>
    </row>
    <row r="111" spans="4:30" ht="16.5" thickBot="1" x14ac:dyDescent="0.3">
      <c r="I111" s="354" t="s">
        <v>549</v>
      </c>
      <c r="J111" s="392">
        <f t="shared" ref="J111:V111" si="23">J110+J107</f>
        <v>411796470.5026955</v>
      </c>
      <c r="K111" s="392">
        <f t="shared" si="23"/>
        <v>390108452.94360143</v>
      </c>
      <c r="L111" s="392">
        <f t="shared" si="23"/>
        <v>361842517.56216198</v>
      </c>
      <c r="M111" s="392">
        <f t="shared" si="23"/>
        <v>313032680.46533626</v>
      </c>
      <c r="N111" s="392">
        <f t="shared" si="23"/>
        <v>304048424.02676803</v>
      </c>
      <c r="O111" s="392">
        <f t="shared" si="23"/>
        <v>303135718.05870855</v>
      </c>
      <c r="P111" s="392">
        <f t="shared" si="23"/>
        <v>292584305.83346725</v>
      </c>
      <c r="Q111" s="392">
        <f t="shared" si="23"/>
        <v>229052644.31567881</v>
      </c>
      <c r="R111" s="392">
        <f t="shared" si="23"/>
        <v>203679139.54044461</v>
      </c>
      <c r="S111" s="392">
        <f t="shared" si="23"/>
        <v>208473166.33072999</v>
      </c>
      <c r="T111" s="392">
        <f t="shared" si="23"/>
        <v>279094685.57919908</v>
      </c>
      <c r="U111" s="392">
        <f t="shared" si="23"/>
        <v>369064226.63496387</v>
      </c>
      <c r="V111" s="393">
        <f t="shared" si="23"/>
        <v>3665912431.7937555</v>
      </c>
      <c r="W111" s="403"/>
      <c r="AA111" s="318"/>
      <c r="AB111" s="318"/>
      <c r="AC111" s="318"/>
      <c r="AD111" s="318"/>
    </row>
    <row r="112" spans="4:30" ht="15.75" thickTop="1" x14ac:dyDescent="0.25">
      <c r="V112" s="355">
        <f>+'MSCOA - Tariff Structure'!S130</f>
        <v>0</v>
      </c>
      <c r="W112" s="355">
        <f>+V112/12</f>
        <v>0</v>
      </c>
      <c r="AA112" s="318"/>
      <c r="AB112" s="318"/>
      <c r="AC112" s="318"/>
      <c r="AD112" s="318"/>
    </row>
    <row r="113" spans="9:30" x14ac:dyDescent="0.25">
      <c r="AA113" s="318"/>
      <c r="AB113" s="318"/>
      <c r="AC113" s="318"/>
      <c r="AD113" s="318"/>
    </row>
    <row r="114" spans="9:30" ht="15.75" x14ac:dyDescent="0.25">
      <c r="I114" s="395" t="s">
        <v>320</v>
      </c>
    </row>
    <row r="115" spans="9:30" x14ac:dyDescent="0.25">
      <c r="I115" s="404" t="s">
        <v>549</v>
      </c>
      <c r="J115" s="405">
        <f t="shared" ref="J115:U115" si="24">SUM(J116:J117)</f>
        <v>427091229.62047434</v>
      </c>
      <c r="K115" s="405">
        <f t="shared" si="24"/>
        <v>404480559.21651137</v>
      </c>
      <c r="L115" s="405">
        <f t="shared" si="24"/>
        <v>375523732.50357938</v>
      </c>
      <c r="M115" s="405">
        <f t="shared" si="24"/>
        <v>324475392.49784118</v>
      </c>
      <c r="N115" s="405">
        <f t="shared" si="24"/>
        <v>315082476.20854157</v>
      </c>
      <c r="O115" s="405">
        <f t="shared" si="24"/>
        <v>314128666.70715249</v>
      </c>
      <c r="P115" s="405">
        <f t="shared" si="24"/>
        <v>303100838.05228221</v>
      </c>
      <c r="Q115" s="405">
        <f t="shared" si="24"/>
        <v>236706000.98975796</v>
      </c>
      <c r="R115" s="405">
        <f t="shared" si="24"/>
        <v>251997998.92420763</v>
      </c>
      <c r="S115" s="405">
        <f t="shared" si="24"/>
        <v>183886041.15084004</v>
      </c>
      <c r="T115" s="405">
        <f t="shared" si="24"/>
        <v>283091934.32350212</v>
      </c>
      <c r="U115" s="405">
        <f t="shared" si="24"/>
        <v>382423403.6033572</v>
      </c>
      <c r="V115" s="406">
        <f>SUM(J115:U115)</f>
        <v>3801988273.7980475</v>
      </c>
    </row>
    <row r="116" spans="9:30" x14ac:dyDescent="0.25">
      <c r="I116" s="404" t="s">
        <v>552</v>
      </c>
      <c r="J116" s="407">
        <f>J108*(1+'MSCOA - Tariff Structure'!$T$2)</f>
        <v>196349609.99905938</v>
      </c>
      <c r="K116" s="407">
        <f>K108*(1+'MSCOA - Tariff Structure'!$T$2)</f>
        <v>184585244.1852293</v>
      </c>
      <c r="L116" s="407">
        <f>L108*(1+'MSCOA - Tariff Structure'!$T$2)</f>
        <v>167470911.6838735</v>
      </c>
      <c r="M116" s="407">
        <f>M108*(1+'MSCOA - Tariff Structure'!$T$2)</f>
        <v>168770817.56527659</v>
      </c>
      <c r="N116" s="407">
        <f>N108*(1+'MSCOA - Tariff Structure'!$T$2)</f>
        <v>166262902.98090628</v>
      </c>
      <c r="O116" s="407">
        <f>O108*(1+'MSCOA - Tariff Structure'!$T$2)</f>
        <v>169312173.83151898</v>
      </c>
      <c r="P116" s="407">
        <f>P108*(1+'MSCOA - Tariff Structure'!$T$2)</f>
        <v>160539894.22731167</v>
      </c>
      <c r="Q116" s="407">
        <f>Q108*(1+'MSCOA - Tariff Structure'!$T$2)</f>
        <v>94786925.510598466</v>
      </c>
      <c r="R116" s="407">
        <f>R108*(1+'MSCOA - Tariff Structure'!$T$2)</f>
        <v>102432219.34576853</v>
      </c>
      <c r="S116" s="407">
        <f>S108*(1+'MSCOA - Tariff Structure'!$T$2)</f>
        <v>103134375.16933005</v>
      </c>
      <c r="T116" s="407">
        <f>T108*(1+'MSCOA - Tariff Structure'!$T$2)</f>
        <v>181462752.03963214</v>
      </c>
      <c r="U116" s="407">
        <f>U108*(1+'MSCOA - Tariff Structure'!$T$2)</f>
        <v>226982938.93721193</v>
      </c>
      <c r="V116" s="408">
        <f>SUM(J116:U116)</f>
        <v>1922090765.4757168</v>
      </c>
    </row>
    <row r="117" spans="9:30" x14ac:dyDescent="0.25">
      <c r="I117" s="404" t="s">
        <v>546</v>
      </c>
      <c r="J117" s="409">
        <v>230741619.62141496</v>
      </c>
      <c r="K117" s="409">
        <v>219895315.03128207</v>
      </c>
      <c r="L117" s="409">
        <v>208052820.8197059</v>
      </c>
      <c r="M117" s="409">
        <v>155704574.93256459</v>
      </c>
      <c r="N117" s="409">
        <v>148819573.22763529</v>
      </c>
      <c r="O117" s="409">
        <v>144816492.87563351</v>
      </c>
      <c r="P117" s="409">
        <v>142560943.82497051</v>
      </c>
      <c r="Q117" s="409">
        <v>141919075.47915947</v>
      </c>
      <c r="R117" s="409">
        <v>149565779.57843909</v>
      </c>
      <c r="S117" s="409">
        <f>143415920.98151-62664255</f>
        <v>80751665.981510013</v>
      </c>
      <c r="T117" s="409">
        <v>101629182.28387</v>
      </c>
      <c r="U117" s="409">
        <v>155440464.66614524</v>
      </c>
      <c r="V117" s="410">
        <f>SUM(J117:U117)</f>
        <v>1879897508.3223307</v>
      </c>
    </row>
    <row r="118" spans="9:30" x14ac:dyDescent="0.25">
      <c r="I118" s="404" t="s">
        <v>305</v>
      </c>
      <c r="J118" s="405">
        <f>J110*(1+'MSCOA - Tariff Structure'!$T$2)</f>
        <v>2917503.2925301823</v>
      </c>
      <c r="K118" s="405">
        <f>K110*(1+'MSCOA - Tariff Structure'!$T$2)</f>
        <v>2853826.0311881229</v>
      </c>
      <c r="L118" s="405">
        <f>L110*(1+'MSCOA - Tariff Structure'!$T$2)</f>
        <v>2261428.5743288714</v>
      </c>
      <c r="M118" s="405">
        <f>M110*(1+'MSCOA - Tariff Structure'!$T$2)</f>
        <v>2253442.6897091996</v>
      </c>
      <c r="N118" s="405">
        <f>N110*(1+'MSCOA - Tariff Structure'!$T$2)</f>
        <v>2251228.7811017665</v>
      </c>
      <c r="O118" s="405">
        <f>O110*(1+'MSCOA - Tariff Structure'!$T$2)</f>
        <v>2247433.5092033092</v>
      </c>
      <c r="P118" s="405">
        <f>P110*(1+'MSCOA - Tariff Structure'!$T$2)</f>
        <v>2246880.0320514506</v>
      </c>
      <c r="Q118" s="405">
        <f>Q110*(1+'MSCOA - Tariff Structure'!$T$2)</f>
        <v>2250517.1676208056</v>
      </c>
      <c r="R118" s="405">
        <f>R110*(1+'MSCOA - Tariff Structure'!$T$2)</f>
        <v>2250517.1676208056</v>
      </c>
      <c r="S118" s="405">
        <f>S110*(1+'MSCOA - Tariff Structure'!$T$2)</f>
        <v>2252098.5309118298</v>
      </c>
      <c r="T118" s="405">
        <f>T110*(1+'MSCOA - Tariff Structure'!$T$2)</f>
        <v>2247196.3047096552</v>
      </c>
      <c r="U118" s="405">
        <f>U110*(1+'MSCOA - Tariff Structure'!$T$2)</f>
        <v>2858144.8359794617</v>
      </c>
      <c r="V118" s="411">
        <f>SUM(J118:U118)</f>
        <v>28890216.916955456</v>
      </c>
    </row>
    <row r="119" spans="9:30" ht="16.5" thickBot="1" x14ac:dyDescent="0.3">
      <c r="I119" s="354" t="s">
        <v>549</v>
      </c>
      <c r="J119" s="412">
        <f>J118+J115</f>
        <v>430008732.91300452</v>
      </c>
      <c r="K119" s="412">
        <v>311032262.4018563</v>
      </c>
      <c r="L119" s="412">
        <v>225510992.37519026</v>
      </c>
      <c r="M119" s="412">
        <v>230662146.40053257</v>
      </c>
      <c r="N119" s="412">
        <v>222922453.6584309</v>
      </c>
      <c r="O119" s="412">
        <v>228941128.37371519</v>
      </c>
      <c r="P119" s="412">
        <v>220578507.05558565</v>
      </c>
      <c r="Q119" s="412">
        <v>228007322.84770188</v>
      </c>
      <c r="R119" s="412">
        <v>219368370.08243343</v>
      </c>
      <c r="S119" s="412">
        <v>212544135.36012834</v>
      </c>
      <c r="T119" s="412">
        <v>230929335.16652182</v>
      </c>
      <c r="U119" s="412">
        <v>305966983.23778534</v>
      </c>
      <c r="V119" s="413">
        <f>V118+V115</f>
        <v>3830878490.715003</v>
      </c>
      <c r="W119" s="403">
        <v>-3830878490.9175</v>
      </c>
    </row>
    <row r="120" spans="9:30" ht="15.75" thickTop="1" x14ac:dyDescent="0.25">
      <c r="W120" s="355">
        <f>V119+W119</f>
        <v>-0.20249700546264648</v>
      </c>
    </row>
    <row r="122" spans="9:30" ht="15.75" hidden="1" x14ac:dyDescent="0.25">
      <c r="I122" s="395" t="s">
        <v>317</v>
      </c>
    </row>
    <row r="123" spans="9:30" hidden="1" x14ac:dyDescent="0.25">
      <c r="I123" s="414" t="s">
        <v>549</v>
      </c>
      <c r="J123" s="415">
        <f t="shared" ref="J123:U123" si="25">SUM(J124:J125)</f>
        <v>453741722.34879196</v>
      </c>
      <c r="K123" s="415">
        <f t="shared" si="25"/>
        <v>429720146.11162168</v>
      </c>
      <c r="L123" s="415">
        <f t="shared" si="25"/>
        <v>398956413.41180277</v>
      </c>
      <c r="M123" s="415">
        <f t="shared" si="25"/>
        <v>344722656.98970646</v>
      </c>
      <c r="N123" s="415">
        <f t="shared" si="25"/>
        <v>334743622.72395456</v>
      </c>
      <c r="O123" s="415">
        <f t="shared" si="25"/>
        <v>333730295.50967884</v>
      </c>
      <c r="P123" s="415">
        <f t="shared" si="25"/>
        <v>322014330.3467446</v>
      </c>
      <c r="Q123" s="415">
        <f t="shared" si="25"/>
        <v>251476455.45151883</v>
      </c>
      <c r="R123" s="415">
        <f t="shared" si="25"/>
        <v>267722674.05707818</v>
      </c>
      <c r="S123" s="415">
        <f t="shared" si="25"/>
        <v>195360530.11865246</v>
      </c>
      <c r="T123" s="415">
        <f t="shared" si="25"/>
        <v>300756871.0252887</v>
      </c>
      <c r="U123" s="415">
        <f t="shared" si="25"/>
        <v>406286623.98820662</v>
      </c>
      <c r="V123" s="415">
        <f>SUM(J123:U123)</f>
        <v>4039232342.083046</v>
      </c>
    </row>
    <row r="124" spans="9:30" hidden="1" x14ac:dyDescent="0.25">
      <c r="I124" s="414" t="s">
        <v>552</v>
      </c>
      <c r="J124" s="416">
        <f>J116*(1+'[19]Tariff Structure to complete'!$U$2)</f>
        <v>208601825.66300067</v>
      </c>
      <c r="K124" s="417">
        <f>K116*(1+'[19]Tariff Structure to complete'!$U$2)</f>
        <v>196103363.4223876</v>
      </c>
      <c r="L124" s="417">
        <f>L116*(1+'[19]Tariff Structure to complete'!$U$2)</f>
        <v>177921096.5729472</v>
      </c>
      <c r="M124" s="417">
        <f>M116*(1+'[19]Tariff Structure to complete'!$U$2)</f>
        <v>179302116.58134985</v>
      </c>
      <c r="N124" s="417">
        <f>N116*(1+'[19]Tariff Structure to complete'!$U$2)</f>
        <v>176637708.12691483</v>
      </c>
      <c r="O124" s="417">
        <f>O116*(1+'[19]Tariff Structure to complete'!$U$2)</f>
        <v>179877253.47860578</v>
      </c>
      <c r="P124" s="417">
        <f>P116*(1+'[19]Tariff Structure to complete'!$U$2)</f>
        <v>170557583.62709591</v>
      </c>
      <c r="Q124" s="417">
        <f>Q116*(1+'[19]Tariff Structure to complete'!$U$2)</f>
        <v>100701629.66245981</v>
      </c>
      <c r="R124" s="417">
        <f>R116*(1+'[19]Tariff Structure to complete'!$U$2)</f>
        <v>108823989.83294448</v>
      </c>
      <c r="S124" s="417">
        <f>S116*(1+'[19]Tariff Structure to complete'!$U$2)</f>
        <v>109569960.17989624</v>
      </c>
      <c r="T124" s="417">
        <f>T116*(1+'[19]Tariff Structure to complete'!$U$2)</f>
        <v>192786027.76690519</v>
      </c>
      <c r="U124" s="417">
        <f>U116*(1+'[19]Tariff Structure to complete'!$U$2)</f>
        <v>241146674.32689396</v>
      </c>
      <c r="V124" s="418">
        <f>SUM(J124:U124)</f>
        <v>2042029229.2414019</v>
      </c>
    </row>
    <row r="125" spans="9:30" hidden="1" x14ac:dyDescent="0.25">
      <c r="I125" s="414" t="s">
        <v>546</v>
      </c>
      <c r="J125" s="419">
        <f>J117*(1+'[19]Tariff Structure to complete'!$U$2)</f>
        <v>245139896.68579125</v>
      </c>
      <c r="K125" s="420">
        <f>K117*(1+'[19]Tariff Structure to complete'!$U$2)</f>
        <v>233616782.68923408</v>
      </c>
      <c r="L125" s="420">
        <f>L117*(1+'[19]Tariff Structure to complete'!$U$2)</f>
        <v>221035316.83885556</v>
      </c>
      <c r="M125" s="420">
        <f>M117*(1+'[19]Tariff Structure to complete'!$U$2)</f>
        <v>165420540.40835661</v>
      </c>
      <c r="N125" s="420">
        <f>N117*(1+'[19]Tariff Structure to complete'!$U$2)</f>
        <v>158105914.59703973</v>
      </c>
      <c r="O125" s="420">
        <f>O117*(1+'[19]Tariff Structure to complete'!$U$2)</f>
        <v>153853042.03107303</v>
      </c>
      <c r="P125" s="420">
        <f>P117*(1+'[19]Tariff Structure to complete'!$U$2)</f>
        <v>151456746.71964869</v>
      </c>
      <c r="Q125" s="420">
        <f>Q117*(1+'[19]Tariff Structure to complete'!$U$2)</f>
        <v>150774825.78905901</v>
      </c>
      <c r="R125" s="420">
        <f>R117*(1+'[19]Tariff Structure to complete'!$U$2)</f>
        <v>158898684.2241337</v>
      </c>
      <c r="S125" s="420">
        <f>S117*(1+'[19]Tariff Structure to complete'!$U$2)</f>
        <v>85790569.938756242</v>
      </c>
      <c r="T125" s="420">
        <f>T117*(1+'[19]Tariff Structure to complete'!$U$2)</f>
        <v>107970843.25838348</v>
      </c>
      <c r="U125" s="420">
        <f>U117*(1+'[19]Tariff Structure to complete'!$U$2)</f>
        <v>165139949.6613127</v>
      </c>
      <c r="V125" s="421">
        <f>SUM(J125:U125)</f>
        <v>1997203112.8416438</v>
      </c>
    </row>
    <row r="126" spans="9:30" hidden="1" x14ac:dyDescent="0.25">
      <c r="I126" s="414" t="s">
        <v>305</v>
      </c>
      <c r="J126" s="415">
        <f>J118*(1+'[19]Tariff Structure to complete'!$U$2)</f>
        <v>3099555.4979840657</v>
      </c>
      <c r="K126" s="415">
        <f>K118*(1+'[19]Tariff Structure to complete'!$U$2)</f>
        <v>3031904.7755342619</v>
      </c>
      <c r="L126" s="415">
        <f>L118*(1+'[19]Tariff Structure to complete'!$U$2)</f>
        <v>2402541.717366993</v>
      </c>
      <c r="M126" s="415">
        <f>M118*(1+'[19]Tariff Structure to complete'!$U$2)</f>
        <v>2394057.5135470536</v>
      </c>
      <c r="N126" s="415">
        <f>N118*(1+'[19]Tariff Structure to complete'!$U$2)</f>
        <v>2391705.4570425167</v>
      </c>
      <c r="O126" s="415">
        <f>O118*(1+'[19]Tariff Structure to complete'!$U$2)</f>
        <v>2387673.3601775956</v>
      </c>
      <c r="P126" s="415">
        <f>P118*(1+'[19]Tariff Structure to complete'!$U$2)</f>
        <v>2387085.3460514611</v>
      </c>
      <c r="Q126" s="415">
        <f>Q118*(1+'[19]Tariff Structure to complete'!$U$2)</f>
        <v>2390949.4388803439</v>
      </c>
      <c r="R126" s="415">
        <f>R118*(1+'[19]Tariff Structure to complete'!$U$2)</f>
        <v>2390949.4388803439</v>
      </c>
      <c r="S126" s="415">
        <f>S118*(1+'[19]Tariff Structure to complete'!$U$2)</f>
        <v>2392629.4792407281</v>
      </c>
      <c r="T126" s="415">
        <f>T118*(1+'[19]Tariff Structure to complete'!$U$2)</f>
        <v>2387421.3541235379</v>
      </c>
      <c r="U126" s="415">
        <f>U118*(1+'[19]Tariff Structure to complete'!$U$2)</f>
        <v>3036493.0737445801</v>
      </c>
      <c r="V126" s="422">
        <f>SUM(J126:U126)</f>
        <v>30692966.452573478</v>
      </c>
    </row>
    <row r="127" spans="9:30" ht="15.75" hidden="1" thickBot="1" x14ac:dyDescent="0.3">
      <c r="I127" s="354" t="s">
        <v>549</v>
      </c>
      <c r="J127" s="412">
        <f>J126+J123</f>
        <v>456841277.84677601</v>
      </c>
      <c r="K127" s="412">
        <v>311032262.4018563</v>
      </c>
      <c r="L127" s="412">
        <v>225510992.37519026</v>
      </c>
      <c r="M127" s="412">
        <v>230662146.40053257</v>
      </c>
      <c r="N127" s="412">
        <v>222922453.6584309</v>
      </c>
      <c r="O127" s="412">
        <v>228941128.37371519</v>
      </c>
      <c r="P127" s="412">
        <v>220578507.05558565</v>
      </c>
      <c r="Q127" s="412">
        <v>228007322.84770188</v>
      </c>
      <c r="R127" s="412">
        <v>219368370.08243343</v>
      </c>
      <c r="S127" s="412">
        <v>212544135.36012834</v>
      </c>
      <c r="T127" s="412">
        <v>230929335.16652182</v>
      </c>
      <c r="U127" s="412">
        <v>305966983.23778534</v>
      </c>
      <c r="V127" s="412">
        <f>V126+V123</f>
        <v>4069925308.5356193</v>
      </c>
    </row>
    <row r="128" spans="9:30" hidden="1" x14ac:dyDescent="0.25"/>
    <row r="129" hidden="1" x14ac:dyDescent="0.25"/>
  </sheetData>
  <pageMargins left="0.7" right="0.7" top="0.75" bottom="0.75" header="0.3" footer="0.3"/>
  <pageSetup paperSize="8" scale="95" orientation="landscape" horizontalDpi="4294967292" verticalDpi="4294967292" r:id="rId1"/>
  <colBreaks count="1" manualBreakCount="1">
    <brk id="9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Tariff SUMMARY</vt:lpstr>
      <vt:lpstr>MSCOA - Tariff Structure</vt:lpstr>
      <vt:lpstr>Annexure A</vt:lpstr>
      <vt:lpstr>Tariff Rand Values </vt:lpstr>
      <vt:lpstr>'Annexure A'!Print_Area</vt:lpstr>
      <vt:lpstr>'Tariff Rand Values '!Print_Area</vt:lpstr>
      <vt:lpstr>'Tariff SUMMARY'!Print_Area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 Schlechter</dc:creator>
  <cp:lastModifiedBy>Zandile Radebe</cp:lastModifiedBy>
  <dcterms:created xsi:type="dcterms:W3CDTF">2022-03-17T21:33:03Z</dcterms:created>
  <dcterms:modified xsi:type="dcterms:W3CDTF">2022-03-25T13:28:46Z</dcterms:modified>
</cp:coreProperties>
</file>